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自治体アンケート分析【最終】\県連送付用\"/>
    </mc:Choice>
  </mc:AlternateContent>
  <bookViews>
    <workbookView xWindow="0" yWindow="495" windowWidth="28800" windowHeight="16140"/>
  </bookViews>
  <sheets>
    <sheet name="最終集計結果" sheetId="3" r:id="rId1"/>
  </sheets>
  <calcPr calcId="162913"/>
  <customWorkbookViews>
    <customWorkbookView name="運動政策6 - 個人用ビュー" guid="{001C5997-4D9B-44B5-B9FB-12F7D7DD2DB3}" mergeInterval="0" personalView="1" maximized="1" xWindow="-8" yWindow="-8" windowWidth="1936" windowHeight="1056" activeSheetId="2"/>
    <customWorkbookView name="運動政策1 - 個人用ビュー" guid="{C35638C7-CC16-418E-9DDA-4193CB183F27}" mergeInterval="0" personalView="1" xWindow="392" yWindow="105" windowWidth="1440" windowHeight="759" activeSheetId="2"/>
    <customWorkbookView name="運動政策2 - 個人用ビュー" guid="{BADEF82B-3CEE-42EA-9A04-783AD63309D3}" mergeInterval="0" personalView="1" xWindow="960" windowWidth="960" windowHeight="1040" activeSheetId="1"/>
    <customWorkbookView name="admin - 個人用ビュー" guid="{5F49B2E4-0290-4831-8FCC-12A403262240}" mergeInterval="0" personalView="1" maximized="1" xWindow="-8" yWindow="-8" windowWidth="1936" windowHeight="1056" activeSheetId="1"/>
    <customWorkbookView name="運動政策7 - 個人用ビュー" guid="{D54ADD1E-D07E-4FFA-ADF6-265672EA4A90}"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4" i="3" l="1"/>
  <c r="C244" i="3"/>
  <c r="C248" i="3"/>
  <c r="D248" i="3" s="1"/>
  <c r="C247" i="3"/>
  <c r="D247" i="3" s="1"/>
  <c r="C246" i="3"/>
  <c r="B248" i="3"/>
  <c r="B247" i="3"/>
  <c r="B246" i="3"/>
  <c r="D246" i="3" l="1"/>
  <c r="U239" i="3"/>
  <c r="U234" i="3"/>
  <c r="U229" i="3"/>
  <c r="U224" i="3"/>
  <c r="U219" i="3"/>
  <c r="U214" i="3"/>
  <c r="U209" i="3"/>
  <c r="U204" i="3"/>
  <c r="U199" i="3"/>
  <c r="U194" i="3"/>
  <c r="U189" i="3"/>
  <c r="U184" i="3"/>
  <c r="U179" i="3"/>
  <c r="U174" i="3"/>
  <c r="U169" i="3"/>
  <c r="U164" i="3"/>
  <c r="U159" i="3"/>
  <c r="U154" i="3"/>
  <c r="U149" i="3"/>
  <c r="U144" i="3"/>
  <c r="U139" i="3"/>
  <c r="U134" i="3"/>
  <c r="U129" i="3"/>
  <c r="U124" i="3"/>
  <c r="U119" i="3"/>
  <c r="U114" i="3"/>
  <c r="U109" i="3"/>
  <c r="U104" i="3"/>
  <c r="U99" i="3"/>
  <c r="U94" i="3"/>
  <c r="U89" i="3"/>
  <c r="U84" i="3"/>
  <c r="U79" i="3"/>
  <c r="U74" i="3"/>
  <c r="U69" i="3"/>
  <c r="U64" i="3"/>
  <c r="U59" i="3"/>
  <c r="U54" i="3"/>
  <c r="U49" i="3"/>
  <c r="U44" i="3"/>
  <c r="U39" i="3"/>
  <c r="U34" i="3"/>
  <c r="U29" i="3"/>
  <c r="U24" i="3"/>
  <c r="U19" i="3"/>
  <c r="U14" i="3"/>
  <c r="U9" i="3"/>
  <c r="P239" i="3"/>
  <c r="P234" i="3"/>
  <c r="P229" i="3"/>
  <c r="P224" i="3"/>
  <c r="P219" i="3"/>
  <c r="P214" i="3"/>
  <c r="P209" i="3"/>
  <c r="P204" i="3"/>
  <c r="P199" i="3"/>
  <c r="P194" i="3"/>
  <c r="P189" i="3"/>
  <c r="P184" i="3"/>
  <c r="P179" i="3"/>
  <c r="P174" i="3"/>
  <c r="P169" i="3"/>
  <c r="P164" i="3"/>
  <c r="P159" i="3"/>
  <c r="P154" i="3"/>
  <c r="P149" i="3"/>
  <c r="P144" i="3"/>
  <c r="P139" i="3"/>
  <c r="P134" i="3"/>
  <c r="P129" i="3"/>
  <c r="P124" i="3"/>
  <c r="P119" i="3"/>
  <c r="P114" i="3"/>
  <c r="P109" i="3"/>
  <c r="P104" i="3"/>
  <c r="P99" i="3"/>
  <c r="P94" i="3"/>
  <c r="P89" i="3"/>
  <c r="P84" i="3"/>
  <c r="P79" i="3"/>
  <c r="P74" i="3"/>
  <c r="P69" i="3"/>
  <c r="P64" i="3"/>
  <c r="P59" i="3"/>
  <c r="P54" i="3"/>
  <c r="P49" i="3"/>
  <c r="P44" i="3"/>
  <c r="P39" i="3"/>
  <c r="P34" i="3"/>
  <c r="P29" i="3"/>
  <c r="P24" i="3"/>
  <c r="P19" i="3"/>
  <c r="P14" i="3"/>
  <c r="P9" i="3"/>
  <c r="N239" i="3"/>
  <c r="N234" i="3"/>
  <c r="N229" i="3"/>
  <c r="N224" i="3"/>
  <c r="N219" i="3"/>
  <c r="N214" i="3"/>
  <c r="N209" i="3"/>
  <c r="N204" i="3"/>
  <c r="N199" i="3"/>
  <c r="N194" i="3"/>
  <c r="N189" i="3"/>
  <c r="N184" i="3"/>
  <c r="N179" i="3"/>
  <c r="N174" i="3"/>
  <c r="N169" i="3"/>
  <c r="N164" i="3"/>
  <c r="N159" i="3"/>
  <c r="N154" i="3"/>
  <c r="N149" i="3"/>
  <c r="N144" i="3"/>
  <c r="N139" i="3"/>
  <c r="N134" i="3"/>
  <c r="N129" i="3"/>
  <c r="N124" i="3"/>
  <c r="N119" i="3"/>
  <c r="N114" i="3"/>
  <c r="N109" i="3"/>
  <c r="N104" i="3"/>
  <c r="N99" i="3"/>
  <c r="N94" i="3"/>
  <c r="N89" i="3"/>
  <c r="N84" i="3"/>
  <c r="N79" i="3"/>
  <c r="N74" i="3"/>
  <c r="N69" i="3"/>
  <c r="N64" i="3"/>
  <c r="N59" i="3"/>
  <c r="N54" i="3"/>
  <c r="N49" i="3"/>
  <c r="N44" i="3"/>
  <c r="N39" i="3"/>
  <c r="N34" i="3"/>
  <c r="N29" i="3"/>
  <c r="N24" i="3"/>
  <c r="N19" i="3"/>
  <c r="N14" i="3"/>
  <c r="N9" i="3"/>
  <c r="L239" i="3"/>
  <c r="L234" i="3"/>
  <c r="L229" i="3"/>
  <c r="L224" i="3"/>
  <c r="L219" i="3"/>
  <c r="L214" i="3"/>
  <c r="L209" i="3"/>
  <c r="L204" i="3"/>
  <c r="L199" i="3"/>
  <c r="L194" i="3"/>
  <c r="L189" i="3"/>
  <c r="L184" i="3"/>
  <c r="L179" i="3"/>
  <c r="L174" i="3"/>
  <c r="L169" i="3"/>
  <c r="L164" i="3"/>
  <c r="L159" i="3"/>
  <c r="L154" i="3"/>
  <c r="L149" i="3"/>
  <c r="L144" i="3"/>
  <c r="L139" i="3"/>
  <c r="L134" i="3"/>
  <c r="L129" i="3"/>
  <c r="L124" i="3"/>
  <c r="L119" i="3"/>
  <c r="L114" i="3"/>
  <c r="L109" i="3"/>
  <c r="L104" i="3"/>
  <c r="L99" i="3"/>
  <c r="L94" i="3"/>
  <c r="L89" i="3"/>
  <c r="L84" i="3"/>
  <c r="L79" i="3"/>
  <c r="L74" i="3"/>
  <c r="L69" i="3"/>
  <c r="L64" i="3"/>
  <c r="L59" i="3"/>
  <c r="L54" i="3"/>
  <c r="L49" i="3"/>
  <c r="L44" i="3"/>
  <c r="L39" i="3"/>
  <c r="L34" i="3"/>
  <c r="L29" i="3"/>
  <c r="L24" i="3"/>
  <c r="L19" i="3"/>
  <c r="L14" i="3"/>
  <c r="L9" i="3"/>
  <c r="J239" i="3"/>
  <c r="J234" i="3"/>
  <c r="J229" i="3"/>
  <c r="J224" i="3"/>
  <c r="J219" i="3"/>
  <c r="J214" i="3"/>
  <c r="J209" i="3"/>
  <c r="J204" i="3"/>
  <c r="J199" i="3"/>
  <c r="J194" i="3"/>
  <c r="J189" i="3"/>
  <c r="J184" i="3"/>
  <c r="J179" i="3"/>
  <c r="J174" i="3"/>
  <c r="J169" i="3"/>
  <c r="J164" i="3"/>
  <c r="J159" i="3"/>
  <c r="J154" i="3"/>
  <c r="J149" i="3"/>
  <c r="J144" i="3"/>
  <c r="J139" i="3"/>
  <c r="J134" i="3"/>
  <c r="J129" i="3"/>
  <c r="J124" i="3"/>
  <c r="J119" i="3"/>
  <c r="J114" i="3"/>
  <c r="J109" i="3"/>
  <c r="J104" i="3"/>
  <c r="J99" i="3"/>
  <c r="J94" i="3"/>
  <c r="J89" i="3"/>
  <c r="J84" i="3"/>
  <c r="J79" i="3"/>
  <c r="J74" i="3"/>
  <c r="J69" i="3"/>
  <c r="J64" i="3"/>
  <c r="J59" i="3"/>
  <c r="J54" i="3"/>
  <c r="J49" i="3"/>
  <c r="J44" i="3"/>
  <c r="J39" i="3"/>
  <c r="J34" i="3"/>
  <c r="J29" i="3"/>
  <c r="J24" i="3"/>
  <c r="J19" i="3"/>
  <c r="J14" i="3"/>
  <c r="J9" i="3"/>
  <c r="H239" i="3"/>
  <c r="H234" i="3"/>
  <c r="H229" i="3"/>
  <c r="H224" i="3"/>
  <c r="H219" i="3"/>
  <c r="H214" i="3"/>
  <c r="H209" i="3"/>
  <c r="H204" i="3"/>
  <c r="H199" i="3"/>
  <c r="H194" i="3"/>
  <c r="H189" i="3"/>
  <c r="H184" i="3"/>
  <c r="H179" i="3"/>
  <c r="H174" i="3"/>
  <c r="H169" i="3"/>
  <c r="H164" i="3"/>
  <c r="H159" i="3"/>
  <c r="H154" i="3"/>
  <c r="H149" i="3"/>
  <c r="H144" i="3"/>
  <c r="H139" i="3"/>
  <c r="H134" i="3"/>
  <c r="H129" i="3"/>
  <c r="H124" i="3"/>
  <c r="H119" i="3"/>
  <c r="H114" i="3"/>
  <c r="H109" i="3"/>
  <c r="H104" i="3"/>
  <c r="H99" i="3"/>
  <c r="H94" i="3"/>
  <c r="H89" i="3"/>
  <c r="H84" i="3"/>
  <c r="H79" i="3"/>
  <c r="H74" i="3"/>
  <c r="H69" i="3"/>
  <c r="H64" i="3"/>
  <c r="H59" i="3"/>
  <c r="H54" i="3"/>
  <c r="H49" i="3"/>
  <c r="H44" i="3"/>
  <c r="H39" i="3"/>
  <c r="H34" i="3"/>
  <c r="H29" i="3"/>
  <c r="H24" i="3"/>
  <c r="H19" i="3"/>
  <c r="H14" i="3"/>
  <c r="H9" i="3"/>
  <c r="F239" i="3"/>
  <c r="F234" i="3"/>
  <c r="F229" i="3"/>
  <c r="F224" i="3"/>
  <c r="F219" i="3"/>
  <c r="F214" i="3"/>
  <c r="F209" i="3"/>
  <c r="F204" i="3"/>
  <c r="F199" i="3"/>
  <c r="F194" i="3"/>
  <c r="F189" i="3"/>
  <c r="F184" i="3"/>
  <c r="F179" i="3"/>
  <c r="F174" i="3"/>
  <c r="F169" i="3"/>
  <c r="F164" i="3"/>
  <c r="F159" i="3"/>
  <c r="F154" i="3"/>
  <c r="F149" i="3"/>
  <c r="F144" i="3"/>
  <c r="F139" i="3"/>
  <c r="F134" i="3"/>
  <c r="F129" i="3"/>
  <c r="F124" i="3"/>
  <c r="F119" i="3"/>
  <c r="F114" i="3"/>
  <c r="F109" i="3"/>
  <c r="F104" i="3"/>
  <c r="F99" i="3"/>
  <c r="F94" i="3"/>
  <c r="F89" i="3"/>
  <c r="F84" i="3"/>
  <c r="F79" i="3"/>
  <c r="F74" i="3"/>
  <c r="F69" i="3"/>
  <c r="F64" i="3"/>
  <c r="F59" i="3"/>
  <c r="F54" i="3"/>
  <c r="F49" i="3"/>
  <c r="F44" i="3"/>
  <c r="F39" i="3"/>
  <c r="F34" i="3"/>
  <c r="F29" i="3"/>
  <c r="F24" i="3"/>
  <c r="F19" i="3"/>
  <c r="F14" i="3"/>
  <c r="F9" i="3"/>
  <c r="G244" i="3" l="1"/>
  <c r="H244" i="3" s="1"/>
  <c r="D243" i="3" l="1"/>
  <c r="D242" i="3"/>
  <c r="D241" i="3"/>
  <c r="D238" i="3"/>
  <c r="D237" i="3"/>
  <c r="D236" i="3"/>
  <c r="D233" i="3"/>
  <c r="D232" i="3"/>
  <c r="D231" i="3"/>
  <c r="D228" i="3"/>
  <c r="D227" i="3"/>
  <c r="D226" i="3"/>
  <c r="D223" i="3"/>
  <c r="D222" i="3"/>
  <c r="D221" i="3"/>
  <c r="D218" i="3"/>
  <c r="D217" i="3"/>
  <c r="D216" i="3"/>
  <c r="D213" i="3"/>
  <c r="D212" i="3"/>
  <c r="D211" i="3"/>
  <c r="D208" i="3"/>
  <c r="D207" i="3"/>
  <c r="D206" i="3"/>
  <c r="D203" i="3"/>
  <c r="D202" i="3"/>
  <c r="D201" i="3"/>
  <c r="D198" i="3"/>
  <c r="D197" i="3"/>
  <c r="D196" i="3"/>
  <c r="D193" i="3"/>
  <c r="D192" i="3"/>
  <c r="D191" i="3"/>
  <c r="D188" i="3"/>
  <c r="D187" i="3"/>
  <c r="D186" i="3"/>
  <c r="D183" i="3"/>
  <c r="D182" i="3"/>
  <c r="D181" i="3"/>
  <c r="D178" i="3"/>
  <c r="D177" i="3"/>
  <c r="D176" i="3"/>
  <c r="D173" i="3"/>
  <c r="D172" i="3"/>
  <c r="D171" i="3"/>
  <c r="D168" i="3"/>
  <c r="D167" i="3"/>
  <c r="D166" i="3"/>
  <c r="D163" i="3"/>
  <c r="D162" i="3"/>
  <c r="D161" i="3"/>
  <c r="D158" i="3"/>
  <c r="D157" i="3"/>
  <c r="D156" i="3"/>
  <c r="D153" i="3"/>
  <c r="D152" i="3"/>
  <c r="D151" i="3"/>
  <c r="D148" i="3"/>
  <c r="D147" i="3"/>
  <c r="D146" i="3"/>
  <c r="D143" i="3"/>
  <c r="D142" i="3"/>
  <c r="D141" i="3"/>
  <c r="D138" i="3"/>
  <c r="D137" i="3"/>
  <c r="D136" i="3"/>
  <c r="D133" i="3"/>
  <c r="D132" i="3"/>
  <c r="D131" i="3"/>
  <c r="D128" i="3"/>
  <c r="D127" i="3"/>
  <c r="D126" i="3"/>
  <c r="D123" i="3"/>
  <c r="D122" i="3"/>
  <c r="D121" i="3"/>
  <c r="D118" i="3"/>
  <c r="D117" i="3"/>
  <c r="D116" i="3"/>
  <c r="D113" i="3"/>
  <c r="D112" i="3"/>
  <c r="D111" i="3"/>
  <c r="D108" i="3"/>
  <c r="D107" i="3"/>
  <c r="D106" i="3"/>
  <c r="D103" i="3"/>
  <c r="D102" i="3"/>
  <c r="D101" i="3"/>
  <c r="D98" i="3"/>
  <c r="D97" i="3"/>
  <c r="D96" i="3"/>
  <c r="D93" i="3"/>
  <c r="D92" i="3"/>
  <c r="D91" i="3"/>
  <c r="D88" i="3"/>
  <c r="D87" i="3"/>
  <c r="D86" i="3"/>
  <c r="D83" i="3"/>
  <c r="D82" i="3"/>
  <c r="D81" i="3"/>
  <c r="D78" i="3"/>
  <c r="D77" i="3"/>
  <c r="D76" i="3"/>
  <c r="D73" i="3"/>
  <c r="D72" i="3"/>
  <c r="D71" i="3"/>
  <c r="D68" i="3"/>
  <c r="D67" i="3"/>
  <c r="D66" i="3"/>
  <c r="D63" i="3"/>
  <c r="D62" i="3"/>
  <c r="D61" i="3"/>
  <c r="D58" i="3"/>
  <c r="D57" i="3"/>
  <c r="D56" i="3"/>
  <c r="D53" i="3"/>
  <c r="D52" i="3"/>
  <c r="D51" i="3"/>
  <c r="D48" i="3"/>
  <c r="D47" i="3"/>
  <c r="D46" i="3"/>
  <c r="D43" i="3"/>
  <c r="D42" i="3"/>
  <c r="D41" i="3"/>
  <c r="D38" i="3"/>
  <c r="D37" i="3"/>
  <c r="D36" i="3"/>
  <c r="D33" i="3"/>
  <c r="D32" i="3"/>
  <c r="D31" i="3"/>
  <c r="D28" i="3"/>
  <c r="D27" i="3"/>
  <c r="D26" i="3"/>
  <c r="D23" i="3"/>
  <c r="D22" i="3"/>
  <c r="D21" i="3"/>
  <c r="D18" i="3"/>
  <c r="D17" i="3"/>
  <c r="D16" i="3"/>
  <c r="D12" i="3"/>
  <c r="D13" i="3"/>
  <c r="D11" i="3"/>
  <c r="AB248" i="3"/>
  <c r="AB247" i="3"/>
  <c r="AB246" i="3"/>
  <c r="AB245" i="3"/>
  <c r="AA248" i="3"/>
  <c r="AA247" i="3"/>
  <c r="AA246" i="3"/>
  <c r="AA245" i="3"/>
  <c r="Z248" i="3"/>
  <c r="Z247" i="3"/>
  <c r="Z246" i="3"/>
  <c r="Z245" i="3"/>
  <c r="Y248" i="3"/>
  <c r="Y247" i="3"/>
  <c r="Y246" i="3"/>
  <c r="Y245" i="3"/>
  <c r="X248" i="3"/>
  <c r="X247" i="3"/>
  <c r="X246" i="3"/>
  <c r="X245" i="3"/>
  <c r="W248" i="3"/>
  <c r="W247" i="3"/>
  <c r="W246" i="3"/>
  <c r="W245" i="3"/>
  <c r="V248" i="3"/>
  <c r="V247" i="3"/>
  <c r="V246" i="3"/>
  <c r="V245" i="3"/>
  <c r="T248" i="3"/>
  <c r="T247" i="3"/>
  <c r="T246" i="3"/>
  <c r="T245" i="3"/>
  <c r="S246" i="3"/>
  <c r="S247" i="3"/>
  <c r="S248" i="3"/>
  <c r="Q247" i="3"/>
  <c r="R247" i="3"/>
  <c r="Q248" i="3"/>
  <c r="R248" i="3"/>
  <c r="R246" i="3"/>
  <c r="Q246" i="3"/>
  <c r="S244" i="3"/>
  <c r="R244" i="3"/>
  <c r="Q244" i="3"/>
  <c r="K246" i="3"/>
  <c r="M246" i="3"/>
  <c r="K247" i="3"/>
  <c r="M247" i="3"/>
  <c r="K248" i="3"/>
  <c r="M248" i="3"/>
  <c r="M245" i="3"/>
  <c r="O246" i="3"/>
  <c r="O247" i="3"/>
  <c r="O248" i="3"/>
  <c r="E247" i="3"/>
  <c r="E248" i="3"/>
  <c r="E246" i="3"/>
  <c r="G245" i="3"/>
  <c r="I245" i="3"/>
  <c r="K245" i="3"/>
  <c r="G246" i="3"/>
  <c r="I246" i="3"/>
  <c r="G248" i="3"/>
  <c r="I248" i="3"/>
  <c r="G247" i="3"/>
  <c r="I247" i="3"/>
  <c r="O245" i="3"/>
  <c r="E245" i="3"/>
  <c r="V244" i="3" l="1"/>
  <c r="W244" i="3"/>
  <c r="X244" i="3"/>
  <c r="Y244" i="3"/>
  <c r="Z244" i="3"/>
  <c r="AA244" i="3"/>
  <c r="AB244" i="3"/>
  <c r="I244" i="3"/>
  <c r="J244" i="3" s="1"/>
  <c r="K244" i="3"/>
  <c r="L244" i="3" s="1"/>
  <c r="M244" i="3"/>
  <c r="N244" i="3" s="1"/>
  <c r="O244" i="3"/>
  <c r="P244" i="3" s="1"/>
  <c r="T244" i="3"/>
  <c r="U244" i="3" s="1"/>
  <c r="E244" i="3"/>
  <c r="F244" i="3" l="1"/>
</calcChain>
</file>

<file path=xl/sharedStrings.xml><?xml version="1.0" encoding="utf-8"?>
<sst xmlns="http://schemas.openxmlformats.org/spreadsheetml/2006/main" count="161" uniqueCount="85">
  <si>
    <t>都道府県</t>
    <rPh sb="0" eb="4">
      <t>トドウフケン</t>
    </rPh>
    <phoneticPr fontId="1"/>
  </si>
  <si>
    <t>北海道</t>
    <rPh sb="0" eb="3">
      <t>ホッカイドウ</t>
    </rPh>
    <phoneticPr fontId="1"/>
  </si>
  <si>
    <t>神奈川</t>
    <rPh sb="0" eb="3">
      <t>カナガワ</t>
    </rPh>
    <phoneticPr fontId="1"/>
  </si>
  <si>
    <t>和歌山</t>
    <rPh sb="0" eb="3">
      <t>ワカヤマ</t>
    </rPh>
    <phoneticPr fontId="1"/>
  </si>
  <si>
    <t>鹿児島</t>
    <rPh sb="0" eb="3">
      <t>カゴシマ</t>
    </rPh>
    <phoneticPr fontId="1"/>
  </si>
  <si>
    <t>その他</t>
    <rPh sb="2" eb="3">
      <t>タ</t>
    </rPh>
    <phoneticPr fontId="1"/>
  </si>
  <si>
    <t>新型コロナ対応</t>
    <rPh sb="0" eb="2">
      <t>シンガタ</t>
    </rPh>
    <rPh sb="5" eb="7">
      <t>タイオウ</t>
    </rPh>
    <phoneticPr fontId="1"/>
  </si>
  <si>
    <t>従来からの制度</t>
    <rPh sb="0" eb="2">
      <t>ジュウライ</t>
    </rPh>
    <rPh sb="5" eb="7">
      <t>セイド</t>
    </rPh>
    <phoneticPr fontId="1"/>
  </si>
  <si>
    <t>青森</t>
    <rPh sb="0" eb="2">
      <t>アオモリ</t>
    </rPh>
    <phoneticPr fontId="1"/>
  </si>
  <si>
    <t>岩手</t>
    <rPh sb="0" eb="2">
      <t>イワテ</t>
    </rPh>
    <phoneticPr fontId="1"/>
  </si>
  <si>
    <t>秋田</t>
    <rPh sb="0" eb="2">
      <t>アキタ</t>
    </rPh>
    <phoneticPr fontId="1"/>
  </si>
  <si>
    <t>宮城</t>
    <rPh sb="0" eb="2">
      <t>ミヤギ</t>
    </rPh>
    <phoneticPr fontId="1"/>
  </si>
  <si>
    <t>山形</t>
    <rPh sb="0" eb="2">
      <t>ヤマガタ</t>
    </rPh>
    <phoneticPr fontId="1"/>
  </si>
  <si>
    <t>福島</t>
    <rPh sb="0" eb="2">
      <t>フクシマ</t>
    </rPh>
    <phoneticPr fontId="1"/>
  </si>
  <si>
    <t>新潟</t>
    <rPh sb="0" eb="2">
      <t>ニイガタ</t>
    </rPh>
    <phoneticPr fontId="1"/>
  </si>
  <si>
    <t>長野</t>
    <rPh sb="0" eb="2">
      <t>ナガノ</t>
    </rPh>
    <phoneticPr fontId="1"/>
  </si>
  <si>
    <t>群馬</t>
    <rPh sb="0" eb="2">
      <t>グンマ</t>
    </rPh>
    <phoneticPr fontId="1"/>
  </si>
  <si>
    <t>埼玉</t>
    <rPh sb="0" eb="2">
      <t>サイタマ</t>
    </rPh>
    <phoneticPr fontId="1"/>
  </si>
  <si>
    <t>茨城</t>
    <rPh sb="0" eb="2">
      <t>イバラキ</t>
    </rPh>
    <phoneticPr fontId="1"/>
  </si>
  <si>
    <t>栃木</t>
    <rPh sb="0" eb="2">
      <t>トチギ</t>
    </rPh>
    <phoneticPr fontId="1"/>
  </si>
  <si>
    <t>千葉</t>
    <rPh sb="0" eb="2">
      <t>チバ</t>
    </rPh>
    <phoneticPr fontId="1"/>
  </si>
  <si>
    <t>山梨</t>
    <rPh sb="0" eb="2">
      <t>ヤマナシ</t>
    </rPh>
    <phoneticPr fontId="1"/>
  </si>
  <si>
    <t>静岡</t>
    <rPh sb="0" eb="2">
      <t>シズオカ</t>
    </rPh>
    <phoneticPr fontId="1"/>
  </si>
  <si>
    <t>愛知</t>
    <rPh sb="0" eb="2">
      <t>アイチ</t>
    </rPh>
    <phoneticPr fontId="1"/>
  </si>
  <si>
    <t>岐阜</t>
    <rPh sb="0" eb="2">
      <t>ギフ</t>
    </rPh>
    <phoneticPr fontId="1"/>
  </si>
  <si>
    <t>三重</t>
    <rPh sb="0" eb="2">
      <t>ミエ</t>
    </rPh>
    <phoneticPr fontId="1"/>
  </si>
  <si>
    <t>富山</t>
    <rPh sb="0" eb="2">
      <t>トヤマ</t>
    </rPh>
    <phoneticPr fontId="1"/>
  </si>
  <si>
    <t>石川</t>
    <rPh sb="0" eb="2">
      <t>イシカワ</t>
    </rPh>
    <phoneticPr fontId="1"/>
  </si>
  <si>
    <t>福井</t>
    <rPh sb="0" eb="2">
      <t>フクイ</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</si>
  <si>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</si>
  <si>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</si>
  <si>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</si>
  <si>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</si>
  <si>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滋賀</t>
    <rPh sb="0" eb="2">
      <t>シガ</t>
    </rPh>
    <phoneticPr fontId="1"/>
  </si>
  <si>
    <t>岡山</t>
    <rPh sb="0" eb="2">
      <t>オカヤマ</t>
    </rPh>
    <phoneticPr fontId="1"/>
  </si>
  <si>
    <t>広島</t>
    <rPh sb="0" eb="2">
      <t>ヒロシマ</t>
    </rPh>
    <phoneticPr fontId="1"/>
  </si>
  <si>
    <t>島根</t>
    <rPh sb="0" eb="2">
      <t>シマネ</t>
    </rPh>
    <phoneticPr fontId="1"/>
  </si>
  <si>
    <t>鳥取</t>
    <rPh sb="0" eb="2">
      <t>トットリ</t>
    </rPh>
    <phoneticPr fontId="1"/>
  </si>
  <si>
    <t>山口</t>
    <rPh sb="0" eb="2">
      <t>ヤマグチ</t>
    </rPh>
    <phoneticPr fontId="1"/>
  </si>
  <si>
    <t>香川</t>
    <rPh sb="0" eb="2">
      <t>カガワ</t>
    </rPh>
    <phoneticPr fontId="1"/>
  </si>
  <si>
    <t>愛媛</t>
    <rPh sb="0" eb="2">
      <t>エヒメ</t>
    </rPh>
    <phoneticPr fontId="1"/>
  </si>
  <si>
    <t>徳島</t>
    <rPh sb="0" eb="2">
      <t>トクシマ</t>
    </rPh>
    <phoneticPr fontId="1"/>
  </si>
  <si>
    <t>高知</t>
    <rPh sb="0" eb="2">
      <t>コウチ</t>
    </rPh>
    <phoneticPr fontId="1"/>
  </si>
  <si>
    <t>福岡</t>
    <rPh sb="0" eb="2">
      <t>フクオカ</t>
    </rPh>
    <phoneticPr fontId="1"/>
  </si>
  <si>
    <t>佐賀</t>
    <rPh sb="0" eb="2">
      <t>サガ</t>
    </rPh>
    <phoneticPr fontId="1"/>
  </si>
  <si>
    <t>大分</t>
    <rPh sb="0" eb="2">
      <t>オオイタ</t>
    </rPh>
    <phoneticPr fontId="1"/>
  </si>
  <si>
    <t>熊本</t>
    <rPh sb="0" eb="2">
      <t>クマモト</t>
    </rPh>
    <phoneticPr fontId="1"/>
  </si>
  <si>
    <t>長崎</t>
    <rPh sb="0" eb="2">
      <t>ナガサキ</t>
    </rPh>
    <phoneticPr fontId="1"/>
  </si>
  <si>
    <t>宮崎</t>
    <rPh sb="0" eb="2">
      <t>ミヤザキ</t>
    </rPh>
    <phoneticPr fontId="1"/>
  </si>
  <si>
    <t>沖縄</t>
    <rPh sb="0" eb="2">
      <t>オキナワ</t>
    </rPh>
    <phoneticPr fontId="1"/>
  </si>
  <si>
    <t>都道
府県</t>
    <rPh sb="0" eb="2">
      <t>トドウ</t>
    </rPh>
    <rPh sb="3" eb="5">
      <t>フケン</t>
    </rPh>
    <phoneticPr fontId="1"/>
  </si>
  <si>
    <t>合計</t>
    <rPh sb="0" eb="2">
      <t>ゴウケイ</t>
    </rPh>
    <phoneticPr fontId="1"/>
  </si>
  <si>
    <t>東京</t>
    <rPh sb="0" eb="2">
      <t>トウキョウ</t>
    </rPh>
    <phoneticPr fontId="1"/>
  </si>
  <si>
    <t>回答率</t>
    <rPh sb="0" eb="2">
      <t>カイトウ</t>
    </rPh>
    <rPh sb="2" eb="3">
      <t>リツ</t>
    </rPh>
    <phoneticPr fontId="1"/>
  </si>
  <si>
    <t>自治体
数</t>
    <rPh sb="0" eb="2">
      <t>ジチ</t>
    </rPh>
    <rPh sb="2" eb="3">
      <t>タイ</t>
    </rPh>
    <rPh sb="4" eb="5">
      <t>スウ</t>
    </rPh>
    <phoneticPr fontId="1"/>
  </si>
  <si>
    <t>実施期間：2020年8月28日－9月30日</t>
    <rPh sb="0" eb="2">
      <t>ジッシ</t>
    </rPh>
    <rPh sb="2" eb="4">
      <t>キカン</t>
    </rPh>
    <rPh sb="9" eb="10">
      <t>ネン</t>
    </rPh>
    <rPh sb="11" eb="12">
      <t>ガツ</t>
    </rPh>
    <rPh sb="14" eb="15">
      <t>ニチ</t>
    </rPh>
    <rPh sb="17" eb="18">
      <t>ガツ</t>
    </rPh>
    <rPh sb="20" eb="21">
      <t>ニチ</t>
    </rPh>
    <phoneticPr fontId="1"/>
  </si>
  <si>
    <t>制度数</t>
  </si>
  <si>
    <t>実施自治体数</t>
    <rPh sb="0" eb="2">
      <t>ジッシ</t>
    </rPh>
    <rPh sb="2" eb="6">
      <t>ジチタイスウ</t>
    </rPh>
    <phoneticPr fontId="1"/>
  </si>
  <si>
    <t>事業主</t>
    <rPh sb="0" eb="3">
      <t>ジギョウヌシ</t>
    </rPh>
    <phoneticPr fontId="1"/>
  </si>
  <si>
    <t>家族従業者</t>
    <rPh sb="0" eb="5">
      <t>カゾクジュウギョウシャ</t>
    </rPh>
    <phoneticPr fontId="1"/>
  </si>
  <si>
    <t>それ以外</t>
    <rPh sb="2" eb="4">
      <t>イガイ</t>
    </rPh>
    <phoneticPr fontId="1"/>
  </si>
  <si>
    <t>条例数</t>
    <rPh sb="0" eb="2">
      <t>ジョウレイ</t>
    </rPh>
    <phoneticPr fontId="1"/>
  </si>
  <si>
    <t>政令・県庁</t>
    <phoneticPr fontId="1"/>
  </si>
  <si>
    <t>都道府県</t>
    <rPh sb="0" eb="4">
      <t>トドウフケン</t>
    </rPh>
    <phoneticPr fontId="1"/>
  </si>
  <si>
    <t>国保傷病手当</t>
    <rPh sb="0" eb="2">
      <t xml:space="preserve">コクホ </t>
    </rPh>
    <rPh sb="2" eb="6">
      <t xml:space="preserve">ショウビョウテアテ </t>
    </rPh>
    <phoneticPr fontId="1"/>
  </si>
  <si>
    <t>回答
自治体数</t>
    <rPh sb="0" eb="2">
      <t>カイトウ</t>
    </rPh>
    <rPh sb="2" eb="4">
      <t>ジチタイ</t>
    </rPh>
    <rPh sb="4" eb="5">
      <t>スウ</t>
    </rPh>
    <phoneticPr fontId="1"/>
  </si>
  <si>
    <t>感染防止対策</t>
    <rPh sb="0" eb="2">
      <t>カンセン</t>
    </rPh>
    <rPh sb="2" eb="4">
      <t>ボウシ</t>
    </rPh>
    <rPh sb="4" eb="6">
      <t>タイサク</t>
    </rPh>
    <phoneticPr fontId="1"/>
  </si>
  <si>
    <t>観光・飲食業補助</t>
    <rPh sb="0" eb="2">
      <t>カンコウ</t>
    </rPh>
    <rPh sb="3" eb="6">
      <t>インショクギョウ</t>
    </rPh>
    <rPh sb="6" eb="8">
      <t>ホジョ</t>
    </rPh>
    <phoneticPr fontId="1"/>
  </si>
  <si>
    <t>休業補償</t>
    <rPh sb="0" eb="2">
      <t>キュウギョウ</t>
    </rPh>
    <rPh sb="2" eb="4">
      <t>ホショウ</t>
    </rPh>
    <phoneticPr fontId="1"/>
  </si>
  <si>
    <t>固定費補助</t>
    <rPh sb="0" eb="3">
      <t>コテイヒ</t>
    </rPh>
    <rPh sb="3" eb="5">
      <t>ホジョ</t>
    </rPh>
    <phoneticPr fontId="1"/>
  </si>
  <si>
    <t>雇用補助</t>
    <rPh sb="0" eb="2">
      <t>コヨウ</t>
    </rPh>
    <rPh sb="2" eb="4">
      <t>ホジョ</t>
    </rPh>
    <phoneticPr fontId="1"/>
  </si>
  <si>
    <t>芸術・文化支援</t>
    <rPh sb="0" eb="2">
      <t>ゲイジュツ</t>
    </rPh>
    <rPh sb="3" eb="5">
      <t>ブンカ</t>
    </rPh>
    <rPh sb="5" eb="7">
      <t>シエン</t>
    </rPh>
    <phoneticPr fontId="1"/>
  </si>
  <si>
    <t>中小
振興条例</t>
    <rPh sb="0" eb="2">
      <t>チュウショウ</t>
    </rPh>
    <rPh sb="3" eb="5">
      <t>シンコウ</t>
    </rPh>
    <rPh sb="5" eb="7">
      <t>ジョウレイ</t>
    </rPh>
    <phoneticPr fontId="1"/>
  </si>
  <si>
    <t>小規模
振興条例</t>
    <rPh sb="0" eb="3">
      <t>ショウキボ</t>
    </rPh>
    <rPh sb="4" eb="6">
      <t>シンコウ</t>
    </rPh>
    <rPh sb="6" eb="8">
      <t>ジョウレイ</t>
    </rPh>
    <phoneticPr fontId="1"/>
  </si>
  <si>
    <t>公契約条例</t>
    <rPh sb="0" eb="3">
      <t>コウケイヤク</t>
    </rPh>
    <rPh sb="3" eb="5">
      <t>ジョウレイ</t>
    </rPh>
    <phoneticPr fontId="1"/>
  </si>
  <si>
    <t>小規模
修繕工事</t>
    <rPh sb="0" eb="3">
      <t>ショウキボ</t>
    </rPh>
    <rPh sb="4" eb="6">
      <t>シュウゼン</t>
    </rPh>
    <rPh sb="6" eb="8">
      <t>コウジ</t>
    </rPh>
    <phoneticPr fontId="1"/>
  </si>
  <si>
    <t>住宅
リフォーム</t>
    <rPh sb="0" eb="2">
      <t>ジュウタク</t>
    </rPh>
    <phoneticPr fontId="1"/>
  </si>
  <si>
    <t>商店
リニューアル</t>
    <rPh sb="0" eb="2">
      <t>ショウテン</t>
    </rPh>
    <phoneticPr fontId="1"/>
  </si>
  <si>
    <t>実施率</t>
    <rPh sb="0" eb="3">
      <t xml:space="preserve">ジッシリツ </t>
    </rPh>
    <phoneticPr fontId="1"/>
  </si>
  <si>
    <t>上記以外の
支援策</t>
    <rPh sb="0" eb="2">
      <t xml:space="preserve">ジョウキ </t>
    </rPh>
    <rPh sb="2" eb="4">
      <t>イガイ</t>
    </rPh>
    <rPh sb="6" eb="9">
      <t>シエンサク</t>
    </rPh>
    <phoneticPr fontId="1"/>
  </si>
  <si>
    <t>市区町村</t>
    <rPh sb="1" eb="2">
      <t>ク</t>
    </rPh>
    <phoneticPr fontId="1"/>
  </si>
  <si>
    <t>市区町村</t>
    <rPh sb="1" eb="2">
      <t>ク</t>
    </rPh>
    <rPh sb="3" eb="4">
      <t>ムラ</t>
    </rPh>
    <phoneticPr fontId="1"/>
  </si>
  <si>
    <t>ー</t>
    <phoneticPr fontId="1"/>
  </si>
  <si>
    <t>（注）東京都の「政令・県庁」は新宿区。</t>
    <rPh sb="1" eb="2">
      <t>チュウ</t>
    </rPh>
    <rPh sb="3" eb="6">
      <t>トウキョウト</t>
    </rPh>
    <rPh sb="8" eb="10">
      <t>セイレイ</t>
    </rPh>
    <rPh sb="11" eb="13">
      <t>ケンチョウ</t>
    </rPh>
    <rPh sb="15" eb="18">
      <t>シンジュクク</t>
    </rPh>
    <phoneticPr fontId="1"/>
  </si>
  <si>
    <t>「新型コロナウイルスの影響を受ける中小業者向け支援策の実施状況調査」集計結果表</t>
    <rPh sb="31" eb="33">
      <t>チョウサ</t>
    </rPh>
    <rPh sb="34" eb="36">
      <t>シュウケイ</t>
    </rPh>
    <rPh sb="36" eb="38">
      <t>ケッカ</t>
    </rPh>
    <rPh sb="38" eb="3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</si>
</sst>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s>
  <borders count="54">
    <border>
      <left/>
      <right/>
      <top/>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thin">
        <color auto="1"/>
      </right>
      <top/>
      <bottom style="hair">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hair">
        <color auto="1"/>
      </top>
      <bottom/>
      <diagonal/>
    </border>
    <border>
      <left/>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style="thin">
        <color auto="1"/>
      </right>
      <top style="hair">
        <color auto="1"/>
      </top>
      <bottom/>
      <diagonal/>
    </border>
    <border>
      <left/>
      <right style="thin">
        <color auto="1"/>
      </right>
      <top/>
      <bottom style="thin">
        <color auto="1"/>
      </bottom>
      <diagonal/>
    </border>
    <border>
      <left/>
      <right/>
      <top style="hair">
        <color auto="1"/>
      </top>
      <bottom/>
      <diagonal/>
    </border>
    <border>
      <left/>
      <right/>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bottom/>
      <diagonal/>
    </border>
    <border>
      <left/>
      <right style="thin">
        <color auto="1"/>
      </right>
      <top style="thin">
        <color auto="1"/>
      </top>
      <bottom style="hair">
        <color auto="1"/>
      </bottom>
      <diagonal/>
    </border>
    <border>
      <left/>
      <right/>
      <top style="thin">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diagonal/>
    </border>
    <border>
      <left/>
      <right style="medium">
        <color auto="1"/>
      </right>
      <top/>
      <bottom style="thin">
        <color auto="1"/>
      </bottom>
      <diagonal/>
    </border>
  </borders>
  <cellStyleXfs count="1">
    <xf numFmtId="0" fontId="0" fillId="0" borderId="0">
      <alignment vertical="center"/>
    </xf>
  </cellStyleXfs>
  <cellXfs count="18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15" xfId="0" applyBorder="1" applyAlignment="1">
      <alignment horizontal="center" vertical="center"/>
    </xf>
    <xf numFmtId="176" fontId="0" fillId="0" borderId="15" xfId="0" applyNumberFormat="1" applyBorder="1" applyAlignment="1">
      <alignment horizontal="center" vertical="center"/>
    </xf>
    <xf numFmtId="0" fontId="0" fillId="0" borderId="15" xfId="0" applyBorder="1" applyAlignment="1">
      <alignment horizontal="center" vertical="center"/>
    </xf>
    <xf numFmtId="0" fontId="0" fillId="2" borderId="17" xfId="0" applyFont="1" applyFill="1" applyBorder="1" applyAlignment="1">
      <alignment horizontal="right" vertical="center"/>
    </xf>
    <xf numFmtId="0" fontId="0" fillId="2" borderId="22" xfId="0" applyFont="1" applyFill="1" applyBorder="1" applyAlignment="1">
      <alignment horizontal="right" vertical="center"/>
    </xf>
    <xf numFmtId="0" fontId="0" fillId="2" borderId="1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9" xfId="0" applyFont="1" applyFill="1" applyBorder="1" applyAlignment="1">
      <alignment horizontal="right" vertical="center"/>
    </xf>
    <xf numFmtId="0" fontId="0" fillId="2" borderId="17" xfId="0" applyFill="1" applyBorder="1" applyAlignment="1">
      <alignment horizontal="center" vertical="center"/>
    </xf>
    <xf numFmtId="176" fontId="0" fillId="2" borderId="17" xfId="0" applyNumberFormat="1" applyFill="1" applyBorder="1" applyAlignment="1">
      <alignment horizontal="center" vertical="center"/>
    </xf>
    <xf numFmtId="0" fontId="0" fillId="2" borderId="20" xfId="0" applyFill="1" applyBorder="1" applyAlignment="1">
      <alignment vertical="center"/>
    </xf>
    <xf numFmtId="176" fontId="0" fillId="2" borderId="20" xfId="0" applyNumberFormat="1" applyFill="1" applyBorder="1" applyAlignment="1">
      <alignment vertical="center"/>
    </xf>
    <xf numFmtId="0" fontId="0" fillId="2" borderId="17" xfId="0" applyFill="1" applyBorder="1" applyAlignment="1">
      <alignment vertical="center"/>
    </xf>
    <xf numFmtId="176" fontId="0" fillId="2" borderId="17" xfId="0" applyNumberFormat="1" applyFill="1" applyBorder="1" applyAlignment="1">
      <alignment vertical="center"/>
    </xf>
    <xf numFmtId="0" fontId="0" fillId="2" borderId="10" xfId="0" applyFill="1" applyBorder="1" applyAlignment="1">
      <alignment vertical="center"/>
    </xf>
    <xf numFmtId="0" fontId="0" fillId="0" borderId="27" xfId="0" applyBorder="1" applyAlignment="1">
      <alignment horizontal="center" vertical="center"/>
    </xf>
    <xf numFmtId="176" fontId="0" fillId="0" borderId="27" xfId="0" applyNumberFormat="1" applyBorder="1" applyAlignment="1">
      <alignment horizontal="center" vertical="center"/>
    </xf>
    <xf numFmtId="0" fontId="0" fillId="2" borderId="20" xfId="0" applyFill="1" applyBorder="1" applyAlignment="1">
      <alignment horizontal="center" vertical="center"/>
    </xf>
    <xf numFmtId="176" fontId="0" fillId="2" borderId="20" xfId="0" applyNumberFormat="1" applyFill="1" applyBorder="1" applyAlignment="1">
      <alignment horizontal="center" vertical="center"/>
    </xf>
    <xf numFmtId="0" fontId="0" fillId="2" borderId="20" xfId="0" applyFont="1" applyFill="1" applyBorder="1" applyAlignment="1">
      <alignment horizontal="center" vertical="center"/>
    </xf>
    <xf numFmtId="0" fontId="7" fillId="2" borderId="17" xfId="0" applyFont="1" applyFill="1" applyBorder="1" applyAlignment="1">
      <alignment horizontal="right" vertical="center"/>
    </xf>
    <xf numFmtId="0" fontId="5" fillId="2" borderId="10" xfId="0" applyFont="1" applyFill="1" applyBorder="1" applyAlignment="1">
      <alignment horizontal="right" vertical="center"/>
    </xf>
    <xf numFmtId="0" fontId="4" fillId="2" borderId="30"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0" fillId="2" borderId="30" xfId="0" applyFill="1" applyBorder="1" applyAlignment="1">
      <alignment horizontal="center" vertical="center"/>
    </xf>
    <xf numFmtId="0" fontId="0" fillId="2" borderId="19" xfId="0" applyFill="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2" borderId="23" xfId="0" applyFill="1" applyBorder="1" applyAlignment="1">
      <alignment horizontal="center" vertical="center"/>
    </xf>
    <xf numFmtId="0" fontId="0" fillId="2" borderId="37" xfId="0" applyFill="1" applyBorder="1" applyAlignment="1">
      <alignment horizontal="center" vertical="center"/>
    </xf>
    <xf numFmtId="0" fontId="0" fillId="2" borderId="22" xfId="0" applyFill="1" applyBorder="1" applyAlignment="1">
      <alignment horizontal="right" vertical="center"/>
    </xf>
    <xf numFmtId="0" fontId="0" fillId="2" borderId="16" xfId="0" applyFill="1" applyBorder="1" applyAlignment="1">
      <alignment horizontal="right" vertical="center"/>
    </xf>
    <xf numFmtId="0" fontId="0" fillId="2" borderId="17" xfId="0" applyFill="1" applyBorder="1" applyAlignment="1">
      <alignment horizontal="right" vertical="center"/>
    </xf>
    <xf numFmtId="0" fontId="0" fillId="2" borderId="23" xfId="0" applyFill="1" applyBorder="1" applyAlignment="1">
      <alignment horizontal="righ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2" borderId="22" xfId="0" applyFill="1" applyBorder="1" applyAlignment="1">
      <alignment vertical="center"/>
    </xf>
    <xf numFmtId="0" fontId="0" fillId="2" borderId="16" xfId="0" applyFill="1" applyBorder="1" applyAlignment="1">
      <alignment vertical="center"/>
    </xf>
    <xf numFmtId="0" fontId="0" fillId="2" borderId="23" xfId="0" applyFill="1" applyBorder="1" applyAlignment="1">
      <alignment vertical="center"/>
    </xf>
    <xf numFmtId="0" fontId="0" fillId="2" borderId="9" xfId="0" applyFill="1" applyBorder="1" applyAlignment="1">
      <alignment vertical="center"/>
    </xf>
    <xf numFmtId="0" fontId="0" fillId="2" borderId="12" xfId="0" applyFill="1" applyBorder="1" applyAlignment="1">
      <alignment horizontal="right" vertical="center"/>
    </xf>
    <xf numFmtId="0" fontId="0" fillId="2" borderId="37" xfId="0" applyFill="1" applyBorder="1" applyAlignment="1">
      <alignment horizontal="right" vertical="center"/>
    </xf>
    <xf numFmtId="0" fontId="0" fillId="2" borderId="11" xfId="0" applyFill="1" applyBorder="1" applyAlignment="1">
      <alignment horizontal="right" vertical="center"/>
    </xf>
    <xf numFmtId="0" fontId="0" fillId="0" borderId="0" xfId="0" applyFill="1" applyBorder="1">
      <alignment vertical="center"/>
    </xf>
    <xf numFmtId="0" fontId="0" fillId="3" borderId="17" xfId="0" applyFill="1" applyBorder="1">
      <alignment vertical="center"/>
    </xf>
    <xf numFmtId="0" fontId="0" fillId="3" borderId="12" xfId="0" applyFill="1" applyBorder="1">
      <alignment vertical="center"/>
    </xf>
    <xf numFmtId="0" fontId="0" fillId="3" borderId="18" xfId="0" applyFill="1" applyBorder="1">
      <alignment vertical="center"/>
    </xf>
    <xf numFmtId="0" fontId="0" fillId="3" borderId="13" xfId="0" applyFill="1" applyBorder="1">
      <alignment vertical="center"/>
    </xf>
    <xf numFmtId="0" fontId="0" fillId="3" borderId="22" xfId="0" applyFill="1" applyBorder="1">
      <alignment vertical="center"/>
    </xf>
    <xf numFmtId="0" fontId="0" fillId="3" borderId="37" xfId="0" applyFill="1" applyBorder="1">
      <alignment vertical="center"/>
    </xf>
    <xf numFmtId="0" fontId="0" fillId="3" borderId="33" xfId="0" applyFill="1" applyBorder="1">
      <alignment vertical="center"/>
    </xf>
    <xf numFmtId="0" fontId="0" fillId="3" borderId="36" xfId="0" applyFill="1" applyBorder="1">
      <alignment vertical="center"/>
    </xf>
    <xf numFmtId="0" fontId="0" fillId="2" borderId="40" xfId="0" applyFont="1" applyFill="1" applyBorder="1" applyAlignment="1">
      <alignment horizontal="center" vertical="center"/>
    </xf>
    <xf numFmtId="0" fontId="5" fillId="2" borderId="22" xfId="0" applyFont="1" applyFill="1" applyBorder="1" applyAlignment="1">
      <alignment horizontal="right" vertical="center" wrapText="1"/>
    </xf>
    <xf numFmtId="0" fontId="5" fillId="2" borderId="23" xfId="0" applyFont="1" applyFill="1" applyBorder="1" applyAlignment="1">
      <alignment horizontal="right" vertical="center" wrapText="1"/>
    </xf>
    <xf numFmtId="0" fontId="5" fillId="2" borderId="33" xfId="0" applyFont="1" applyFill="1" applyBorder="1" applyAlignment="1">
      <alignment horizontal="right" vertical="center" wrapText="1"/>
    </xf>
    <xf numFmtId="0" fontId="6" fillId="2" borderId="33" xfId="0" applyFont="1" applyFill="1" applyBorder="1" applyAlignment="1">
      <alignment horizontal="right" vertical="center" wrapText="1"/>
    </xf>
    <xf numFmtId="0" fontId="5" fillId="2" borderId="41" xfId="0" applyFont="1" applyFill="1" applyBorder="1" applyAlignment="1">
      <alignment horizontal="right" vertical="center" wrapText="1"/>
    </xf>
    <xf numFmtId="0" fontId="0" fillId="2" borderId="33" xfId="0" applyFont="1" applyFill="1" applyBorder="1" applyAlignment="1">
      <alignment horizontal="right" vertical="center"/>
    </xf>
    <xf numFmtId="0" fontId="0" fillId="2" borderId="41" xfId="0" applyFont="1" applyFill="1" applyBorder="1" applyAlignment="1">
      <alignment horizontal="right" vertical="center"/>
    </xf>
    <xf numFmtId="0" fontId="0" fillId="2" borderId="33" xfId="0" applyFill="1" applyBorder="1" applyAlignment="1">
      <alignment horizontal="center" vertical="center"/>
    </xf>
    <xf numFmtId="0" fontId="0" fillId="2" borderId="33" xfId="0" applyFill="1" applyBorder="1" applyAlignment="1">
      <alignment horizontal="right" vertical="center"/>
    </xf>
    <xf numFmtId="0" fontId="0" fillId="2" borderId="41" xfId="0" applyFill="1" applyBorder="1" applyAlignment="1">
      <alignment horizontal="right" vertical="center"/>
    </xf>
    <xf numFmtId="0" fontId="0" fillId="2" borderId="40" xfId="0" applyFill="1" applyBorder="1" applyAlignment="1">
      <alignment horizontal="center" vertical="center"/>
    </xf>
    <xf numFmtId="0" fontId="0" fillId="2" borderId="36" xfId="0" applyFill="1" applyBorder="1" applyAlignment="1">
      <alignment horizontal="right" vertical="center"/>
    </xf>
    <xf numFmtId="0" fontId="0" fillId="2" borderId="33"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right" vertical="center"/>
    </xf>
    <xf numFmtId="0" fontId="0" fillId="2" borderId="43" xfId="0" applyFont="1" applyFill="1" applyBorder="1" applyAlignment="1">
      <alignment horizontal="right" vertical="center"/>
    </xf>
    <xf numFmtId="0" fontId="0" fillId="2" borderId="0" xfId="0" applyFill="1" applyBorder="1" applyAlignment="1">
      <alignment horizontal="center" vertical="center"/>
    </xf>
    <xf numFmtId="0" fontId="0" fillId="2" borderId="0" xfId="0" applyFill="1" applyBorder="1" applyAlignment="1">
      <alignment horizontal="right" vertical="center"/>
    </xf>
    <xf numFmtId="0" fontId="0" fillId="2" borderId="43" xfId="0" applyFill="1" applyBorder="1" applyAlignment="1">
      <alignment horizontal="right" vertical="center"/>
    </xf>
    <xf numFmtId="0" fontId="0" fillId="2" borderId="42" xfId="0" applyFill="1" applyBorder="1" applyAlignment="1">
      <alignment horizontal="center" vertical="center"/>
    </xf>
    <xf numFmtId="0" fontId="0" fillId="2" borderId="0" xfId="0" applyFill="1" applyBorder="1" applyAlignment="1">
      <alignment vertical="center"/>
    </xf>
    <xf numFmtId="0" fontId="0" fillId="2" borderId="43" xfId="0" applyFill="1" applyBorder="1" applyAlignment="1">
      <alignment vertical="center"/>
    </xf>
    <xf numFmtId="0" fontId="0" fillId="2" borderId="43" xfId="0" applyFill="1" applyBorder="1" applyAlignment="1">
      <alignment horizontal="center" vertical="center"/>
    </xf>
    <xf numFmtId="0" fontId="0" fillId="2" borderId="4" xfId="0" applyFill="1" applyBorder="1" applyAlignment="1">
      <alignment horizontal="right" vertical="center"/>
    </xf>
    <xf numFmtId="0" fontId="0" fillId="3" borderId="0" xfId="0" applyFill="1" applyBorder="1">
      <alignment vertical="center"/>
    </xf>
    <xf numFmtId="0" fontId="0" fillId="3" borderId="4" xfId="0" applyFill="1" applyBorder="1">
      <alignment vertical="center"/>
    </xf>
    <xf numFmtId="0" fontId="0" fillId="0" borderId="0" xfId="0" applyFill="1" applyBorder="1" applyAlignment="1">
      <alignment vertical="center"/>
    </xf>
    <xf numFmtId="0" fontId="2" fillId="4" borderId="22" xfId="0" applyFont="1" applyFill="1" applyBorder="1" applyAlignment="1">
      <alignment horizontal="center" vertical="center"/>
    </xf>
    <xf numFmtId="0" fontId="2" fillId="4" borderId="38" xfId="0" applyFont="1" applyFill="1" applyBorder="1" applyAlignment="1">
      <alignment horizontal="center" vertical="center"/>
    </xf>
    <xf numFmtId="0" fontId="3" fillId="4" borderId="22" xfId="0" applyFont="1" applyFill="1" applyBorder="1" applyAlignment="1">
      <alignment horizontal="center" vertical="center"/>
    </xf>
    <xf numFmtId="176" fontId="0" fillId="4" borderId="32" xfId="0" applyNumberFormat="1"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27" xfId="0"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0" fillId="4" borderId="21"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5" fillId="2" borderId="0" xfId="0" applyFont="1" applyFill="1" applyBorder="1" applyAlignment="1">
      <alignment horizontal="right" vertical="center" wrapText="1"/>
    </xf>
    <xf numFmtId="0" fontId="5" fillId="2" borderId="43" xfId="0" applyFont="1" applyFill="1" applyBorder="1" applyAlignment="1">
      <alignment horizontal="right" vertical="center" wrapText="1"/>
    </xf>
    <xf numFmtId="176" fontId="0" fillId="4" borderId="31" xfId="0" applyNumberFormat="1" applyFill="1" applyBorder="1" applyAlignment="1">
      <alignment horizontal="center" vertical="center"/>
    </xf>
    <xf numFmtId="0" fontId="0" fillId="3" borderId="16" xfId="0" applyFill="1" applyBorder="1">
      <alignment vertical="center"/>
    </xf>
    <xf numFmtId="0" fontId="0" fillId="3" borderId="11" xfId="0" applyFill="1" applyBorder="1">
      <alignment vertical="center"/>
    </xf>
    <xf numFmtId="0" fontId="0" fillId="4" borderId="25" xfId="0"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4" borderId="26" xfId="0" applyFill="1" applyBorder="1" applyAlignment="1">
      <alignment horizontal="center" vertical="center"/>
    </xf>
    <xf numFmtId="176" fontId="0" fillId="4" borderId="5" xfId="0" applyNumberFormat="1" applyFill="1" applyBorder="1" applyAlignment="1">
      <alignment horizontal="center" vertical="center"/>
    </xf>
    <xf numFmtId="176" fontId="0" fillId="4" borderId="34" xfId="0" applyNumberFormat="1" applyFill="1" applyBorder="1" applyAlignment="1">
      <alignment horizontal="center" vertical="center"/>
    </xf>
    <xf numFmtId="0" fontId="0" fillId="4" borderId="24" xfId="0" applyFill="1" applyBorder="1" applyAlignment="1">
      <alignment horizontal="center" vertical="center"/>
    </xf>
    <xf numFmtId="0" fontId="0" fillId="4" borderId="35" xfId="0" applyFill="1" applyBorder="1" applyAlignment="1">
      <alignment horizontal="center" vertical="center"/>
    </xf>
    <xf numFmtId="0" fontId="5" fillId="2" borderId="17" xfId="0" applyFont="1" applyFill="1" applyBorder="1" applyAlignment="1">
      <alignment horizontal="right" vertical="center"/>
    </xf>
    <xf numFmtId="0" fontId="0" fillId="3" borderId="12" xfId="0" applyFill="1" applyBorder="1" applyAlignment="1">
      <alignment horizontal="center" vertical="center"/>
    </xf>
    <xf numFmtId="0" fontId="5" fillId="2" borderId="17" xfId="0" applyFont="1" applyFill="1" applyBorder="1" applyAlignment="1">
      <alignment horizontal="right" vertical="center" wrapText="1"/>
    </xf>
    <xf numFmtId="0" fontId="5" fillId="2" borderId="48" xfId="0" applyFont="1" applyFill="1" applyBorder="1" applyAlignment="1">
      <alignment horizontal="right" vertical="center" wrapText="1"/>
    </xf>
    <xf numFmtId="176" fontId="0" fillId="4" borderId="49" xfId="0" applyNumberFormat="1" applyFill="1" applyBorder="1" applyAlignment="1">
      <alignment horizontal="center" vertical="center"/>
    </xf>
    <xf numFmtId="176" fontId="0" fillId="4" borderId="50" xfId="0" applyNumberFormat="1" applyFill="1" applyBorder="1" applyAlignment="1">
      <alignment horizontal="center" vertical="center"/>
    </xf>
    <xf numFmtId="176" fontId="0" fillId="2" borderId="10" xfId="0" applyNumberFormat="1" applyFill="1" applyBorder="1" applyAlignment="1">
      <alignment vertical="center"/>
    </xf>
    <xf numFmtId="0" fontId="2" fillId="4" borderId="51" xfId="0" applyFont="1" applyFill="1" applyBorder="1" applyAlignment="1">
      <alignment horizontal="center" vertical="center"/>
    </xf>
    <xf numFmtId="0" fontId="6" fillId="2" borderId="48" xfId="0" applyFont="1" applyFill="1" applyBorder="1" applyAlignment="1">
      <alignment horizontal="right" vertical="center" wrapText="1"/>
    </xf>
    <xf numFmtId="0" fontId="8" fillId="0" borderId="0" xfId="0" applyFo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4" xfId="0" applyFont="1" applyFill="1" applyBorder="1" applyAlignment="1">
      <alignment vertical="center" shrinkToFit="1"/>
    </xf>
    <xf numFmtId="0" fontId="4" fillId="0" borderId="22" xfId="0" applyFont="1" applyFill="1" applyBorder="1" applyAlignment="1">
      <alignment vertical="center" wrapText="1"/>
    </xf>
    <xf numFmtId="0" fontId="4" fillId="0" borderId="22" xfId="0" applyFont="1" applyFill="1" applyBorder="1" applyAlignment="1">
      <alignment vertical="center" shrinkToFit="1"/>
    </xf>
    <xf numFmtId="0" fontId="4" fillId="0" borderId="37" xfId="0" applyFont="1" applyFill="1" applyBorder="1" applyAlignment="1">
      <alignment vertical="center" shrinkToFit="1"/>
    </xf>
    <xf numFmtId="0" fontId="0" fillId="3" borderId="52" xfId="0" applyFill="1" applyBorder="1" applyAlignment="1">
      <alignment horizontal="center" vertical="center"/>
    </xf>
    <xf numFmtId="0" fontId="5" fillId="2" borderId="53" xfId="0" applyFont="1" applyFill="1" applyBorder="1" applyAlignment="1">
      <alignment horizontal="right" vertical="center" wrapText="1"/>
    </xf>
    <xf numFmtId="176" fontId="0" fillId="4" borderId="25" xfId="0" applyNumberFormat="1" applyFill="1" applyBorder="1" applyAlignment="1">
      <alignment horizontal="center" vertical="center"/>
    </xf>
    <xf numFmtId="0" fontId="4" fillId="0" borderId="22" xfId="0" applyFon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176" fontId="0" fillId="0" borderId="4" xfId="0" applyNumberFormat="1" applyFill="1" applyBorder="1" applyAlignment="1">
      <alignment horizontal="center" vertical="center"/>
    </xf>
    <xf numFmtId="0" fontId="0" fillId="0" borderId="0" xfId="0" applyFill="1" applyBorder="1" applyAlignment="1">
      <alignment horizontal="lef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45" xfId="0" applyBorder="1" applyAlignment="1">
      <alignment horizontal="center" vertical="center"/>
    </xf>
    <xf numFmtId="0" fontId="7" fillId="2" borderId="4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3"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4" xfId="0" applyBorder="1" applyAlignment="1">
      <alignment horizontal="center" vertical="center" wrapText="1"/>
    </xf>
    <xf numFmtId="0" fontId="0" fillId="4" borderId="7" xfId="0" applyFill="1" applyBorder="1" applyAlignment="1">
      <alignment horizontal="center" vertical="center"/>
    </xf>
    <xf numFmtId="0" fontId="0" fillId="4" borderId="16" xfId="0" applyFill="1" applyBorder="1" applyAlignment="1">
      <alignment horizontal="center" vertical="center"/>
    </xf>
    <xf numFmtId="0" fontId="0" fillId="4" borderId="11" xfId="0" applyFill="1"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1"/>
  <sheetViews>
    <sheetView tabSelected="1" zoomScaleNormal="100" workbookViewId="0">
      <pane xSplit="1" ySplit="8" topLeftCell="B9" activePane="bottomRight" state="frozen"/>
      <selection pane="topRight" activeCell="B1" sqref="B1"/>
      <selection pane="bottomLeft" activeCell="A10" sqref="A10"/>
      <selection pane="bottomRight" activeCell="A2" sqref="A2"/>
    </sheetView>
  </sheetViews>
  <sheetFormatPr defaultColWidth="8.875" defaultRowHeight="18.75" x14ac:dyDescent="0.4"/>
  <cols>
    <col min="2" max="3" width="9" style="2"/>
    <col min="4" max="4" width="9" style="3" customWidth="1"/>
    <col min="5" max="5" width="15.625" customWidth="1"/>
    <col min="6" max="6" width="6.5" bestFit="1" customWidth="1"/>
    <col min="7" max="7" width="14.125" customWidth="1"/>
    <col min="8" max="8" width="6.5" bestFit="1" customWidth="1"/>
    <col min="9" max="9" width="14.125" customWidth="1"/>
    <col min="10" max="10" width="7.5" bestFit="1" customWidth="1"/>
    <col min="11" max="11" width="14.125" customWidth="1"/>
    <col min="12" max="12" width="7.5" bestFit="1" customWidth="1"/>
    <col min="13" max="13" width="14.125" customWidth="1"/>
    <col min="14" max="14" width="7.5" bestFit="1" customWidth="1"/>
    <col min="15" max="15" width="14.125" customWidth="1"/>
    <col min="16" max="16" width="6.5" bestFit="1" customWidth="1"/>
    <col min="17" max="19" width="6" customWidth="1"/>
    <col min="20" max="20" width="14.125" customWidth="1"/>
    <col min="21" max="21" width="7.5" bestFit="1" customWidth="1"/>
    <col min="22" max="28" width="14.125" customWidth="1"/>
  </cols>
  <sheetData>
    <row r="1" spans="1:28" ht="30" customHeight="1" x14ac:dyDescent="0.4">
      <c r="A1" s="135" t="s">
        <v>84</v>
      </c>
      <c r="AB1" s="1" t="s">
        <v>55</v>
      </c>
    </row>
    <row r="2" spans="1:28" ht="19.5" thickBot="1" x14ac:dyDescent="0.45">
      <c r="E2" s="163" t="s">
        <v>6</v>
      </c>
      <c r="F2" s="151"/>
      <c r="G2" s="151"/>
      <c r="H2" s="151"/>
      <c r="I2" s="151"/>
      <c r="J2" s="151"/>
      <c r="K2" s="151"/>
      <c r="L2" s="151"/>
      <c r="M2" s="151"/>
      <c r="N2" s="151"/>
      <c r="O2" s="151"/>
      <c r="P2" s="151"/>
      <c r="Q2" s="151"/>
      <c r="R2" s="151"/>
      <c r="S2" s="151"/>
      <c r="T2" s="151"/>
      <c r="U2" s="151"/>
      <c r="V2" s="150" t="s">
        <v>7</v>
      </c>
      <c r="W2" s="151"/>
      <c r="X2" s="151"/>
      <c r="Y2" s="151"/>
      <c r="Z2" s="151"/>
      <c r="AA2" s="151"/>
      <c r="AB2" s="152"/>
    </row>
    <row r="3" spans="1:28" ht="38.25" thickBot="1" x14ac:dyDescent="0.45">
      <c r="A3" s="153" t="s">
        <v>50</v>
      </c>
      <c r="B3" s="153" t="s">
        <v>54</v>
      </c>
      <c r="C3" s="161" t="s">
        <v>65</v>
      </c>
      <c r="D3" s="158" t="s">
        <v>53</v>
      </c>
      <c r="E3" s="180" t="s">
        <v>68</v>
      </c>
      <c r="F3" s="174"/>
      <c r="G3" s="173" t="s">
        <v>69</v>
      </c>
      <c r="H3" s="174"/>
      <c r="I3" s="173" t="s">
        <v>70</v>
      </c>
      <c r="J3" s="174"/>
      <c r="K3" s="173" t="s">
        <v>67</v>
      </c>
      <c r="L3" s="174"/>
      <c r="M3" s="173" t="s">
        <v>66</v>
      </c>
      <c r="N3" s="174"/>
      <c r="O3" s="173" t="s">
        <v>71</v>
      </c>
      <c r="P3" s="174"/>
      <c r="Q3" s="156" t="s">
        <v>64</v>
      </c>
      <c r="R3" s="156"/>
      <c r="S3" s="157"/>
      <c r="T3" s="173" t="s">
        <v>79</v>
      </c>
      <c r="U3" s="179"/>
      <c r="V3" s="39" t="s">
        <v>72</v>
      </c>
      <c r="W3" s="40" t="s">
        <v>73</v>
      </c>
      <c r="X3" s="40" t="s">
        <v>74</v>
      </c>
      <c r="Y3" s="40" t="s">
        <v>75</v>
      </c>
      <c r="Z3" s="40" t="s">
        <v>76</v>
      </c>
      <c r="AA3" s="40" t="s">
        <v>77</v>
      </c>
      <c r="AB3" s="41" t="s">
        <v>5</v>
      </c>
    </row>
    <row r="4" spans="1:28" x14ac:dyDescent="0.4">
      <c r="A4" s="154"/>
      <c r="B4" s="154"/>
      <c r="C4" s="162"/>
      <c r="D4" s="159"/>
      <c r="E4" s="95" t="s">
        <v>57</v>
      </c>
      <c r="F4" s="96" t="s">
        <v>78</v>
      </c>
      <c r="G4" s="97" t="s">
        <v>57</v>
      </c>
      <c r="H4" s="96" t="s">
        <v>78</v>
      </c>
      <c r="I4" s="97" t="s">
        <v>57</v>
      </c>
      <c r="J4" s="96" t="s">
        <v>78</v>
      </c>
      <c r="K4" s="97" t="s">
        <v>57</v>
      </c>
      <c r="L4" s="133" t="s">
        <v>78</v>
      </c>
      <c r="M4" s="97" t="s">
        <v>57</v>
      </c>
      <c r="N4" s="96" t="s">
        <v>78</v>
      </c>
      <c r="O4" s="97" t="s">
        <v>57</v>
      </c>
      <c r="P4" s="96" t="s">
        <v>78</v>
      </c>
      <c r="Q4" s="164" t="s">
        <v>58</v>
      </c>
      <c r="R4" s="167" t="s">
        <v>59</v>
      </c>
      <c r="S4" s="170" t="s">
        <v>60</v>
      </c>
      <c r="T4" s="97" t="s">
        <v>57</v>
      </c>
      <c r="U4" s="96" t="s">
        <v>78</v>
      </c>
      <c r="V4" s="102" t="s">
        <v>57</v>
      </c>
      <c r="W4" s="103" t="s">
        <v>57</v>
      </c>
      <c r="X4" s="103" t="s">
        <v>57</v>
      </c>
      <c r="Y4" s="103" t="s">
        <v>57</v>
      </c>
      <c r="Z4" s="103" t="s">
        <v>57</v>
      </c>
      <c r="AA4" s="103" t="s">
        <v>57</v>
      </c>
      <c r="AB4" s="103" t="s">
        <v>57</v>
      </c>
    </row>
    <row r="5" spans="1:28" ht="18.75" customHeight="1" x14ac:dyDescent="0.4">
      <c r="A5" s="154"/>
      <c r="B5" s="154"/>
      <c r="C5" s="162"/>
      <c r="D5" s="159"/>
      <c r="E5" s="29" t="s">
        <v>56</v>
      </c>
      <c r="F5" s="66"/>
      <c r="G5" s="29" t="s">
        <v>56</v>
      </c>
      <c r="H5" s="66"/>
      <c r="I5" s="29" t="s">
        <v>56</v>
      </c>
      <c r="J5" s="66"/>
      <c r="K5" s="29" t="s">
        <v>56</v>
      </c>
      <c r="L5" s="79"/>
      <c r="M5" s="29" t="s">
        <v>56</v>
      </c>
      <c r="N5" s="66"/>
      <c r="O5" s="29" t="s">
        <v>56</v>
      </c>
      <c r="P5" s="66"/>
      <c r="Q5" s="165"/>
      <c r="R5" s="168"/>
      <c r="S5" s="171"/>
      <c r="T5" s="27" t="s">
        <v>56</v>
      </c>
      <c r="U5" s="80"/>
      <c r="V5" s="28" t="s">
        <v>61</v>
      </c>
      <c r="W5" s="24" t="s">
        <v>61</v>
      </c>
      <c r="X5" s="24" t="s">
        <v>61</v>
      </c>
      <c r="Y5" s="24" t="s">
        <v>56</v>
      </c>
      <c r="Z5" s="24" t="s">
        <v>56</v>
      </c>
      <c r="AA5" s="24" t="s">
        <v>56</v>
      </c>
      <c r="AB5" s="24" t="s">
        <v>56</v>
      </c>
    </row>
    <row r="6" spans="1:28" x14ac:dyDescent="0.4">
      <c r="A6" s="154"/>
      <c r="B6" s="25" t="s">
        <v>63</v>
      </c>
      <c r="C6" s="25" t="s">
        <v>63</v>
      </c>
      <c r="D6" s="159"/>
      <c r="E6" s="67" t="s">
        <v>0</v>
      </c>
      <c r="F6" s="69"/>
      <c r="G6" s="67" t="s">
        <v>0</v>
      </c>
      <c r="H6" s="69"/>
      <c r="I6" s="67" t="s">
        <v>0</v>
      </c>
      <c r="J6" s="69"/>
      <c r="K6" s="67" t="s">
        <v>0</v>
      </c>
      <c r="L6" s="69"/>
      <c r="M6" s="67" t="s">
        <v>0</v>
      </c>
      <c r="N6" s="69"/>
      <c r="O6" s="67" t="s">
        <v>0</v>
      </c>
      <c r="P6" s="69"/>
      <c r="Q6" s="165"/>
      <c r="R6" s="168"/>
      <c r="S6" s="171"/>
      <c r="T6" s="67" t="s">
        <v>0</v>
      </c>
      <c r="U6" s="129"/>
      <c r="V6" s="110" t="s">
        <v>0</v>
      </c>
      <c r="W6" s="67" t="s">
        <v>0</v>
      </c>
      <c r="X6" s="67" t="s">
        <v>0</v>
      </c>
      <c r="Y6" s="67" t="s">
        <v>0</v>
      </c>
      <c r="Z6" s="67" t="s">
        <v>0</v>
      </c>
      <c r="AA6" s="67" t="s">
        <v>0</v>
      </c>
      <c r="AB6" s="128" t="s">
        <v>0</v>
      </c>
    </row>
    <row r="7" spans="1:28" x14ac:dyDescent="0.4">
      <c r="A7" s="154"/>
      <c r="B7" s="126" t="s">
        <v>62</v>
      </c>
      <c r="C7" s="126" t="s">
        <v>62</v>
      </c>
      <c r="D7" s="159"/>
      <c r="E7" s="67" t="s">
        <v>62</v>
      </c>
      <c r="F7" s="70"/>
      <c r="G7" s="67" t="s">
        <v>62</v>
      </c>
      <c r="H7" s="70"/>
      <c r="I7" s="67" t="s">
        <v>62</v>
      </c>
      <c r="J7" s="70"/>
      <c r="K7" s="67" t="s">
        <v>62</v>
      </c>
      <c r="L7" s="70"/>
      <c r="M7" s="67" t="s">
        <v>62</v>
      </c>
      <c r="N7" s="70"/>
      <c r="O7" s="67" t="s">
        <v>62</v>
      </c>
      <c r="P7" s="70"/>
      <c r="Q7" s="165"/>
      <c r="R7" s="168"/>
      <c r="S7" s="171"/>
      <c r="T7" s="67" t="s">
        <v>62</v>
      </c>
      <c r="U7" s="134"/>
      <c r="V7" s="110" t="s">
        <v>62</v>
      </c>
      <c r="W7" s="67" t="s">
        <v>62</v>
      </c>
      <c r="X7" s="67" t="s">
        <v>62</v>
      </c>
      <c r="Y7" s="67" t="s">
        <v>62</v>
      </c>
      <c r="Z7" s="67" t="s">
        <v>62</v>
      </c>
      <c r="AA7" s="67" t="s">
        <v>62</v>
      </c>
      <c r="AB7" s="128" t="s">
        <v>62</v>
      </c>
    </row>
    <row r="8" spans="1:28" x14ac:dyDescent="0.4">
      <c r="A8" s="155"/>
      <c r="B8" s="26" t="s">
        <v>80</v>
      </c>
      <c r="C8" s="26" t="s">
        <v>80</v>
      </c>
      <c r="D8" s="160"/>
      <c r="E8" s="68" t="s">
        <v>81</v>
      </c>
      <c r="F8" s="71"/>
      <c r="G8" s="68" t="s">
        <v>81</v>
      </c>
      <c r="H8" s="71"/>
      <c r="I8" s="68" t="s">
        <v>81</v>
      </c>
      <c r="J8" s="71"/>
      <c r="K8" s="68" t="s">
        <v>81</v>
      </c>
      <c r="L8" s="71"/>
      <c r="M8" s="68" t="s">
        <v>81</v>
      </c>
      <c r="N8" s="71"/>
      <c r="O8" s="68" t="s">
        <v>81</v>
      </c>
      <c r="P8" s="71"/>
      <c r="Q8" s="166"/>
      <c r="R8" s="169"/>
      <c r="S8" s="172"/>
      <c r="T8" s="68" t="s">
        <v>81</v>
      </c>
      <c r="U8" s="143"/>
      <c r="V8" s="111" t="s">
        <v>81</v>
      </c>
      <c r="W8" s="68" t="s">
        <v>81</v>
      </c>
      <c r="X8" s="68" t="s">
        <v>81</v>
      </c>
      <c r="Y8" s="68" t="s">
        <v>81</v>
      </c>
      <c r="Z8" s="68" t="s">
        <v>81</v>
      </c>
      <c r="AA8" s="68" t="s">
        <v>81</v>
      </c>
      <c r="AB8" s="68" t="s">
        <v>81</v>
      </c>
    </row>
    <row r="9" spans="1:28" x14ac:dyDescent="0.4">
      <c r="A9" s="154" t="s">
        <v>1</v>
      </c>
      <c r="B9" s="37">
        <v>180</v>
      </c>
      <c r="C9" s="37">
        <v>106</v>
      </c>
      <c r="D9" s="38">
        <v>0.58888888888888891</v>
      </c>
      <c r="E9" s="107">
        <v>44</v>
      </c>
      <c r="F9" s="98">
        <f>E9/C9</f>
        <v>0.41509433962264153</v>
      </c>
      <c r="G9" s="107">
        <v>37</v>
      </c>
      <c r="H9" s="98">
        <f>G9/C9</f>
        <v>0.34905660377358488</v>
      </c>
      <c r="I9" s="107">
        <v>13</v>
      </c>
      <c r="J9" s="98">
        <f>I9/C9</f>
        <v>0.12264150943396226</v>
      </c>
      <c r="K9" s="107">
        <v>90</v>
      </c>
      <c r="L9" s="98">
        <f>K9/C9</f>
        <v>0.84905660377358494</v>
      </c>
      <c r="M9" s="107">
        <v>56</v>
      </c>
      <c r="N9" s="98">
        <f>M9/C9</f>
        <v>0.52830188679245282</v>
      </c>
      <c r="O9" s="107">
        <v>6</v>
      </c>
      <c r="P9" s="98">
        <f>O9/C9</f>
        <v>5.6603773584905662E-2</v>
      </c>
      <c r="Q9" s="107">
        <v>1</v>
      </c>
      <c r="R9" s="107">
        <v>13</v>
      </c>
      <c r="S9" s="107">
        <v>15</v>
      </c>
      <c r="T9" s="107">
        <v>72</v>
      </c>
      <c r="U9" s="112">
        <f>T9/C9</f>
        <v>0.67924528301886788</v>
      </c>
      <c r="V9" s="108">
        <v>40</v>
      </c>
      <c r="W9" s="109">
        <v>15</v>
      </c>
      <c r="X9" s="109">
        <v>1</v>
      </c>
      <c r="Y9" s="109">
        <v>6</v>
      </c>
      <c r="Z9" s="109">
        <v>43</v>
      </c>
      <c r="AA9" s="109">
        <v>28</v>
      </c>
      <c r="AB9" s="109">
        <v>27</v>
      </c>
    </row>
    <row r="10" spans="1:28" x14ac:dyDescent="0.4">
      <c r="A10" s="154"/>
      <c r="B10" s="15"/>
      <c r="C10" s="15"/>
      <c r="D10" s="16"/>
      <c r="E10" s="29">
        <v>55</v>
      </c>
      <c r="F10" s="66"/>
      <c r="G10" s="29">
        <v>48</v>
      </c>
      <c r="H10" s="66"/>
      <c r="I10" s="29">
        <v>15</v>
      </c>
      <c r="J10" s="66"/>
      <c r="K10" s="29">
        <v>167</v>
      </c>
      <c r="L10" s="66"/>
      <c r="M10" s="29">
        <v>72</v>
      </c>
      <c r="N10" s="66"/>
      <c r="O10" s="29">
        <v>6</v>
      </c>
      <c r="P10" s="66"/>
      <c r="Q10" s="29"/>
      <c r="R10" s="29"/>
      <c r="S10" s="29"/>
      <c r="T10" s="29">
        <v>129</v>
      </c>
      <c r="U10" s="81"/>
      <c r="V10" s="30">
        <v>41</v>
      </c>
      <c r="W10" s="24">
        <v>15</v>
      </c>
      <c r="X10" s="24">
        <v>1</v>
      </c>
      <c r="Y10" s="24">
        <v>6</v>
      </c>
      <c r="Z10" s="24">
        <v>45</v>
      </c>
      <c r="AA10" s="24">
        <v>28</v>
      </c>
      <c r="AB10" s="24">
        <v>40</v>
      </c>
    </row>
    <row r="11" spans="1:28" x14ac:dyDescent="0.4">
      <c r="A11" s="154"/>
      <c r="B11" s="17">
        <v>1</v>
      </c>
      <c r="C11" s="17">
        <v>1</v>
      </c>
      <c r="D11" s="18">
        <f>C11/B11</f>
        <v>1</v>
      </c>
      <c r="E11" s="8">
        <v>2</v>
      </c>
      <c r="F11" s="72"/>
      <c r="G11" s="8">
        <v>0</v>
      </c>
      <c r="H11" s="72"/>
      <c r="I11" s="8">
        <v>0</v>
      </c>
      <c r="J11" s="72"/>
      <c r="K11" s="8">
        <v>1</v>
      </c>
      <c r="L11" s="72"/>
      <c r="M11" s="8">
        <v>1</v>
      </c>
      <c r="N11" s="72"/>
      <c r="O11" s="8">
        <v>0</v>
      </c>
      <c r="P11" s="72"/>
      <c r="Q11" s="31">
        <v>0</v>
      </c>
      <c r="R11" s="31">
        <v>0</v>
      </c>
      <c r="S11" s="31">
        <v>0</v>
      </c>
      <c r="T11" s="8">
        <v>1</v>
      </c>
      <c r="U11" s="82"/>
      <c r="V11" s="9">
        <v>0</v>
      </c>
      <c r="W11" s="7">
        <v>1</v>
      </c>
      <c r="X11" s="7">
        <v>0</v>
      </c>
      <c r="Y11" s="7">
        <v>0</v>
      </c>
      <c r="Z11" s="7">
        <v>0</v>
      </c>
      <c r="AA11" s="7">
        <v>0</v>
      </c>
      <c r="AB11" s="7">
        <v>0</v>
      </c>
    </row>
    <row r="12" spans="1:28" x14ac:dyDescent="0.4">
      <c r="A12" s="154"/>
      <c r="B12" s="17">
        <v>1</v>
      </c>
      <c r="C12" s="17">
        <v>1</v>
      </c>
      <c r="D12" s="18">
        <f t="shared" ref="D12:D13" si="0">C12/B12</f>
        <v>1</v>
      </c>
      <c r="E12" s="8">
        <v>0</v>
      </c>
      <c r="F12" s="72"/>
      <c r="G12" s="8">
        <v>0</v>
      </c>
      <c r="H12" s="72"/>
      <c r="I12" s="8">
        <v>0</v>
      </c>
      <c r="J12" s="72"/>
      <c r="K12" s="8">
        <v>6</v>
      </c>
      <c r="L12" s="72"/>
      <c r="M12" s="8">
        <v>8</v>
      </c>
      <c r="N12" s="72"/>
      <c r="O12" s="8">
        <v>1</v>
      </c>
      <c r="P12" s="72"/>
      <c r="Q12" s="31">
        <v>0</v>
      </c>
      <c r="R12" s="31">
        <v>1</v>
      </c>
      <c r="S12" s="31">
        <v>1</v>
      </c>
      <c r="T12" s="8">
        <v>0</v>
      </c>
      <c r="U12" s="82"/>
      <c r="V12" s="9">
        <v>1</v>
      </c>
      <c r="W12" s="7">
        <v>1</v>
      </c>
      <c r="X12" s="7">
        <v>0</v>
      </c>
      <c r="Y12" s="7">
        <v>0</v>
      </c>
      <c r="Z12" s="7">
        <v>0</v>
      </c>
      <c r="AA12" s="7">
        <v>1</v>
      </c>
      <c r="AB12" s="7">
        <v>0</v>
      </c>
    </row>
    <row r="13" spans="1:28" x14ac:dyDescent="0.4">
      <c r="A13" s="155"/>
      <c r="B13" s="19">
        <v>178</v>
      </c>
      <c r="C13" s="19">
        <v>104</v>
      </c>
      <c r="D13" s="18">
        <f t="shared" si="0"/>
        <v>0.5842696629213483</v>
      </c>
      <c r="E13" s="11">
        <v>53</v>
      </c>
      <c r="F13" s="73"/>
      <c r="G13" s="11">
        <v>48</v>
      </c>
      <c r="H13" s="73"/>
      <c r="I13" s="11">
        <v>15</v>
      </c>
      <c r="J13" s="73"/>
      <c r="K13" s="11">
        <v>160</v>
      </c>
      <c r="L13" s="73"/>
      <c r="M13" s="11">
        <v>63</v>
      </c>
      <c r="N13" s="73"/>
      <c r="O13" s="11">
        <v>5</v>
      </c>
      <c r="P13" s="73"/>
      <c r="Q13" s="32">
        <v>1</v>
      </c>
      <c r="R13" s="32">
        <v>12</v>
      </c>
      <c r="S13" s="32">
        <v>14</v>
      </c>
      <c r="T13" s="11">
        <v>128</v>
      </c>
      <c r="U13" s="83"/>
      <c r="V13" s="12">
        <v>40</v>
      </c>
      <c r="W13" s="10">
        <v>13</v>
      </c>
      <c r="X13" s="10">
        <v>1</v>
      </c>
      <c r="Y13" s="10">
        <v>6</v>
      </c>
      <c r="Z13" s="10">
        <v>45</v>
      </c>
      <c r="AA13" s="10">
        <v>27</v>
      </c>
      <c r="AB13" s="10">
        <v>40</v>
      </c>
    </row>
    <row r="14" spans="1:28" x14ac:dyDescent="0.4">
      <c r="A14" s="153" t="s">
        <v>8</v>
      </c>
      <c r="B14" s="20">
        <v>41</v>
      </c>
      <c r="C14" s="20">
        <v>25</v>
      </c>
      <c r="D14" s="21">
        <v>0.6097560975609756</v>
      </c>
      <c r="E14" s="99">
        <v>2</v>
      </c>
      <c r="F14" s="98">
        <f>E14/C14</f>
        <v>0.08</v>
      </c>
      <c r="G14" s="99">
        <v>11</v>
      </c>
      <c r="H14" s="98">
        <f>G14/C14</f>
        <v>0.44</v>
      </c>
      <c r="I14" s="99">
        <v>3</v>
      </c>
      <c r="J14" s="98">
        <f>I14/C14</f>
        <v>0.12</v>
      </c>
      <c r="K14" s="99">
        <v>21</v>
      </c>
      <c r="L14" s="98">
        <f>K14/C14</f>
        <v>0.84</v>
      </c>
      <c r="M14" s="99">
        <v>10</v>
      </c>
      <c r="N14" s="98">
        <f>M14/C14</f>
        <v>0.4</v>
      </c>
      <c r="O14" s="99">
        <v>2</v>
      </c>
      <c r="P14" s="98">
        <f>O14/C14</f>
        <v>0.08</v>
      </c>
      <c r="Q14" s="99">
        <v>0</v>
      </c>
      <c r="R14" s="99">
        <v>2</v>
      </c>
      <c r="S14" s="99">
        <v>3</v>
      </c>
      <c r="T14" s="99">
        <v>18</v>
      </c>
      <c r="U14" s="112">
        <f>T14/C14</f>
        <v>0.72</v>
      </c>
      <c r="V14" s="100">
        <v>5</v>
      </c>
      <c r="W14" s="101">
        <v>0</v>
      </c>
      <c r="X14" s="101">
        <v>0</v>
      </c>
      <c r="Y14" s="101">
        <v>1</v>
      </c>
      <c r="Z14" s="101">
        <v>6</v>
      </c>
      <c r="AA14" s="101">
        <v>3</v>
      </c>
      <c r="AB14" s="101">
        <v>5</v>
      </c>
    </row>
    <row r="15" spans="1:28" x14ac:dyDescent="0.4">
      <c r="A15" s="154"/>
      <c r="B15" s="13"/>
      <c r="C15" s="13"/>
      <c r="D15" s="14"/>
      <c r="E15" s="33">
        <v>2</v>
      </c>
      <c r="F15" s="74"/>
      <c r="G15" s="33">
        <v>22</v>
      </c>
      <c r="H15" s="74"/>
      <c r="I15" s="33">
        <v>3</v>
      </c>
      <c r="J15" s="74"/>
      <c r="K15" s="33">
        <v>33</v>
      </c>
      <c r="L15" s="74"/>
      <c r="M15" s="33">
        <v>11</v>
      </c>
      <c r="N15" s="74"/>
      <c r="O15" s="33">
        <v>2</v>
      </c>
      <c r="P15" s="74"/>
      <c r="Q15" s="33"/>
      <c r="R15" s="33"/>
      <c r="S15" s="33"/>
      <c r="T15" s="33">
        <v>33</v>
      </c>
      <c r="U15" s="84"/>
      <c r="V15" s="34">
        <v>5</v>
      </c>
      <c r="W15" s="13">
        <v>0</v>
      </c>
      <c r="X15" s="13">
        <v>0</v>
      </c>
      <c r="Y15" s="13">
        <v>1</v>
      </c>
      <c r="Z15" s="13">
        <v>6</v>
      </c>
      <c r="AA15" s="13">
        <v>3</v>
      </c>
      <c r="AB15" s="13">
        <v>8</v>
      </c>
    </row>
    <row r="16" spans="1:28" x14ac:dyDescent="0.4">
      <c r="A16" s="154"/>
      <c r="B16" s="46">
        <v>1</v>
      </c>
      <c r="C16" s="46">
        <v>1</v>
      </c>
      <c r="D16" s="18">
        <f>C16/B16</f>
        <v>1</v>
      </c>
      <c r="E16" s="44">
        <v>0</v>
      </c>
      <c r="F16" s="75"/>
      <c r="G16" s="44">
        <v>0</v>
      </c>
      <c r="H16" s="75"/>
      <c r="I16" s="44">
        <v>0</v>
      </c>
      <c r="J16" s="75"/>
      <c r="K16" s="44">
        <v>2</v>
      </c>
      <c r="L16" s="75"/>
      <c r="M16" s="44">
        <v>1</v>
      </c>
      <c r="N16" s="75"/>
      <c r="O16" s="44">
        <v>0</v>
      </c>
      <c r="P16" s="75"/>
      <c r="Q16" s="33">
        <v>0</v>
      </c>
      <c r="R16" s="33">
        <v>0</v>
      </c>
      <c r="S16" s="33">
        <v>0</v>
      </c>
      <c r="T16" s="44">
        <v>0</v>
      </c>
      <c r="U16" s="85"/>
      <c r="V16" s="45">
        <v>1</v>
      </c>
      <c r="W16" s="46">
        <v>0</v>
      </c>
      <c r="X16" s="46">
        <v>0</v>
      </c>
      <c r="Y16" s="46">
        <v>0</v>
      </c>
      <c r="Z16" s="46">
        <v>0</v>
      </c>
      <c r="AA16" s="46">
        <v>0</v>
      </c>
      <c r="AB16" s="46">
        <v>0</v>
      </c>
    </row>
    <row r="17" spans="1:28" x14ac:dyDescent="0.4">
      <c r="A17" s="154"/>
      <c r="B17" s="46">
        <v>1</v>
      </c>
      <c r="C17" s="46">
        <v>1</v>
      </c>
      <c r="D17" s="18">
        <f t="shared" ref="D17:D18" si="1">C17/B17</f>
        <v>1</v>
      </c>
      <c r="E17" s="44">
        <v>0</v>
      </c>
      <c r="F17" s="75"/>
      <c r="G17" s="44">
        <v>5</v>
      </c>
      <c r="H17" s="75"/>
      <c r="I17" s="44">
        <v>0</v>
      </c>
      <c r="J17" s="75"/>
      <c r="K17" s="44">
        <v>6</v>
      </c>
      <c r="L17" s="75"/>
      <c r="M17" s="44">
        <v>0</v>
      </c>
      <c r="N17" s="75"/>
      <c r="O17" s="44">
        <v>1</v>
      </c>
      <c r="P17" s="75"/>
      <c r="Q17" s="33">
        <v>0</v>
      </c>
      <c r="R17" s="33">
        <v>0</v>
      </c>
      <c r="S17" s="33">
        <v>0</v>
      </c>
      <c r="T17" s="44">
        <v>1</v>
      </c>
      <c r="U17" s="85"/>
      <c r="V17" s="45">
        <v>1</v>
      </c>
      <c r="W17" s="46">
        <v>0</v>
      </c>
      <c r="X17" s="46">
        <v>0</v>
      </c>
      <c r="Y17" s="46">
        <v>0</v>
      </c>
      <c r="Z17" s="46">
        <v>0</v>
      </c>
      <c r="AA17" s="46">
        <v>1</v>
      </c>
      <c r="AB17" s="46">
        <v>0</v>
      </c>
    </row>
    <row r="18" spans="1:28" x14ac:dyDescent="0.4">
      <c r="A18" s="155"/>
      <c r="B18" s="49">
        <v>39</v>
      </c>
      <c r="C18" s="49">
        <v>23</v>
      </c>
      <c r="D18" s="18">
        <f t="shared" si="1"/>
        <v>0.58974358974358976</v>
      </c>
      <c r="E18" s="47">
        <v>2</v>
      </c>
      <c r="F18" s="76"/>
      <c r="G18" s="47">
        <v>17</v>
      </c>
      <c r="H18" s="76"/>
      <c r="I18" s="47">
        <v>3</v>
      </c>
      <c r="J18" s="76"/>
      <c r="K18" s="47">
        <v>25</v>
      </c>
      <c r="L18" s="76"/>
      <c r="M18" s="47">
        <v>10</v>
      </c>
      <c r="N18" s="76"/>
      <c r="O18" s="47">
        <v>1</v>
      </c>
      <c r="P18" s="76"/>
      <c r="Q18" s="42">
        <v>0</v>
      </c>
      <c r="R18" s="42">
        <v>2</v>
      </c>
      <c r="S18" s="42">
        <v>3</v>
      </c>
      <c r="T18" s="47">
        <v>32</v>
      </c>
      <c r="U18" s="86"/>
      <c r="V18" s="48">
        <v>3</v>
      </c>
      <c r="W18" s="49">
        <v>0</v>
      </c>
      <c r="X18" s="49">
        <v>0</v>
      </c>
      <c r="Y18" s="49">
        <v>1</v>
      </c>
      <c r="Z18" s="49">
        <v>6</v>
      </c>
      <c r="AA18" s="49">
        <v>2</v>
      </c>
      <c r="AB18" s="49">
        <v>8</v>
      </c>
    </row>
    <row r="19" spans="1:28" x14ac:dyDescent="0.4">
      <c r="A19" s="153" t="s">
        <v>9</v>
      </c>
      <c r="B19" s="6">
        <v>34</v>
      </c>
      <c r="C19" s="6">
        <v>17</v>
      </c>
      <c r="D19" s="5">
        <v>0.5</v>
      </c>
      <c r="E19" s="104">
        <v>4</v>
      </c>
      <c r="F19" s="98">
        <f>E19/C19</f>
        <v>0.23529411764705882</v>
      </c>
      <c r="G19" s="104">
        <v>15</v>
      </c>
      <c r="H19" s="98">
        <f>G19/C19</f>
        <v>0.88235294117647056</v>
      </c>
      <c r="I19" s="104">
        <v>2</v>
      </c>
      <c r="J19" s="98">
        <f>I19/C19</f>
        <v>0.11764705882352941</v>
      </c>
      <c r="K19" s="104">
        <v>14</v>
      </c>
      <c r="L19" s="98">
        <f>K19/C19</f>
        <v>0.82352941176470584</v>
      </c>
      <c r="M19" s="104">
        <v>8</v>
      </c>
      <c r="N19" s="98">
        <f>M19/C19</f>
        <v>0.47058823529411764</v>
      </c>
      <c r="O19" s="104">
        <v>3</v>
      </c>
      <c r="P19" s="98">
        <f>O19/C19</f>
        <v>0.17647058823529413</v>
      </c>
      <c r="Q19" s="104">
        <v>1</v>
      </c>
      <c r="R19" s="104">
        <v>4</v>
      </c>
      <c r="S19" s="104">
        <v>5</v>
      </c>
      <c r="T19" s="104">
        <v>11</v>
      </c>
      <c r="U19" s="112">
        <f>T19/C19</f>
        <v>0.6470588235294118</v>
      </c>
      <c r="V19" s="105">
        <v>4</v>
      </c>
      <c r="W19" s="106">
        <v>3</v>
      </c>
      <c r="X19" s="106">
        <v>0</v>
      </c>
      <c r="Y19" s="106">
        <v>3</v>
      </c>
      <c r="Z19" s="106">
        <v>6</v>
      </c>
      <c r="AA19" s="106">
        <v>3</v>
      </c>
      <c r="AB19" s="106">
        <v>5</v>
      </c>
    </row>
    <row r="20" spans="1:28" x14ac:dyDescent="0.4">
      <c r="A20" s="154"/>
      <c r="B20" s="22"/>
      <c r="C20" s="22"/>
      <c r="D20" s="23"/>
      <c r="E20" s="35">
        <v>4</v>
      </c>
      <c r="F20" s="77"/>
      <c r="G20" s="35">
        <v>20</v>
      </c>
      <c r="H20" s="77"/>
      <c r="I20" s="35">
        <v>4</v>
      </c>
      <c r="J20" s="77"/>
      <c r="K20" s="35">
        <v>23</v>
      </c>
      <c r="L20" s="77"/>
      <c r="M20" s="35">
        <v>10</v>
      </c>
      <c r="N20" s="77"/>
      <c r="O20" s="35">
        <v>4</v>
      </c>
      <c r="P20" s="77"/>
      <c r="Q20" s="35"/>
      <c r="R20" s="35"/>
      <c r="S20" s="35"/>
      <c r="T20" s="35">
        <v>22</v>
      </c>
      <c r="U20" s="87"/>
      <c r="V20" s="36">
        <v>4</v>
      </c>
      <c r="W20" s="22">
        <v>3</v>
      </c>
      <c r="X20" s="22">
        <v>0</v>
      </c>
      <c r="Y20" s="22">
        <v>3</v>
      </c>
      <c r="Z20" s="22">
        <v>6</v>
      </c>
      <c r="AA20" s="22">
        <v>3</v>
      </c>
      <c r="AB20" s="22">
        <v>5</v>
      </c>
    </row>
    <row r="21" spans="1:28" x14ac:dyDescent="0.4">
      <c r="A21" s="154"/>
      <c r="B21" s="46">
        <v>1</v>
      </c>
      <c r="C21" s="46">
        <v>1</v>
      </c>
      <c r="D21" s="18">
        <f>C21/B21</f>
        <v>1</v>
      </c>
      <c r="E21" s="44">
        <v>1</v>
      </c>
      <c r="F21" s="75"/>
      <c r="G21" s="44">
        <v>1</v>
      </c>
      <c r="H21" s="75"/>
      <c r="I21" s="44">
        <v>0</v>
      </c>
      <c r="J21" s="75"/>
      <c r="K21" s="44">
        <v>6</v>
      </c>
      <c r="L21" s="75"/>
      <c r="M21" s="44">
        <v>2</v>
      </c>
      <c r="N21" s="75"/>
      <c r="O21" s="44">
        <v>2</v>
      </c>
      <c r="P21" s="75"/>
      <c r="Q21" s="33">
        <v>0</v>
      </c>
      <c r="R21" s="33">
        <v>0</v>
      </c>
      <c r="S21" s="33">
        <v>0</v>
      </c>
      <c r="T21" s="44">
        <v>0</v>
      </c>
      <c r="U21" s="85"/>
      <c r="V21" s="45">
        <v>1</v>
      </c>
      <c r="W21" s="46">
        <v>0</v>
      </c>
      <c r="X21" s="46">
        <v>0</v>
      </c>
      <c r="Y21" s="46">
        <v>0</v>
      </c>
      <c r="Z21" s="46">
        <v>0</v>
      </c>
      <c r="AA21" s="46">
        <v>0</v>
      </c>
      <c r="AB21" s="46">
        <v>0</v>
      </c>
    </row>
    <row r="22" spans="1:28" x14ac:dyDescent="0.4">
      <c r="A22" s="154"/>
      <c r="B22" s="46">
        <v>1</v>
      </c>
      <c r="C22" s="46">
        <v>1</v>
      </c>
      <c r="D22" s="18">
        <f t="shared" ref="D22:D23" si="2">C22/B22</f>
        <v>1</v>
      </c>
      <c r="E22" s="44">
        <v>0</v>
      </c>
      <c r="F22" s="75"/>
      <c r="G22" s="44">
        <v>3</v>
      </c>
      <c r="H22" s="75"/>
      <c r="I22" s="44">
        <v>3</v>
      </c>
      <c r="J22" s="75"/>
      <c r="K22" s="44">
        <v>2</v>
      </c>
      <c r="L22" s="75"/>
      <c r="M22" s="44">
        <v>1</v>
      </c>
      <c r="N22" s="75"/>
      <c r="O22" s="44">
        <v>1</v>
      </c>
      <c r="P22" s="75"/>
      <c r="Q22" s="33">
        <v>0</v>
      </c>
      <c r="R22" s="33">
        <v>1</v>
      </c>
      <c r="S22" s="33">
        <v>1</v>
      </c>
      <c r="T22" s="44">
        <v>7</v>
      </c>
      <c r="U22" s="85"/>
      <c r="V22" s="45">
        <v>0</v>
      </c>
      <c r="W22" s="46">
        <v>0</v>
      </c>
      <c r="X22" s="46">
        <v>0</v>
      </c>
      <c r="Y22" s="46">
        <v>1</v>
      </c>
      <c r="Z22" s="46">
        <v>0</v>
      </c>
      <c r="AA22" s="46">
        <v>0</v>
      </c>
      <c r="AB22" s="46">
        <v>1</v>
      </c>
    </row>
    <row r="23" spans="1:28" x14ac:dyDescent="0.4">
      <c r="A23" s="155"/>
      <c r="B23" s="49">
        <v>32</v>
      </c>
      <c r="C23" s="49">
        <v>15</v>
      </c>
      <c r="D23" s="18">
        <f t="shared" si="2"/>
        <v>0.46875</v>
      </c>
      <c r="E23" s="47">
        <v>3</v>
      </c>
      <c r="F23" s="76"/>
      <c r="G23" s="47">
        <v>16</v>
      </c>
      <c r="H23" s="76"/>
      <c r="I23" s="47">
        <v>1</v>
      </c>
      <c r="J23" s="76"/>
      <c r="K23" s="47">
        <v>15</v>
      </c>
      <c r="L23" s="76"/>
      <c r="M23" s="47">
        <v>7</v>
      </c>
      <c r="N23" s="76"/>
      <c r="O23" s="47">
        <v>1</v>
      </c>
      <c r="P23" s="76"/>
      <c r="Q23" s="42">
        <v>1</v>
      </c>
      <c r="R23" s="42">
        <v>3</v>
      </c>
      <c r="S23" s="42">
        <v>4</v>
      </c>
      <c r="T23" s="47">
        <v>15</v>
      </c>
      <c r="U23" s="86"/>
      <c r="V23" s="48">
        <v>3</v>
      </c>
      <c r="W23" s="49">
        <v>3</v>
      </c>
      <c r="X23" s="49">
        <v>0</v>
      </c>
      <c r="Y23" s="49">
        <v>2</v>
      </c>
      <c r="Z23" s="49">
        <v>6</v>
      </c>
      <c r="AA23" s="49">
        <v>3</v>
      </c>
      <c r="AB23" s="49">
        <v>4</v>
      </c>
    </row>
    <row r="24" spans="1:28" x14ac:dyDescent="0.4">
      <c r="A24" s="153" t="s">
        <v>10</v>
      </c>
      <c r="B24" s="6">
        <v>26</v>
      </c>
      <c r="C24" s="6">
        <v>12</v>
      </c>
      <c r="D24" s="5">
        <v>0.46153846153846156</v>
      </c>
      <c r="E24" s="104">
        <v>6</v>
      </c>
      <c r="F24" s="98">
        <f>E24/C24</f>
        <v>0.5</v>
      </c>
      <c r="G24" s="104">
        <v>5</v>
      </c>
      <c r="H24" s="98">
        <f>G24/C24</f>
        <v>0.41666666666666669</v>
      </c>
      <c r="I24" s="104">
        <v>5</v>
      </c>
      <c r="J24" s="98">
        <f>I24/C24</f>
        <v>0.41666666666666669</v>
      </c>
      <c r="K24" s="104">
        <v>11</v>
      </c>
      <c r="L24" s="98">
        <f>K24/C24</f>
        <v>0.91666666666666663</v>
      </c>
      <c r="M24" s="104">
        <v>8</v>
      </c>
      <c r="N24" s="98">
        <f>M24/C24</f>
        <v>0.66666666666666663</v>
      </c>
      <c r="O24" s="104">
        <v>1</v>
      </c>
      <c r="P24" s="98">
        <f>O24/C24</f>
        <v>8.3333333333333329E-2</v>
      </c>
      <c r="Q24" s="104">
        <v>0</v>
      </c>
      <c r="R24" s="104">
        <v>3</v>
      </c>
      <c r="S24" s="104">
        <v>4</v>
      </c>
      <c r="T24" s="104">
        <v>6</v>
      </c>
      <c r="U24" s="112">
        <f>T24/C24</f>
        <v>0.5</v>
      </c>
      <c r="V24" s="105">
        <v>5</v>
      </c>
      <c r="W24" s="106">
        <v>1</v>
      </c>
      <c r="X24" s="106">
        <v>1</v>
      </c>
      <c r="Y24" s="106">
        <v>5</v>
      </c>
      <c r="Z24" s="106">
        <v>7</v>
      </c>
      <c r="AA24" s="106">
        <v>0</v>
      </c>
      <c r="AB24" s="106">
        <v>0</v>
      </c>
    </row>
    <row r="25" spans="1:28" x14ac:dyDescent="0.4">
      <c r="A25" s="154"/>
      <c r="B25" s="22"/>
      <c r="C25" s="22"/>
      <c r="D25" s="23"/>
      <c r="E25" s="35">
        <v>6</v>
      </c>
      <c r="F25" s="77"/>
      <c r="G25" s="35">
        <v>5</v>
      </c>
      <c r="H25" s="77"/>
      <c r="I25" s="35">
        <v>6</v>
      </c>
      <c r="J25" s="77"/>
      <c r="K25" s="35">
        <v>18</v>
      </c>
      <c r="L25" s="77"/>
      <c r="M25" s="35">
        <v>9</v>
      </c>
      <c r="N25" s="77"/>
      <c r="O25" s="35">
        <v>1</v>
      </c>
      <c r="P25" s="77"/>
      <c r="Q25" s="35"/>
      <c r="R25" s="35"/>
      <c r="S25" s="35"/>
      <c r="T25" s="35">
        <v>8</v>
      </c>
      <c r="U25" s="87"/>
      <c r="V25" s="36">
        <v>5</v>
      </c>
      <c r="W25" s="22">
        <v>1</v>
      </c>
      <c r="X25" s="22">
        <v>1</v>
      </c>
      <c r="Y25" s="22">
        <v>5</v>
      </c>
      <c r="Z25" s="22">
        <v>7</v>
      </c>
      <c r="AA25" s="22">
        <v>0</v>
      </c>
      <c r="AB25" s="22">
        <v>0</v>
      </c>
    </row>
    <row r="26" spans="1:28" x14ac:dyDescent="0.4">
      <c r="A26" s="154"/>
      <c r="B26" s="46">
        <v>1</v>
      </c>
      <c r="C26" s="46">
        <v>1</v>
      </c>
      <c r="D26" s="18">
        <f>C26/B26</f>
        <v>1</v>
      </c>
      <c r="E26" s="44">
        <v>1</v>
      </c>
      <c r="F26" s="75"/>
      <c r="G26" s="44">
        <v>0</v>
      </c>
      <c r="H26" s="75"/>
      <c r="I26" s="44">
        <v>0</v>
      </c>
      <c r="J26" s="75"/>
      <c r="K26" s="44">
        <v>1</v>
      </c>
      <c r="L26" s="75"/>
      <c r="M26" s="44">
        <v>1</v>
      </c>
      <c r="N26" s="75"/>
      <c r="O26" s="44">
        <v>0</v>
      </c>
      <c r="P26" s="75"/>
      <c r="Q26" s="33">
        <v>0</v>
      </c>
      <c r="R26" s="33">
        <v>0</v>
      </c>
      <c r="S26" s="33">
        <v>0</v>
      </c>
      <c r="T26" s="50">
        <v>0</v>
      </c>
      <c r="U26" s="88"/>
      <c r="V26" s="51">
        <v>1</v>
      </c>
      <c r="W26" s="17">
        <v>0</v>
      </c>
      <c r="X26" s="17">
        <v>0</v>
      </c>
      <c r="Y26" s="17">
        <v>0</v>
      </c>
      <c r="Z26" s="17">
        <v>0</v>
      </c>
      <c r="AA26" s="17">
        <v>0</v>
      </c>
      <c r="AB26" s="17">
        <v>0</v>
      </c>
    </row>
    <row r="27" spans="1:28" x14ac:dyDescent="0.4">
      <c r="A27" s="154"/>
      <c r="B27" s="46">
        <v>1</v>
      </c>
      <c r="C27" s="46">
        <v>1</v>
      </c>
      <c r="D27" s="18">
        <f t="shared" ref="D27:D28" si="3">C27/B27</f>
        <v>1</v>
      </c>
      <c r="E27" s="44">
        <v>1</v>
      </c>
      <c r="F27" s="75"/>
      <c r="G27" s="44">
        <v>0</v>
      </c>
      <c r="H27" s="75"/>
      <c r="I27" s="44">
        <v>2</v>
      </c>
      <c r="J27" s="75"/>
      <c r="K27" s="44">
        <v>1</v>
      </c>
      <c r="L27" s="75"/>
      <c r="M27" s="44">
        <v>0</v>
      </c>
      <c r="N27" s="75"/>
      <c r="O27" s="44">
        <v>0</v>
      </c>
      <c r="P27" s="75"/>
      <c r="Q27" s="33">
        <v>0</v>
      </c>
      <c r="R27" s="33">
        <v>1</v>
      </c>
      <c r="S27" s="33">
        <v>1</v>
      </c>
      <c r="T27" s="50">
        <v>2</v>
      </c>
      <c r="U27" s="88"/>
      <c r="V27" s="51">
        <v>1</v>
      </c>
      <c r="W27" s="17">
        <v>0</v>
      </c>
      <c r="X27" s="17">
        <v>1</v>
      </c>
      <c r="Y27" s="17">
        <v>1</v>
      </c>
      <c r="Z27" s="17">
        <v>1</v>
      </c>
      <c r="AA27" s="17">
        <v>0</v>
      </c>
      <c r="AB27" s="17">
        <v>0</v>
      </c>
    </row>
    <row r="28" spans="1:28" x14ac:dyDescent="0.4">
      <c r="A28" s="155"/>
      <c r="B28" s="49">
        <v>24</v>
      </c>
      <c r="C28" s="49">
        <v>10</v>
      </c>
      <c r="D28" s="18">
        <f t="shared" si="3"/>
        <v>0.41666666666666669</v>
      </c>
      <c r="E28" s="47">
        <v>4</v>
      </c>
      <c r="F28" s="76"/>
      <c r="G28" s="47">
        <v>5</v>
      </c>
      <c r="H28" s="76"/>
      <c r="I28" s="47">
        <v>4</v>
      </c>
      <c r="J28" s="76"/>
      <c r="K28" s="47">
        <v>16</v>
      </c>
      <c r="L28" s="76"/>
      <c r="M28" s="47">
        <v>8</v>
      </c>
      <c r="N28" s="76"/>
      <c r="O28" s="47">
        <v>1</v>
      </c>
      <c r="P28" s="76"/>
      <c r="Q28" s="42">
        <v>0</v>
      </c>
      <c r="R28" s="42">
        <v>2</v>
      </c>
      <c r="S28" s="42">
        <v>3</v>
      </c>
      <c r="T28" s="52">
        <v>6</v>
      </c>
      <c r="U28" s="89"/>
      <c r="V28" s="53">
        <v>3</v>
      </c>
      <c r="W28" s="19">
        <v>1</v>
      </c>
      <c r="X28" s="19">
        <v>0</v>
      </c>
      <c r="Y28" s="19">
        <v>4</v>
      </c>
      <c r="Z28" s="19">
        <v>6</v>
      </c>
      <c r="AA28" s="19">
        <v>0</v>
      </c>
      <c r="AB28" s="19">
        <v>0</v>
      </c>
    </row>
    <row r="29" spans="1:28" x14ac:dyDescent="0.4">
      <c r="A29" s="153" t="s">
        <v>11</v>
      </c>
      <c r="B29" s="6">
        <v>36</v>
      </c>
      <c r="C29" s="6">
        <v>23</v>
      </c>
      <c r="D29" s="5">
        <v>0.63888888888888884</v>
      </c>
      <c r="E29" s="104">
        <v>16</v>
      </c>
      <c r="F29" s="98">
        <f>E29/C29</f>
        <v>0.69565217391304346</v>
      </c>
      <c r="G29" s="104">
        <v>11</v>
      </c>
      <c r="H29" s="98">
        <f>G29/C29</f>
        <v>0.47826086956521741</v>
      </c>
      <c r="I29" s="104">
        <v>6</v>
      </c>
      <c r="J29" s="98">
        <f>I29/C29</f>
        <v>0.2608695652173913</v>
      </c>
      <c r="K29" s="104">
        <v>19</v>
      </c>
      <c r="L29" s="98">
        <f>K29/C29</f>
        <v>0.82608695652173914</v>
      </c>
      <c r="M29" s="104">
        <v>15</v>
      </c>
      <c r="N29" s="98">
        <f>M29/C29</f>
        <v>0.65217391304347827</v>
      </c>
      <c r="O29" s="104">
        <v>3</v>
      </c>
      <c r="P29" s="98">
        <f>O29/C29</f>
        <v>0.13043478260869565</v>
      </c>
      <c r="Q29" s="104">
        <v>0</v>
      </c>
      <c r="R29" s="104">
        <v>7</v>
      </c>
      <c r="S29" s="104">
        <v>7</v>
      </c>
      <c r="T29" s="104">
        <v>18</v>
      </c>
      <c r="U29" s="112">
        <f>T29/C29</f>
        <v>0.78260869565217395</v>
      </c>
      <c r="V29" s="105">
        <v>14</v>
      </c>
      <c r="W29" s="106">
        <v>4</v>
      </c>
      <c r="X29" s="106">
        <v>0</v>
      </c>
      <c r="Y29" s="106">
        <v>2</v>
      </c>
      <c r="Z29" s="106">
        <v>4</v>
      </c>
      <c r="AA29" s="106">
        <v>3</v>
      </c>
      <c r="AB29" s="106">
        <v>5</v>
      </c>
    </row>
    <row r="30" spans="1:28" x14ac:dyDescent="0.4">
      <c r="A30" s="154"/>
      <c r="B30" s="22"/>
      <c r="C30" s="22"/>
      <c r="D30" s="23"/>
      <c r="E30" s="35">
        <v>18</v>
      </c>
      <c r="F30" s="77"/>
      <c r="G30" s="35">
        <v>12</v>
      </c>
      <c r="H30" s="77"/>
      <c r="I30" s="35">
        <v>10</v>
      </c>
      <c r="J30" s="77"/>
      <c r="K30" s="35">
        <v>47</v>
      </c>
      <c r="L30" s="77"/>
      <c r="M30" s="35">
        <v>25</v>
      </c>
      <c r="N30" s="77"/>
      <c r="O30" s="35">
        <v>6</v>
      </c>
      <c r="P30" s="77"/>
      <c r="Q30" s="35"/>
      <c r="R30" s="35"/>
      <c r="S30" s="35"/>
      <c r="T30" s="35">
        <v>79</v>
      </c>
      <c r="U30" s="87"/>
      <c r="V30" s="36">
        <v>14</v>
      </c>
      <c r="W30" s="22">
        <v>4</v>
      </c>
      <c r="X30" s="22">
        <v>0</v>
      </c>
      <c r="Y30" s="22">
        <v>2</v>
      </c>
      <c r="Z30" s="22">
        <v>4</v>
      </c>
      <c r="AA30" s="22">
        <v>3</v>
      </c>
      <c r="AB30" s="22">
        <v>5</v>
      </c>
    </row>
    <row r="31" spans="1:28" x14ac:dyDescent="0.4">
      <c r="A31" s="154"/>
      <c r="B31" s="46">
        <v>1</v>
      </c>
      <c r="C31" s="46">
        <v>1</v>
      </c>
      <c r="D31" s="18">
        <f>C31/B31</f>
        <v>1</v>
      </c>
      <c r="E31" s="44">
        <v>2</v>
      </c>
      <c r="F31" s="75"/>
      <c r="G31" s="44">
        <v>0</v>
      </c>
      <c r="H31" s="75"/>
      <c r="I31" s="44">
        <v>2</v>
      </c>
      <c r="J31" s="75"/>
      <c r="K31" s="44">
        <v>4</v>
      </c>
      <c r="L31" s="75"/>
      <c r="M31" s="44">
        <v>3</v>
      </c>
      <c r="N31" s="75"/>
      <c r="O31" s="44">
        <v>1</v>
      </c>
      <c r="P31" s="75"/>
      <c r="Q31" s="33">
        <v>0</v>
      </c>
      <c r="R31" s="33">
        <v>1</v>
      </c>
      <c r="S31" s="33">
        <v>1</v>
      </c>
      <c r="T31" s="44">
        <v>0</v>
      </c>
      <c r="U31" s="85"/>
      <c r="V31" s="45">
        <v>1</v>
      </c>
      <c r="W31" s="46">
        <v>1</v>
      </c>
      <c r="X31" s="46">
        <v>0</v>
      </c>
      <c r="Y31" s="46">
        <v>0</v>
      </c>
      <c r="Z31" s="46">
        <v>1</v>
      </c>
      <c r="AA31" s="46">
        <v>0</v>
      </c>
      <c r="AB31" s="46">
        <v>0</v>
      </c>
    </row>
    <row r="32" spans="1:28" x14ac:dyDescent="0.4">
      <c r="A32" s="154"/>
      <c r="B32" s="46">
        <v>1</v>
      </c>
      <c r="C32" s="46">
        <v>1</v>
      </c>
      <c r="D32" s="18">
        <f t="shared" ref="D32:D33" si="4">C32/B32</f>
        <v>1</v>
      </c>
      <c r="E32" s="44">
        <v>1</v>
      </c>
      <c r="F32" s="75"/>
      <c r="G32" s="44">
        <v>1</v>
      </c>
      <c r="H32" s="75"/>
      <c r="I32" s="44">
        <v>0</v>
      </c>
      <c r="J32" s="75"/>
      <c r="K32" s="44">
        <v>3</v>
      </c>
      <c r="L32" s="75"/>
      <c r="M32" s="44">
        <v>2</v>
      </c>
      <c r="N32" s="75"/>
      <c r="O32" s="44">
        <v>3</v>
      </c>
      <c r="P32" s="75"/>
      <c r="Q32" s="33">
        <v>0</v>
      </c>
      <c r="R32" s="33">
        <v>1</v>
      </c>
      <c r="S32" s="33">
        <v>1</v>
      </c>
      <c r="T32" s="44">
        <v>52</v>
      </c>
      <c r="U32" s="85"/>
      <c r="V32" s="45">
        <v>0</v>
      </c>
      <c r="W32" s="46">
        <v>0</v>
      </c>
      <c r="X32" s="46">
        <v>0</v>
      </c>
      <c r="Y32" s="46">
        <v>0</v>
      </c>
      <c r="Z32" s="46">
        <v>0</v>
      </c>
      <c r="AA32" s="46">
        <v>0</v>
      </c>
      <c r="AB32" s="46">
        <v>0</v>
      </c>
    </row>
    <row r="33" spans="1:28" x14ac:dyDescent="0.4">
      <c r="A33" s="155"/>
      <c r="B33" s="49">
        <v>34</v>
      </c>
      <c r="C33" s="49">
        <v>21</v>
      </c>
      <c r="D33" s="18">
        <f t="shared" si="4"/>
        <v>0.61764705882352944</v>
      </c>
      <c r="E33" s="47">
        <v>15</v>
      </c>
      <c r="F33" s="76"/>
      <c r="G33" s="47">
        <v>11</v>
      </c>
      <c r="H33" s="76"/>
      <c r="I33" s="47">
        <v>8</v>
      </c>
      <c r="J33" s="76"/>
      <c r="K33" s="47">
        <v>40</v>
      </c>
      <c r="L33" s="76"/>
      <c r="M33" s="47">
        <v>20</v>
      </c>
      <c r="N33" s="76"/>
      <c r="O33" s="47">
        <v>2</v>
      </c>
      <c r="P33" s="76"/>
      <c r="Q33" s="42">
        <v>0</v>
      </c>
      <c r="R33" s="42">
        <v>5</v>
      </c>
      <c r="S33" s="42">
        <v>5</v>
      </c>
      <c r="T33" s="47">
        <v>27</v>
      </c>
      <c r="U33" s="86"/>
      <c r="V33" s="48">
        <v>13</v>
      </c>
      <c r="W33" s="49">
        <v>3</v>
      </c>
      <c r="X33" s="49">
        <v>0</v>
      </c>
      <c r="Y33" s="49">
        <v>2</v>
      </c>
      <c r="Z33" s="49">
        <v>3</v>
      </c>
      <c r="AA33" s="49">
        <v>3</v>
      </c>
      <c r="AB33" s="49">
        <v>5</v>
      </c>
    </row>
    <row r="34" spans="1:28" x14ac:dyDescent="0.4">
      <c r="A34" s="153" t="s">
        <v>12</v>
      </c>
      <c r="B34" s="20">
        <v>36</v>
      </c>
      <c r="C34" s="20">
        <v>18</v>
      </c>
      <c r="D34" s="21">
        <v>0.5</v>
      </c>
      <c r="E34" s="99">
        <v>8</v>
      </c>
      <c r="F34" s="98">
        <f>E34/C34</f>
        <v>0.44444444444444442</v>
      </c>
      <c r="G34" s="99">
        <v>7</v>
      </c>
      <c r="H34" s="98">
        <f>G34/C34</f>
        <v>0.3888888888888889</v>
      </c>
      <c r="I34" s="99">
        <v>12</v>
      </c>
      <c r="J34" s="98">
        <f>I34/C34</f>
        <v>0.66666666666666663</v>
      </c>
      <c r="K34" s="99">
        <v>15</v>
      </c>
      <c r="L34" s="98">
        <f>K34/C34</f>
        <v>0.83333333333333337</v>
      </c>
      <c r="M34" s="99">
        <v>18</v>
      </c>
      <c r="N34" s="98">
        <f>M34/C34</f>
        <v>1</v>
      </c>
      <c r="O34" s="99">
        <v>3</v>
      </c>
      <c r="P34" s="98">
        <f>O34/C34</f>
        <v>0.16666666666666666</v>
      </c>
      <c r="Q34" s="99">
        <v>0</v>
      </c>
      <c r="R34" s="99">
        <v>4</v>
      </c>
      <c r="S34" s="99">
        <v>5</v>
      </c>
      <c r="T34" s="99">
        <v>10</v>
      </c>
      <c r="U34" s="112">
        <f>T34/C34</f>
        <v>0.55555555555555558</v>
      </c>
      <c r="V34" s="100">
        <v>6</v>
      </c>
      <c r="W34" s="101">
        <v>2</v>
      </c>
      <c r="X34" s="101">
        <v>1</v>
      </c>
      <c r="Y34" s="101">
        <v>4</v>
      </c>
      <c r="Z34" s="101">
        <v>13</v>
      </c>
      <c r="AA34" s="101">
        <v>3</v>
      </c>
      <c r="AB34" s="101">
        <v>6</v>
      </c>
    </row>
    <row r="35" spans="1:28" x14ac:dyDescent="0.4">
      <c r="A35" s="154"/>
      <c r="B35" s="13"/>
      <c r="C35" s="13"/>
      <c r="D35" s="14"/>
      <c r="E35" s="33">
        <v>16</v>
      </c>
      <c r="F35" s="74"/>
      <c r="G35" s="33">
        <v>8</v>
      </c>
      <c r="H35" s="74"/>
      <c r="I35" s="33">
        <v>12</v>
      </c>
      <c r="J35" s="74"/>
      <c r="K35" s="33">
        <v>37</v>
      </c>
      <c r="L35" s="74"/>
      <c r="M35" s="33">
        <v>32</v>
      </c>
      <c r="N35" s="74"/>
      <c r="O35" s="33">
        <v>5</v>
      </c>
      <c r="P35" s="74"/>
      <c r="Q35" s="33"/>
      <c r="R35" s="33"/>
      <c r="S35" s="33"/>
      <c r="T35" s="33">
        <v>26</v>
      </c>
      <c r="U35" s="84"/>
      <c r="V35" s="34">
        <v>6</v>
      </c>
      <c r="W35" s="13">
        <v>2</v>
      </c>
      <c r="X35" s="13">
        <v>1</v>
      </c>
      <c r="Y35" s="13">
        <v>4</v>
      </c>
      <c r="Z35" s="13">
        <v>13</v>
      </c>
      <c r="AA35" s="13">
        <v>3</v>
      </c>
      <c r="AB35" s="13">
        <v>10</v>
      </c>
    </row>
    <row r="36" spans="1:28" x14ac:dyDescent="0.4">
      <c r="A36" s="154"/>
      <c r="B36" s="46">
        <v>1</v>
      </c>
      <c r="C36" s="46">
        <v>1</v>
      </c>
      <c r="D36" s="18">
        <f>C36/B36</f>
        <v>1</v>
      </c>
      <c r="E36" s="44">
        <v>0</v>
      </c>
      <c r="F36" s="75"/>
      <c r="G36" s="44">
        <v>0</v>
      </c>
      <c r="H36" s="75"/>
      <c r="I36" s="44">
        <v>1</v>
      </c>
      <c r="J36" s="75"/>
      <c r="K36" s="44">
        <v>4</v>
      </c>
      <c r="L36" s="75"/>
      <c r="M36" s="44">
        <v>5</v>
      </c>
      <c r="N36" s="75"/>
      <c r="O36" s="44">
        <v>3</v>
      </c>
      <c r="P36" s="75"/>
      <c r="Q36" s="33">
        <v>0</v>
      </c>
      <c r="R36" s="33">
        <v>1</v>
      </c>
      <c r="S36" s="33">
        <v>1</v>
      </c>
      <c r="T36" s="44">
        <v>2</v>
      </c>
      <c r="U36" s="85"/>
      <c r="V36" s="45">
        <v>1</v>
      </c>
      <c r="W36" s="46">
        <v>0</v>
      </c>
      <c r="X36" s="46">
        <v>0</v>
      </c>
      <c r="Y36" s="46">
        <v>0</v>
      </c>
      <c r="Z36" s="46">
        <v>1</v>
      </c>
      <c r="AA36" s="46">
        <v>0</v>
      </c>
      <c r="AB36" s="46">
        <v>2</v>
      </c>
    </row>
    <row r="37" spans="1:28" x14ac:dyDescent="0.4">
      <c r="A37" s="154"/>
      <c r="B37" s="46">
        <v>1</v>
      </c>
      <c r="C37" s="46">
        <v>1</v>
      </c>
      <c r="D37" s="18">
        <f t="shared" ref="D37:D38" si="5">C37/B37</f>
        <v>1</v>
      </c>
      <c r="E37" s="44">
        <v>7</v>
      </c>
      <c r="F37" s="75"/>
      <c r="G37" s="44">
        <v>2</v>
      </c>
      <c r="H37" s="75"/>
      <c r="I37" s="44">
        <v>1</v>
      </c>
      <c r="J37" s="75"/>
      <c r="K37" s="44">
        <v>11</v>
      </c>
      <c r="L37" s="75"/>
      <c r="M37" s="44">
        <v>3</v>
      </c>
      <c r="N37" s="75"/>
      <c r="O37" s="44">
        <v>0</v>
      </c>
      <c r="P37" s="75"/>
      <c r="Q37" s="33">
        <v>0</v>
      </c>
      <c r="R37" s="33">
        <v>0</v>
      </c>
      <c r="S37" s="33">
        <v>0</v>
      </c>
      <c r="T37" s="44">
        <v>3</v>
      </c>
      <c r="U37" s="85"/>
      <c r="V37" s="45">
        <v>1</v>
      </c>
      <c r="W37" s="46">
        <v>0</v>
      </c>
      <c r="X37" s="46">
        <v>1</v>
      </c>
      <c r="Y37" s="46">
        <v>1</v>
      </c>
      <c r="Z37" s="46">
        <v>1</v>
      </c>
      <c r="AA37" s="46">
        <v>0</v>
      </c>
      <c r="AB37" s="46">
        <v>0</v>
      </c>
    </row>
    <row r="38" spans="1:28" x14ac:dyDescent="0.4">
      <c r="A38" s="155"/>
      <c r="B38" s="49">
        <v>34</v>
      </c>
      <c r="C38" s="49">
        <v>16</v>
      </c>
      <c r="D38" s="18">
        <f t="shared" si="5"/>
        <v>0.47058823529411764</v>
      </c>
      <c r="E38" s="47">
        <v>9</v>
      </c>
      <c r="F38" s="76"/>
      <c r="G38" s="47">
        <v>6</v>
      </c>
      <c r="H38" s="76"/>
      <c r="I38" s="47">
        <v>10</v>
      </c>
      <c r="J38" s="76"/>
      <c r="K38" s="47">
        <v>22</v>
      </c>
      <c r="L38" s="76"/>
      <c r="M38" s="47">
        <v>24</v>
      </c>
      <c r="N38" s="76"/>
      <c r="O38" s="47">
        <v>2</v>
      </c>
      <c r="P38" s="76"/>
      <c r="Q38" s="42">
        <v>0</v>
      </c>
      <c r="R38" s="42">
        <v>3</v>
      </c>
      <c r="S38" s="42">
        <v>4</v>
      </c>
      <c r="T38" s="47">
        <v>21</v>
      </c>
      <c r="U38" s="86"/>
      <c r="V38" s="48">
        <v>4</v>
      </c>
      <c r="W38" s="49">
        <v>2</v>
      </c>
      <c r="X38" s="49">
        <v>0</v>
      </c>
      <c r="Y38" s="49">
        <v>3</v>
      </c>
      <c r="Z38" s="49">
        <v>11</v>
      </c>
      <c r="AA38" s="49">
        <v>3</v>
      </c>
      <c r="AB38" s="49">
        <v>8</v>
      </c>
    </row>
    <row r="39" spans="1:28" x14ac:dyDescent="0.4">
      <c r="A39" s="153" t="s">
        <v>13</v>
      </c>
      <c r="B39" s="6">
        <v>60</v>
      </c>
      <c r="C39" s="6">
        <v>31</v>
      </c>
      <c r="D39" s="5">
        <v>0.51666666666666672</v>
      </c>
      <c r="E39" s="104">
        <v>8</v>
      </c>
      <c r="F39" s="98">
        <f>E39/C39</f>
        <v>0.25806451612903225</v>
      </c>
      <c r="G39" s="104">
        <v>14</v>
      </c>
      <c r="H39" s="98">
        <f>G39/C39</f>
        <v>0.45161290322580644</v>
      </c>
      <c r="I39" s="104">
        <v>7</v>
      </c>
      <c r="J39" s="98">
        <f>I39/C39</f>
        <v>0.22580645161290322</v>
      </c>
      <c r="K39" s="104">
        <v>21</v>
      </c>
      <c r="L39" s="98">
        <f>K39/C39</f>
        <v>0.67741935483870963</v>
      </c>
      <c r="M39" s="104">
        <v>18</v>
      </c>
      <c r="N39" s="98">
        <f>M39/C39</f>
        <v>0.58064516129032262</v>
      </c>
      <c r="O39" s="104">
        <v>3</v>
      </c>
      <c r="P39" s="98">
        <f>O39/C39</f>
        <v>9.6774193548387094E-2</v>
      </c>
      <c r="Q39" s="104">
        <v>0</v>
      </c>
      <c r="R39" s="104">
        <v>1</v>
      </c>
      <c r="S39" s="104">
        <v>7</v>
      </c>
      <c r="T39" s="104">
        <v>22</v>
      </c>
      <c r="U39" s="112">
        <f>T39/C39</f>
        <v>0.70967741935483875</v>
      </c>
      <c r="V39" s="105">
        <v>18</v>
      </c>
      <c r="W39" s="106">
        <v>12</v>
      </c>
      <c r="X39" s="106">
        <v>2</v>
      </c>
      <c r="Y39" s="106">
        <v>8</v>
      </c>
      <c r="Z39" s="106">
        <v>1</v>
      </c>
      <c r="AA39" s="106">
        <v>6</v>
      </c>
      <c r="AB39" s="106">
        <v>12</v>
      </c>
    </row>
    <row r="40" spans="1:28" x14ac:dyDescent="0.4">
      <c r="A40" s="154"/>
      <c r="B40" s="22"/>
      <c r="C40" s="22"/>
      <c r="D40" s="23"/>
      <c r="E40" s="35">
        <v>9</v>
      </c>
      <c r="F40" s="77"/>
      <c r="G40" s="35">
        <v>20</v>
      </c>
      <c r="H40" s="77"/>
      <c r="I40" s="35">
        <v>10</v>
      </c>
      <c r="J40" s="77"/>
      <c r="K40" s="35">
        <v>36</v>
      </c>
      <c r="L40" s="77"/>
      <c r="M40" s="35">
        <v>28</v>
      </c>
      <c r="N40" s="77"/>
      <c r="O40" s="35">
        <v>3</v>
      </c>
      <c r="P40" s="77"/>
      <c r="Q40" s="35"/>
      <c r="R40" s="35"/>
      <c r="S40" s="35"/>
      <c r="T40" s="35">
        <v>50</v>
      </c>
      <c r="U40" s="87"/>
      <c r="V40" s="36">
        <v>18</v>
      </c>
      <c r="W40" s="22">
        <v>13</v>
      </c>
      <c r="X40" s="22">
        <v>2</v>
      </c>
      <c r="Y40" s="22">
        <v>8</v>
      </c>
      <c r="Z40" s="22">
        <v>1</v>
      </c>
      <c r="AA40" s="22">
        <v>6</v>
      </c>
      <c r="AB40" s="22">
        <v>17</v>
      </c>
    </row>
    <row r="41" spans="1:28" x14ac:dyDescent="0.4">
      <c r="A41" s="154"/>
      <c r="B41" s="46">
        <v>1</v>
      </c>
      <c r="C41" s="46">
        <v>1</v>
      </c>
      <c r="D41" s="18">
        <f>C41/B41</f>
        <v>1</v>
      </c>
      <c r="E41" s="44">
        <v>2</v>
      </c>
      <c r="F41" s="75"/>
      <c r="G41" s="44">
        <v>0</v>
      </c>
      <c r="H41" s="75"/>
      <c r="I41" s="44">
        <v>0</v>
      </c>
      <c r="J41" s="75"/>
      <c r="K41" s="44">
        <v>2</v>
      </c>
      <c r="L41" s="75"/>
      <c r="M41" s="44">
        <v>3</v>
      </c>
      <c r="N41" s="75"/>
      <c r="O41" s="44">
        <v>1</v>
      </c>
      <c r="P41" s="75"/>
      <c r="Q41" s="33">
        <v>0</v>
      </c>
      <c r="R41" s="33">
        <v>0</v>
      </c>
      <c r="S41" s="33">
        <v>1</v>
      </c>
      <c r="T41" s="44">
        <v>8</v>
      </c>
      <c r="U41" s="84"/>
      <c r="V41" s="45">
        <v>1</v>
      </c>
      <c r="W41" s="46">
        <v>1</v>
      </c>
      <c r="X41" s="46">
        <v>0</v>
      </c>
      <c r="Y41" s="46">
        <v>0</v>
      </c>
      <c r="Z41" s="46">
        <v>0</v>
      </c>
      <c r="AA41" s="46">
        <v>0</v>
      </c>
      <c r="AB41" s="46">
        <v>0</v>
      </c>
    </row>
    <row r="42" spans="1:28" x14ac:dyDescent="0.4">
      <c r="A42" s="154"/>
      <c r="B42" s="46">
        <v>1</v>
      </c>
      <c r="C42" s="46">
        <v>1</v>
      </c>
      <c r="D42" s="18">
        <f t="shared" ref="D42:D43" si="6">C42/B42</f>
        <v>1</v>
      </c>
      <c r="E42" s="44">
        <v>1</v>
      </c>
      <c r="F42" s="75"/>
      <c r="G42" s="44">
        <v>4</v>
      </c>
      <c r="H42" s="75"/>
      <c r="I42" s="44">
        <v>0</v>
      </c>
      <c r="J42" s="75"/>
      <c r="K42" s="44">
        <v>2</v>
      </c>
      <c r="L42" s="75"/>
      <c r="M42" s="44">
        <v>2</v>
      </c>
      <c r="N42" s="75"/>
      <c r="O42" s="44">
        <v>1</v>
      </c>
      <c r="P42" s="75"/>
      <c r="Q42" s="33">
        <v>0</v>
      </c>
      <c r="R42" s="33">
        <v>0</v>
      </c>
      <c r="S42" s="33">
        <v>0</v>
      </c>
      <c r="T42" s="44">
        <v>0</v>
      </c>
      <c r="U42" s="84"/>
      <c r="V42" s="45">
        <v>1</v>
      </c>
      <c r="W42" s="46">
        <v>0</v>
      </c>
      <c r="X42" s="46">
        <v>0</v>
      </c>
      <c r="Y42" s="46">
        <v>1</v>
      </c>
      <c r="Z42" s="46">
        <v>0</v>
      </c>
      <c r="AA42" s="46">
        <v>1</v>
      </c>
      <c r="AB42" s="46">
        <v>0</v>
      </c>
    </row>
    <row r="43" spans="1:28" x14ac:dyDescent="0.4">
      <c r="A43" s="155"/>
      <c r="B43" s="49">
        <v>58</v>
      </c>
      <c r="C43" s="49">
        <v>29</v>
      </c>
      <c r="D43" s="18">
        <f t="shared" si="6"/>
        <v>0.5</v>
      </c>
      <c r="E43" s="47">
        <v>6</v>
      </c>
      <c r="F43" s="76"/>
      <c r="G43" s="47">
        <v>16</v>
      </c>
      <c r="H43" s="76"/>
      <c r="I43" s="47">
        <v>10</v>
      </c>
      <c r="J43" s="76"/>
      <c r="K43" s="47">
        <v>32</v>
      </c>
      <c r="L43" s="76"/>
      <c r="M43" s="47">
        <v>23</v>
      </c>
      <c r="N43" s="76"/>
      <c r="O43" s="47">
        <v>1</v>
      </c>
      <c r="P43" s="76"/>
      <c r="Q43" s="42">
        <v>0</v>
      </c>
      <c r="R43" s="42">
        <v>1</v>
      </c>
      <c r="S43" s="42">
        <v>6</v>
      </c>
      <c r="T43" s="47">
        <v>42</v>
      </c>
      <c r="U43" s="90"/>
      <c r="V43" s="48">
        <v>16</v>
      </c>
      <c r="W43" s="49">
        <v>12</v>
      </c>
      <c r="X43" s="49">
        <v>2</v>
      </c>
      <c r="Y43" s="49">
        <v>7</v>
      </c>
      <c r="Z43" s="49">
        <v>1</v>
      </c>
      <c r="AA43" s="49">
        <v>5</v>
      </c>
      <c r="AB43" s="49">
        <v>17</v>
      </c>
    </row>
    <row r="44" spans="1:28" x14ac:dyDescent="0.4">
      <c r="A44" s="153" t="s">
        <v>14</v>
      </c>
      <c r="B44" s="6">
        <v>31</v>
      </c>
      <c r="C44" s="6">
        <v>22</v>
      </c>
      <c r="D44" s="5">
        <v>0.70967741935483875</v>
      </c>
      <c r="E44" s="104">
        <v>7</v>
      </c>
      <c r="F44" s="98">
        <f>E44/C44</f>
        <v>0.31818181818181818</v>
      </c>
      <c r="G44" s="104">
        <v>16</v>
      </c>
      <c r="H44" s="98">
        <f>G44/C44</f>
        <v>0.72727272727272729</v>
      </c>
      <c r="I44" s="104">
        <v>19</v>
      </c>
      <c r="J44" s="98">
        <f>I44/C44</f>
        <v>0.86363636363636365</v>
      </c>
      <c r="K44" s="104">
        <v>20</v>
      </c>
      <c r="L44" s="98">
        <f>K44/C44</f>
        <v>0.90909090909090906</v>
      </c>
      <c r="M44" s="104">
        <v>15</v>
      </c>
      <c r="N44" s="98">
        <f>M44/C44</f>
        <v>0.68181818181818177</v>
      </c>
      <c r="O44" s="104">
        <v>1</v>
      </c>
      <c r="P44" s="98">
        <f>O44/C44</f>
        <v>4.5454545454545456E-2</v>
      </c>
      <c r="Q44" s="104">
        <v>0</v>
      </c>
      <c r="R44" s="104">
        <v>6</v>
      </c>
      <c r="S44" s="104">
        <v>5</v>
      </c>
      <c r="T44" s="104">
        <v>18</v>
      </c>
      <c r="U44" s="112">
        <f>T44/C44</f>
        <v>0.81818181818181823</v>
      </c>
      <c r="V44" s="105">
        <v>11</v>
      </c>
      <c r="W44" s="106">
        <v>10</v>
      </c>
      <c r="X44" s="106">
        <v>1</v>
      </c>
      <c r="Y44" s="106">
        <v>8</v>
      </c>
      <c r="Z44" s="106">
        <v>12</v>
      </c>
      <c r="AA44" s="106">
        <v>6</v>
      </c>
      <c r="AB44" s="106">
        <v>4</v>
      </c>
    </row>
    <row r="45" spans="1:28" x14ac:dyDescent="0.4">
      <c r="A45" s="154"/>
      <c r="B45" s="22"/>
      <c r="C45" s="22"/>
      <c r="D45" s="23"/>
      <c r="E45" s="35">
        <v>7</v>
      </c>
      <c r="F45" s="77"/>
      <c r="G45" s="35">
        <v>20</v>
      </c>
      <c r="H45" s="77"/>
      <c r="I45" s="35">
        <v>27</v>
      </c>
      <c r="J45" s="77"/>
      <c r="K45" s="35">
        <v>45</v>
      </c>
      <c r="L45" s="77"/>
      <c r="M45" s="35">
        <v>32</v>
      </c>
      <c r="N45" s="77"/>
      <c r="O45" s="35">
        <v>2</v>
      </c>
      <c r="P45" s="77"/>
      <c r="Q45" s="35"/>
      <c r="R45" s="35"/>
      <c r="S45" s="35"/>
      <c r="T45" s="35">
        <v>52</v>
      </c>
      <c r="U45" s="87"/>
      <c r="V45" s="36">
        <v>11</v>
      </c>
      <c r="W45" s="22">
        <v>10</v>
      </c>
      <c r="X45" s="22">
        <v>1</v>
      </c>
      <c r="Y45" s="22">
        <v>8</v>
      </c>
      <c r="Z45" s="22">
        <v>12</v>
      </c>
      <c r="AA45" s="22">
        <v>6</v>
      </c>
      <c r="AB45" s="22">
        <v>19</v>
      </c>
    </row>
    <row r="46" spans="1:28" x14ac:dyDescent="0.4">
      <c r="A46" s="154"/>
      <c r="B46" s="46">
        <v>1</v>
      </c>
      <c r="C46" s="46">
        <v>1</v>
      </c>
      <c r="D46" s="18">
        <f>C46/B46</f>
        <v>1</v>
      </c>
      <c r="E46" s="44">
        <v>0</v>
      </c>
      <c r="F46" s="75"/>
      <c r="G46" s="44">
        <v>0</v>
      </c>
      <c r="H46" s="75"/>
      <c r="I46" s="44">
        <v>0</v>
      </c>
      <c r="J46" s="75"/>
      <c r="K46" s="44">
        <v>1</v>
      </c>
      <c r="L46" s="75"/>
      <c r="M46" s="44">
        <v>1</v>
      </c>
      <c r="N46" s="75"/>
      <c r="O46" s="44">
        <v>0</v>
      </c>
      <c r="P46" s="75"/>
      <c r="Q46" s="33">
        <v>0</v>
      </c>
      <c r="R46" s="33">
        <v>0</v>
      </c>
      <c r="S46" s="33">
        <v>0</v>
      </c>
      <c r="T46" s="44">
        <v>1</v>
      </c>
      <c r="U46" s="84"/>
      <c r="V46" s="45">
        <v>0</v>
      </c>
      <c r="W46" s="46">
        <v>1</v>
      </c>
      <c r="X46" s="46">
        <v>0</v>
      </c>
      <c r="Y46" s="46">
        <v>0</v>
      </c>
      <c r="Z46" s="46">
        <v>0</v>
      </c>
      <c r="AA46" s="46">
        <v>0</v>
      </c>
      <c r="AB46" s="46">
        <v>0</v>
      </c>
    </row>
    <row r="47" spans="1:28" x14ac:dyDescent="0.4">
      <c r="A47" s="154"/>
      <c r="B47" s="46">
        <v>1</v>
      </c>
      <c r="C47" s="46">
        <v>1</v>
      </c>
      <c r="D47" s="18">
        <f t="shared" ref="D47:D48" si="7">C47/B47</f>
        <v>1</v>
      </c>
      <c r="E47" s="44">
        <v>0</v>
      </c>
      <c r="F47" s="75"/>
      <c r="G47" s="44">
        <v>1</v>
      </c>
      <c r="H47" s="75"/>
      <c r="I47" s="44">
        <v>2</v>
      </c>
      <c r="J47" s="75"/>
      <c r="K47" s="44">
        <v>3</v>
      </c>
      <c r="L47" s="75"/>
      <c r="M47" s="44">
        <v>4</v>
      </c>
      <c r="N47" s="75"/>
      <c r="O47" s="44">
        <v>2</v>
      </c>
      <c r="P47" s="75"/>
      <c r="Q47" s="33">
        <v>0</v>
      </c>
      <c r="R47" s="33">
        <v>1</v>
      </c>
      <c r="S47" s="33">
        <v>1</v>
      </c>
      <c r="T47" s="44">
        <v>8</v>
      </c>
      <c r="U47" s="84"/>
      <c r="V47" s="45">
        <v>1</v>
      </c>
      <c r="W47" s="46">
        <v>1</v>
      </c>
      <c r="X47" s="46">
        <v>0</v>
      </c>
      <c r="Y47" s="46">
        <v>1</v>
      </c>
      <c r="Z47" s="46">
        <v>0</v>
      </c>
      <c r="AA47" s="46">
        <v>1</v>
      </c>
      <c r="AB47" s="46">
        <v>1</v>
      </c>
    </row>
    <row r="48" spans="1:28" x14ac:dyDescent="0.4">
      <c r="A48" s="155"/>
      <c r="B48" s="49">
        <v>29</v>
      </c>
      <c r="C48" s="49">
        <v>20</v>
      </c>
      <c r="D48" s="18">
        <f t="shared" si="7"/>
        <v>0.68965517241379315</v>
      </c>
      <c r="E48" s="47">
        <v>7</v>
      </c>
      <c r="F48" s="76"/>
      <c r="G48" s="47">
        <v>19</v>
      </c>
      <c r="H48" s="76"/>
      <c r="I48" s="47">
        <v>25</v>
      </c>
      <c r="J48" s="76"/>
      <c r="K48" s="47">
        <v>41</v>
      </c>
      <c r="L48" s="76"/>
      <c r="M48" s="47">
        <v>27</v>
      </c>
      <c r="N48" s="76"/>
      <c r="O48" s="47">
        <v>0</v>
      </c>
      <c r="P48" s="76"/>
      <c r="Q48" s="42">
        <v>0</v>
      </c>
      <c r="R48" s="42">
        <v>5</v>
      </c>
      <c r="S48" s="42">
        <v>4</v>
      </c>
      <c r="T48" s="47">
        <v>43</v>
      </c>
      <c r="U48" s="90"/>
      <c r="V48" s="48">
        <v>10</v>
      </c>
      <c r="W48" s="49">
        <v>8</v>
      </c>
      <c r="X48" s="49">
        <v>1</v>
      </c>
      <c r="Y48" s="49">
        <v>7</v>
      </c>
      <c r="Z48" s="49">
        <v>12</v>
      </c>
      <c r="AA48" s="49">
        <v>5</v>
      </c>
      <c r="AB48" s="49">
        <v>18</v>
      </c>
    </row>
    <row r="49" spans="1:28" x14ac:dyDescent="0.4">
      <c r="A49" s="153" t="s">
        <v>15</v>
      </c>
      <c r="B49" s="6">
        <v>78</v>
      </c>
      <c r="C49" s="6">
        <v>38</v>
      </c>
      <c r="D49" s="5">
        <v>0.48717948717948717</v>
      </c>
      <c r="E49" s="104">
        <v>13</v>
      </c>
      <c r="F49" s="98">
        <f>E49/C49</f>
        <v>0.34210526315789475</v>
      </c>
      <c r="G49" s="104">
        <v>14</v>
      </c>
      <c r="H49" s="98">
        <f>G49/C49</f>
        <v>0.36842105263157893</v>
      </c>
      <c r="I49" s="104">
        <v>7</v>
      </c>
      <c r="J49" s="98">
        <f>I49/C49</f>
        <v>0.18421052631578946</v>
      </c>
      <c r="K49" s="104">
        <v>32</v>
      </c>
      <c r="L49" s="98">
        <f>K49/C49</f>
        <v>0.84210526315789469</v>
      </c>
      <c r="M49" s="104">
        <v>25</v>
      </c>
      <c r="N49" s="98">
        <f>M49/C49</f>
        <v>0.65789473684210531</v>
      </c>
      <c r="O49" s="104">
        <v>2</v>
      </c>
      <c r="P49" s="98">
        <f>O49/C49</f>
        <v>5.2631578947368418E-2</v>
      </c>
      <c r="Q49" s="104">
        <v>1</v>
      </c>
      <c r="R49" s="104">
        <v>9</v>
      </c>
      <c r="S49" s="104">
        <v>12</v>
      </c>
      <c r="T49" s="104">
        <v>23</v>
      </c>
      <c r="U49" s="112">
        <f>T49/C49</f>
        <v>0.60526315789473684</v>
      </c>
      <c r="V49" s="105">
        <v>24</v>
      </c>
      <c r="W49" s="106">
        <v>5</v>
      </c>
      <c r="X49" s="106">
        <v>1</v>
      </c>
      <c r="Y49" s="106">
        <v>7</v>
      </c>
      <c r="Z49" s="106">
        <v>11</v>
      </c>
      <c r="AA49" s="106">
        <v>12</v>
      </c>
      <c r="AB49" s="106">
        <v>9</v>
      </c>
    </row>
    <row r="50" spans="1:28" x14ac:dyDescent="0.4">
      <c r="A50" s="154"/>
      <c r="B50" s="22"/>
      <c r="C50" s="22"/>
      <c r="D50" s="23"/>
      <c r="E50" s="35">
        <v>13</v>
      </c>
      <c r="F50" s="77"/>
      <c r="G50" s="35">
        <v>17</v>
      </c>
      <c r="H50" s="77"/>
      <c r="I50" s="35">
        <v>10</v>
      </c>
      <c r="J50" s="77"/>
      <c r="K50" s="35">
        <v>55</v>
      </c>
      <c r="L50" s="77"/>
      <c r="M50" s="35">
        <v>35</v>
      </c>
      <c r="N50" s="77"/>
      <c r="O50" s="35">
        <v>4</v>
      </c>
      <c r="P50" s="77"/>
      <c r="Q50" s="35"/>
      <c r="R50" s="35"/>
      <c r="S50" s="35"/>
      <c r="T50" s="35">
        <v>43</v>
      </c>
      <c r="U50" s="87"/>
      <c r="V50" s="36">
        <v>24</v>
      </c>
      <c r="W50" s="22">
        <v>5</v>
      </c>
      <c r="X50" s="22">
        <v>1</v>
      </c>
      <c r="Y50" s="22">
        <v>7</v>
      </c>
      <c r="Z50" s="22">
        <v>11</v>
      </c>
      <c r="AA50" s="22">
        <v>13</v>
      </c>
      <c r="AB50" s="22">
        <v>12</v>
      </c>
    </row>
    <row r="51" spans="1:28" x14ac:dyDescent="0.4">
      <c r="A51" s="154"/>
      <c r="B51" s="46">
        <v>1</v>
      </c>
      <c r="C51" s="46">
        <v>1</v>
      </c>
      <c r="D51" s="18">
        <f>C51/B51</f>
        <v>1</v>
      </c>
      <c r="E51" s="44">
        <v>1</v>
      </c>
      <c r="F51" s="75"/>
      <c r="G51" s="44">
        <v>1</v>
      </c>
      <c r="H51" s="75"/>
      <c r="I51" s="44">
        <v>0</v>
      </c>
      <c r="J51" s="75"/>
      <c r="K51" s="44">
        <v>1</v>
      </c>
      <c r="L51" s="75"/>
      <c r="M51" s="44">
        <v>1</v>
      </c>
      <c r="N51" s="75"/>
      <c r="O51" s="44">
        <v>0</v>
      </c>
      <c r="P51" s="75"/>
      <c r="Q51" s="33">
        <v>0</v>
      </c>
      <c r="R51" s="33">
        <v>0</v>
      </c>
      <c r="S51" s="33">
        <v>0</v>
      </c>
      <c r="T51" s="44">
        <v>3</v>
      </c>
      <c r="U51" s="85"/>
      <c r="V51" s="45">
        <v>1</v>
      </c>
      <c r="W51" s="46">
        <v>0</v>
      </c>
      <c r="X51" s="46">
        <v>1</v>
      </c>
      <c r="Y51" s="46">
        <v>0</v>
      </c>
      <c r="Z51" s="46">
        <v>0</v>
      </c>
      <c r="AA51" s="46">
        <v>0</v>
      </c>
      <c r="AB51" s="46">
        <v>0</v>
      </c>
    </row>
    <row r="52" spans="1:28" x14ac:dyDescent="0.4">
      <c r="A52" s="154"/>
      <c r="B52" s="46">
        <v>1</v>
      </c>
      <c r="C52" s="46">
        <v>1</v>
      </c>
      <c r="D52" s="18">
        <f t="shared" ref="D52:D53" si="8">C52/B52</f>
        <v>1</v>
      </c>
      <c r="E52" s="44">
        <v>0</v>
      </c>
      <c r="F52" s="75"/>
      <c r="G52" s="44">
        <v>0</v>
      </c>
      <c r="H52" s="75"/>
      <c r="I52" s="44">
        <v>0</v>
      </c>
      <c r="J52" s="75"/>
      <c r="K52" s="44">
        <v>2</v>
      </c>
      <c r="L52" s="75"/>
      <c r="M52" s="44">
        <v>4</v>
      </c>
      <c r="N52" s="75"/>
      <c r="O52" s="44">
        <v>3</v>
      </c>
      <c r="P52" s="75"/>
      <c r="Q52" s="33">
        <v>0</v>
      </c>
      <c r="R52" s="33">
        <v>1</v>
      </c>
      <c r="S52" s="33">
        <v>1</v>
      </c>
      <c r="T52" s="44">
        <v>0</v>
      </c>
      <c r="U52" s="85"/>
      <c r="V52" s="45">
        <v>0</v>
      </c>
      <c r="W52" s="46">
        <v>0</v>
      </c>
      <c r="X52" s="46">
        <v>0</v>
      </c>
      <c r="Y52" s="46">
        <v>0</v>
      </c>
      <c r="Z52" s="46">
        <v>0</v>
      </c>
      <c r="AA52" s="46">
        <v>0</v>
      </c>
      <c r="AB52" s="46">
        <v>0</v>
      </c>
    </row>
    <row r="53" spans="1:28" x14ac:dyDescent="0.4">
      <c r="A53" s="155"/>
      <c r="B53" s="49">
        <v>76</v>
      </c>
      <c r="C53" s="49">
        <v>36</v>
      </c>
      <c r="D53" s="18">
        <f t="shared" si="8"/>
        <v>0.47368421052631576</v>
      </c>
      <c r="E53" s="47">
        <v>12</v>
      </c>
      <c r="F53" s="76"/>
      <c r="G53" s="47">
        <v>16</v>
      </c>
      <c r="H53" s="76"/>
      <c r="I53" s="47">
        <v>10</v>
      </c>
      <c r="J53" s="76"/>
      <c r="K53" s="47">
        <v>52</v>
      </c>
      <c r="L53" s="76"/>
      <c r="M53" s="47">
        <v>30</v>
      </c>
      <c r="N53" s="76"/>
      <c r="O53" s="47">
        <v>1</v>
      </c>
      <c r="P53" s="76"/>
      <c r="Q53" s="42">
        <v>1</v>
      </c>
      <c r="R53" s="42">
        <v>8</v>
      </c>
      <c r="S53" s="42">
        <v>11</v>
      </c>
      <c r="T53" s="47">
        <v>40</v>
      </c>
      <c r="U53" s="86"/>
      <c r="V53" s="48">
        <v>23</v>
      </c>
      <c r="W53" s="49">
        <v>5</v>
      </c>
      <c r="X53" s="49">
        <v>0</v>
      </c>
      <c r="Y53" s="49">
        <v>7</v>
      </c>
      <c r="Z53" s="49">
        <v>11</v>
      </c>
      <c r="AA53" s="49">
        <v>13</v>
      </c>
      <c r="AB53" s="49">
        <v>12</v>
      </c>
    </row>
    <row r="54" spans="1:28" x14ac:dyDescent="0.4">
      <c r="A54" s="153" t="s">
        <v>16</v>
      </c>
      <c r="B54" s="6">
        <v>36</v>
      </c>
      <c r="C54" s="6">
        <v>21</v>
      </c>
      <c r="D54" s="5">
        <v>0.58333333333333337</v>
      </c>
      <c r="E54" s="104">
        <v>3</v>
      </c>
      <c r="F54" s="98">
        <f>E54/C54</f>
        <v>0.14285714285714285</v>
      </c>
      <c r="G54" s="104">
        <v>8</v>
      </c>
      <c r="H54" s="98">
        <f>G54/C54</f>
        <v>0.38095238095238093</v>
      </c>
      <c r="I54" s="104">
        <v>4</v>
      </c>
      <c r="J54" s="98">
        <f>I54/C54</f>
        <v>0.19047619047619047</v>
      </c>
      <c r="K54" s="104">
        <v>12</v>
      </c>
      <c r="L54" s="98">
        <f>K54/C54</f>
        <v>0.5714285714285714</v>
      </c>
      <c r="M54" s="104">
        <v>9</v>
      </c>
      <c r="N54" s="98">
        <f>M54/C54</f>
        <v>0.42857142857142855</v>
      </c>
      <c r="O54" s="104">
        <v>2</v>
      </c>
      <c r="P54" s="98">
        <f>O54/C54</f>
        <v>9.5238095238095233E-2</v>
      </c>
      <c r="Q54" s="104">
        <v>0</v>
      </c>
      <c r="R54" s="104">
        <v>3</v>
      </c>
      <c r="S54" s="104">
        <v>5</v>
      </c>
      <c r="T54" s="104">
        <v>19</v>
      </c>
      <c r="U54" s="112">
        <f>T54/C54</f>
        <v>0.90476190476190477</v>
      </c>
      <c r="V54" s="105">
        <v>12</v>
      </c>
      <c r="W54" s="106">
        <v>5</v>
      </c>
      <c r="X54" s="106">
        <v>2</v>
      </c>
      <c r="Y54" s="106">
        <v>9</v>
      </c>
      <c r="Z54" s="106">
        <v>13</v>
      </c>
      <c r="AA54" s="106">
        <v>7</v>
      </c>
      <c r="AB54" s="106">
        <v>8</v>
      </c>
    </row>
    <row r="55" spans="1:28" x14ac:dyDescent="0.4">
      <c r="A55" s="154"/>
      <c r="B55" s="22"/>
      <c r="C55" s="22"/>
      <c r="D55" s="23"/>
      <c r="E55" s="35">
        <v>3</v>
      </c>
      <c r="F55" s="77"/>
      <c r="G55" s="35">
        <v>9</v>
      </c>
      <c r="H55" s="77"/>
      <c r="I55" s="35">
        <v>4</v>
      </c>
      <c r="J55" s="77"/>
      <c r="K55" s="35">
        <v>21</v>
      </c>
      <c r="L55" s="77"/>
      <c r="M55" s="35">
        <v>17</v>
      </c>
      <c r="N55" s="77"/>
      <c r="O55" s="35">
        <v>4</v>
      </c>
      <c r="P55" s="77"/>
      <c r="Q55" s="35"/>
      <c r="R55" s="35"/>
      <c r="S55" s="35"/>
      <c r="T55" s="35">
        <v>37</v>
      </c>
      <c r="U55" s="87"/>
      <c r="V55" s="36">
        <v>13</v>
      </c>
      <c r="W55" s="22">
        <v>6</v>
      </c>
      <c r="X55" s="22">
        <v>2</v>
      </c>
      <c r="Y55" s="22">
        <v>9</v>
      </c>
      <c r="Z55" s="22">
        <v>13</v>
      </c>
      <c r="AA55" s="22">
        <v>8</v>
      </c>
      <c r="AB55" s="22">
        <v>11</v>
      </c>
    </row>
    <row r="56" spans="1:28" x14ac:dyDescent="0.4">
      <c r="A56" s="154"/>
      <c r="B56" s="46">
        <v>1</v>
      </c>
      <c r="C56" s="46">
        <v>1</v>
      </c>
      <c r="D56" s="18">
        <f>C56/B56</f>
        <v>1</v>
      </c>
      <c r="E56" s="44">
        <v>1</v>
      </c>
      <c r="F56" s="75"/>
      <c r="G56" s="44">
        <v>0</v>
      </c>
      <c r="H56" s="75"/>
      <c r="I56" s="44">
        <v>0</v>
      </c>
      <c r="J56" s="75"/>
      <c r="K56" s="44">
        <v>1</v>
      </c>
      <c r="L56" s="75"/>
      <c r="M56" s="44">
        <v>1</v>
      </c>
      <c r="N56" s="75"/>
      <c r="O56" s="44">
        <v>0</v>
      </c>
      <c r="P56" s="75"/>
      <c r="Q56" s="33">
        <v>0</v>
      </c>
      <c r="R56" s="33">
        <v>0</v>
      </c>
      <c r="S56" s="33">
        <v>0</v>
      </c>
      <c r="T56" s="44">
        <v>1</v>
      </c>
      <c r="U56" s="85"/>
      <c r="V56" s="45">
        <v>0</v>
      </c>
      <c r="W56" s="46">
        <v>1</v>
      </c>
      <c r="X56" s="46">
        <v>0</v>
      </c>
      <c r="Y56" s="46">
        <v>0</v>
      </c>
      <c r="Z56" s="46">
        <v>0</v>
      </c>
      <c r="AA56" s="46">
        <v>0</v>
      </c>
      <c r="AB56" s="46">
        <v>0</v>
      </c>
    </row>
    <row r="57" spans="1:28" x14ac:dyDescent="0.4">
      <c r="A57" s="154"/>
      <c r="B57" s="46">
        <v>1</v>
      </c>
      <c r="C57" s="46">
        <v>1</v>
      </c>
      <c r="D57" s="18">
        <f t="shared" ref="D57:D58" si="9">C57/B57</f>
        <v>1</v>
      </c>
      <c r="E57" s="44">
        <v>1</v>
      </c>
      <c r="F57" s="75"/>
      <c r="G57" s="44">
        <v>0</v>
      </c>
      <c r="H57" s="75"/>
      <c r="I57" s="44">
        <v>0</v>
      </c>
      <c r="J57" s="75"/>
      <c r="K57" s="44">
        <v>1</v>
      </c>
      <c r="L57" s="75"/>
      <c r="M57" s="44">
        <v>3</v>
      </c>
      <c r="N57" s="75"/>
      <c r="O57" s="44">
        <v>1</v>
      </c>
      <c r="P57" s="75"/>
      <c r="Q57" s="33">
        <v>0</v>
      </c>
      <c r="R57" s="33">
        <v>0</v>
      </c>
      <c r="S57" s="33">
        <v>1</v>
      </c>
      <c r="T57" s="44">
        <v>0</v>
      </c>
      <c r="U57" s="85"/>
      <c r="V57" s="45">
        <v>1</v>
      </c>
      <c r="W57" s="46">
        <v>0</v>
      </c>
      <c r="X57" s="46">
        <v>1</v>
      </c>
      <c r="Y57" s="46">
        <v>1</v>
      </c>
      <c r="Z57" s="46">
        <v>0</v>
      </c>
      <c r="AA57" s="46">
        <v>2</v>
      </c>
      <c r="AB57" s="46">
        <v>0</v>
      </c>
    </row>
    <row r="58" spans="1:28" x14ac:dyDescent="0.4">
      <c r="A58" s="155"/>
      <c r="B58" s="49">
        <v>34</v>
      </c>
      <c r="C58" s="49">
        <v>19</v>
      </c>
      <c r="D58" s="18">
        <f t="shared" si="9"/>
        <v>0.55882352941176472</v>
      </c>
      <c r="E58" s="47">
        <v>1</v>
      </c>
      <c r="F58" s="76"/>
      <c r="G58" s="47">
        <v>9</v>
      </c>
      <c r="H58" s="76"/>
      <c r="I58" s="47">
        <v>4</v>
      </c>
      <c r="J58" s="76"/>
      <c r="K58" s="47">
        <v>19</v>
      </c>
      <c r="L58" s="76"/>
      <c r="M58" s="47">
        <v>13</v>
      </c>
      <c r="N58" s="76"/>
      <c r="O58" s="47">
        <v>3</v>
      </c>
      <c r="P58" s="76"/>
      <c r="Q58" s="42">
        <v>0</v>
      </c>
      <c r="R58" s="42">
        <v>3</v>
      </c>
      <c r="S58" s="42">
        <v>4</v>
      </c>
      <c r="T58" s="47">
        <v>36</v>
      </c>
      <c r="U58" s="86"/>
      <c r="V58" s="48">
        <v>12</v>
      </c>
      <c r="W58" s="49">
        <v>5</v>
      </c>
      <c r="X58" s="49">
        <v>1</v>
      </c>
      <c r="Y58" s="49">
        <v>8</v>
      </c>
      <c r="Z58" s="49">
        <v>13</v>
      </c>
      <c r="AA58" s="49">
        <v>6</v>
      </c>
      <c r="AB58" s="49">
        <v>11</v>
      </c>
    </row>
    <row r="59" spans="1:28" x14ac:dyDescent="0.4">
      <c r="A59" s="153" t="s">
        <v>17</v>
      </c>
      <c r="B59" s="6">
        <v>64</v>
      </c>
      <c r="C59" s="6">
        <v>51</v>
      </c>
      <c r="D59" s="5">
        <v>0.796875</v>
      </c>
      <c r="E59" s="104">
        <v>5</v>
      </c>
      <c r="F59" s="98">
        <f>E59/C59</f>
        <v>9.8039215686274508E-2</v>
      </c>
      <c r="G59" s="104">
        <v>26</v>
      </c>
      <c r="H59" s="98">
        <f>G59/C59</f>
        <v>0.50980392156862742</v>
      </c>
      <c r="I59" s="104">
        <v>4</v>
      </c>
      <c r="J59" s="98">
        <f>I59/C59</f>
        <v>7.8431372549019607E-2</v>
      </c>
      <c r="K59" s="104">
        <v>25</v>
      </c>
      <c r="L59" s="98">
        <f>K59/C59</f>
        <v>0.49019607843137253</v>
      </c>
      <c r="M59" s="104">
        <v>30</v>
      </c>
      <c r="N59" s="98">
        <f>M59/C59</f>
        <v>0.58823529411764708</v>
      </c>
      <c r="O59" s="104">
        <v>2</v>
      </c>
      <c r="P59" s="98">
        <f>O59/C59</f>
        <v>3.9215686274509803E-2</v>
      </c>
      <c r="Q59" s="104">
        <v>5</v>
      </c>
      <c r="R59" s="104">
        <v>11</v>
      </c>
      <c r="S59" s="104">
        <v>13</v>
      </c>
      <c r="T59" s="104">
        <v>47</v>
      </c>
      <c r="U59" s="112">
        <f>T59/C59</f>
        <v>0.92156862745098034</v>
      </c>
      <c r="V59" s="105">
        <v>12</v>
      </c>
      <c r="W59" s="106">
        <v>5</v>
      </c>
      <c r="X59" s="106">
        <v>1</v>
      </c>
      <c r="Y59" s="106">
        <v>28</v>
      </c>
      <c r="Z59" s="106">
        <v>29</v>
      </c>
      <c r="AA59" s="106">
        <v>9</v>
      </c>
      <c r="AB59" s="106">
        <v>13</v>
      </c>
    </row>
    <row r="60" spans="1:28" x14ac:dyDescent="0.4">
      <c r="A60" s="154"/>
      <c r="B60" s="22"/>
      <c r="C60" s="22"/>
      <c r="D60" s="23"/>
      <c r="E60" s="35">
        <v>5</v>
      </c>
      <c r="F60" s="77"/>
      <c r="G60" s="35">
        <v>33</v>
      </c>
      <c r="H60" s="77"/>
      <c r="I60" s="35">
        <v>4</v>
      </c>
      <c r="J60" s="77"/>
      <c r="K60" s="35">
        <v>39</v>
      </c>
      <c r="L60" s="77"/>
      <c r="M60" s="35">
        <v>43</v>
      </c>
      <c r="N60" s="77"/>
      <c r="O60" s="35">
        <v>3</v>
      </c>
      <c r="P60" s="77"/>
      <c r="Q60" s="35"/>
      <c r="R60" s="35"/>
      <c r="S60" s="35"/>
      <c r="T60" s="35">
        <v>91</v>
      </c>
      <c r="U60" s="87"/>
      <c r="V60" s="36">
        <v>12</v>
      </c>
      <c r="W60" s="22">
        <v>5</v>
      </c>
      <c r="X60" s="22">
        <v>1</v>
      </c>
      <c r="Y60" s="22">
        <v>28</v>
      </c>
      <c r="Z60" s="22">
        <v>29</v>
      </c>
      <c r="AA60" s="22">
        <v>9</v>
      </c>
      <c r="AB60" s="22">
        <v>24</v>
      </c>
    </row>
    <row r="61" spans="1:28" x14ac:dyDescent="0.4">
      <c r="A61" s="154"/>
      <c r="B61" s="46">
        <v>1</v>
      </c>
      <c r="C61" s="46">
        <v>1</v>
      </c>
      <c r="D61" s="18">
        <f>C61/B61</f>
        <v>1</v>
      </c>
      <c r="E61" s="44">
        <v>0</v>
      </c>
      <c r="F61" s="75"/>
      <c r="G61" s="44">
        <v>2</v>
      </c>
      <c r="H61" s="75"/>
      <c r="I61" s="44">
        <v>0</v>
      </c>
      <c r="J61" s="75"/>
      <c r="K61" s="44">
        <v>0</v>
      </c>
      <c r="L61" s="75"/>
      <c r="M61" s="44">
        <v>5</v>
      </c>
      <c r="N61" s="75"/>
      <c r="O61" s="44">
        <v>1</v>
      </c>
      <c r="P61" s="75"/>
      <c r="Q61" s="33">
        <v>0</v>
      </c>
      <c r="R61" s="33">
        <v>0</v>
      </c>
      <c r="S61" s="33">
        <v>0</v>
      </c>
      <c r="T61" s="44">
        <v>12</v>
      </c>
      <c r="U61" s="85"/>
      <c r="V61" s="45">
        <v>1</v>
      </c>
      <c r="W61" s="46">
        <v>1</v>
      </c>
      <c r="X61" s="46">
        <v>0</v>
      </c>
      <c r="Y61" s="46">
        <v>0</v>
      </c>
      <c r="Z61" s="46">
        <v>0</v>
      </c>
      <c r="AA61" s="46">
        <v>0</v>
      </c>
      <c r="AB61" s="46">
        <v>1</v>
      </c>
    </row>
    <row r="62" spans="1:28" x14ac:dyDescent="0.4">
      <c r="A62" s="154"/>
      <c r="B62" s="46">
        <v>1</v>
      </c>
      <c r="C62" s="46">
        <v>1</v>
      </c>
      <c r="D62" s="18">
        <f t="shared" ref="D62:D63" si="10">C62/B62</f>
        <v>1</v>
      </c>
      <c r="E62" s="44">
        <v>0</v>
      </c>
      <c r="F62" s="75"/>
      <c r="G62" s="44">
        <v>0</v>
      </c>
      <c r="H62" s="75"/>
      <c r="I62" s="44">
        <v>0</v>
      </c>
      <c r="J62" s="75"/>
      <c r="K62" s="44">
        <v>1</v>
      </c>
      <c r="L62" s="75"/>
      <c r="M62" s="44">
        <v>2</v>
      </c>
      <c r="N62" s="75"/>
      <c r="O62" s="44">
        <v>0</v>
      </c>
      <c r="P62" s="75"/>
      <c r="Q62" s="33">
        <v>0</v>
      </c>
      <c r="R62" s="33">
        <v>0</v>
      </c>
      <c r="S62" s="33">
        <v>0</v>
      </c>
      <c r="T62" s="44">
        <v>1</v>
      </c>
      <c r="U62" s="85"/>
      <c r="V62" s="45">
        <v>0</v>
      </c>
      <c r="W62" s="46">
        <v>0</v>
      </c>
      <c r="X62" s="46">
        <v>0</v>
      </c>
      <c r="Y62" s="46">
        <v>1</v>
      </c>
      <c r="Z62" s="46">
        <v>0</v>
      </c>
      <c r="AA62" s="46">
        <v>0</v>
      </c>
      <c r="AB62" s="46">
        <v>1</v>
      </c>
    </row>
    <row r="63" spans="1:28" x14ac:dyDescent="0.4">
      <c r="A63" s="155"/>
      <c r="B63" s="49">
        <v>62</v>
      </c>
      <c r="C63" s="49">
        <v>49</v>
      </c>
      <c r="D63" s="18">
        <f t="shared" si="10"/>
        <v>0.79032258064516125</v>
      </c>
      <c r="E63" s="47">
        <v>5</v>
      </c>
      <c r="F63" s="76"/>
      <c r="G63" s="47">
        <v>31</v>
      </c>
      <c r="H63" s="76"/>
      <c r="I63" s="47">
        <v>4</v>
      </c>
      <c r="J63" s="76"/>
      <c r="K63" s="47">
        <v>38</v>
      </c>
      <c r="L63" s="76"/>
      <c r="M63" s="47">
        <v>36</v>
      </c>
      <c r="N63" s="76"/>
      <c r="O63" s="47">
        <v>2</v>
      </c>
      <c r="P63" s="76"/>
      <c r="Q63" s="42">
        <v>5</v>
      </c>
      <c r="R63" s="42">
        <v>11</v>
      </c>
      <c r="S63" s="42">
        <v>13</v>
      </c>
      <c r="T63" s="47">
        <v>78</v>
      </c>
      <c r="U63" s="86"/>
      <c r="V63" s="48">
        <v>11</v>
      </c>
      <c r="W63" s="49">
        <v>4</v>
      </c>
      <c r="X63" s="49">
        <v>1</v>
      </c>
      <c r="Y63" s="49">
        <v>27</v>
      </c>
      <c r="Z63" s="49">
        <v>29</v>
      </c>
      <c r="AA63" s="49">
        <v>9</v>
      </c>
      <c r="AB63" s="49">
        <v>22</v>
      </c>
    </row>
    <row r="64" spans="1:28" x14ac:dyDescent="0.4">
      <c r="A64" s="153" t="s">
        <v>18</v>
      </c>
      <c r="B64" s="6">
        <v>45</v>
      </c>
      <c r="C64" s="6">
        <v>28</v>
      </c>
      <c r="D64" s="5">
        <v>0.62222222222222223</v>
      </c>
      <c r="E64" s="104">
        <v>4</v>
      </c>
      <c r="F64" s="98">
        <f>E64/C64</f>
        <v>0.14285714285714285</v>
      </c>
      <c r="G64" s="104">
        <v>10</v>
      </c>
      <c r="H64" s="98">
        <f>G64/C64</f>
        <v>0.35714285714285715</v>
      </c>
      <c r="I64" s="104">
        <v>3</v>
      </c>
      <c r="J64" s="98">
        <f>I64/C64</f>
        <v>0.10714285714285714</v>
      </c>
      <c r="K64" s="104">
        <v>21</v>
      </c>
      <c r="L64" s="98">
        <f>K64/C64</f>
        <v>0.75</v>
      </c>
      <c r="M64" s="104">
        <v>20</v>
      </c>
      <c r="N64" s="98">
        <f>M64/C64</f>
        <v>0.7142857142857143</v>
      </c>
      <c r="O64" s="104">
        <v>2</v>
      </c>
      <c r="P64" s="98">
        <f>O64/C64</f>
        <v>7.1428571428571425E-2</v>
      </c>
      <c r="Q64" s="104">
        <v>0</v>
      </c>
      <c r="R64" s="104">
        <v>6</v>
      </c>
      <c r="S64" s="104">
        <v>6</v>
      </c>
      <c r="T64" s="104">
        <v>20</v>
      </c>
      <c r="U64" s="112">
        <f>T64/C64</f>
        <v>0.7142857142857143</v>
      </c>
      <c r="V64" s="105">
        <v>2</v>
      </c>
      <c r="W64" s="106">
        <v>1</v>
      </c>
      <c r="X64" s="106">
        <v>0</v>
      </c>
      <c r="Y64" s="106">
        <v>2</v>
      </c>
      <c r="Z64" s="106">
        <v>12</v>
      </c>
      <c r="AA64" s="106">
        <v>2</v>
      </c>
      <c r="AB64" s="106">
        <v>4</v>
      </c>
    </row>
    <row r="65" spans="1:28" x14ac:dyDescent="0.4">
      <c r="A65" s="154"/>
      <c r="B65" s="22"/>
      <c r="C65" s="22"/>
      <c r="D65" s="23"/>
      <c r="E65" s="35">
        <v>4</v>
      </c>
      <c r="F65" s="77"/>
      <c r="G65" s="35">
        <v>12</v>
      </c>
      <c r="H65" s="77"/>
      <c r="I65" s="35">
        <v>3</v>
      </c>
      <c r="J65" s="77"/>
      <c r="K65" s="35">
        <v>46</v>
      </c>
      <c r="L65" s="77"/>
      <c r="M65" s="35">
        <v>30</v>
      </c>
      <c r="N65" s="77"/>
      <c r="O65" s="35">
        <v>3</v>
      </c>
      <c r="P65" s="77"/>
      <c r="Q65" s="35"/>
      <c r="R65" s="35"/>
      <c r="S65" s="35"/>
      <c r="T65" s="35">
        <v>46</v>
      </c>
      <c r="U65" s="87"/>
      <c r="V65" s="36">
        <v>2</v>
      </c>
      <c r="W65" s="22">
        <v>1</v>
      </c>
      <c r="X65" s="22">
        <v>0</v>
      </c>
      <c r="Y65" s="22">
        <v>2</v>
      </c>
      <c r="Z65" s="22">
        <v>12</v>
      </c>
      <c r="AA65" s="22">
        <v>3</v>
      </c>
      <c r="AB65" s="22">
        <v>9</v>
      </c>
    </row>
    <row r="66" spans="1:28" x14ac:dyDescent="0.4">
      <c r="A66" s="154"/>
      <c r="B66" s="46">
        <v>1</v>
      </c>
      <c r="C66" s="46">
        <v>1</v>
      </c>
      <c r="D66" s="18">
        <f>C66/B66</f>
        <v>1</v>
      </c>
      <c r="E66" s="44">
        <v>0</v>
      </c>
      <c r="F66" s="75"/>
      <c r="G66" s="44">
        <v>0</v>
      </c>
      <c r="H66" s="75"/>
      <c r="I66" s="44">
        <v>0</v>
      </c>
      <c r="J66" s="75"/>
      <c r="K66" s="44">
        <v>2</v>
      </c>
      <c r="L66" s="75"/>
      <c r="M66" s="44">
        <v>7</v>
      </c>
      <c r="N66" s="75"/>
      <c r="O66" s="44">
        <v>0</v>
      </c>
      <c r="P66" s="75"/>
      <c r="Q66" s="33">
        <v>0</v>
      </c>
      <c r="R66" s="33">
        <v>1</v>
      </c>
      <c r="S66" s="33">
        <v>1</v>
      </c>
      <c r="T66" s="44">
        <v>5</v>
      </c>
      <c r="U66" s="85"/>
      <c r="V66" s="45">
        <v>1</v>
      </c>
      <c r="W66" s="46">
        <v>1</v>
      </c>
      <c r="X66" s="46">
        <v>0</v>
      </c>
      <c r="Y66" s="46">
        <v>0</v>
      </c>
      <c r="Z66" s="46">
        <v>0</v>
      </c>
      <c r="AA66" s="46">
        <v>0</v>
      </c>
      <c r="AB66" s="46">
        <v>0</v>
      </c>
    </row>
    <row r="67" spans="1:28" x14ac:dyDescent="0.4">
      <c r="A67" s="154"/>
      <c r="B67" s="46">
        <v>1</v>
      </c>
      <c r="C67" s="46">
        <v>1</v>
      </c>
      <c r="D67" s="18">
        <f t="shared" ref="D67:D68" si="11">C67/B67</f>
        <v>1</v>
      </c>
      <c r="E67" s="44">
        <v>1</v>
      </c>
      <c r="F67" s="75"/>
      <c r="G67" s="44">
        <v>1</v>
      </c>
      <c r="H67" s="75"/>
      <c r="I67" s="44">
        <v>0</v>
      </c>
      <c r="J67" s="75"/>
      <c r="K67" s="44">
        <v>5</v>
      </c>
      <c r="L67" s="75"/>
      <c r="M67" s="44">
        <v>2</v>
      </c>
      <c r="N67" s="75"/>
      <c r="O67" s="44">
        <v>1</v>
      </c>
      <c r="P67" s="75"/>
      <c r="Q67" s="33">
        <v>0</v>
      </c>
      <c r="R67" s="33">
        <v>1</v>
      </c>
      <c r="S67" s="33">
        <v>1</v>
      </c>
      <c r="T67" s="44">
        <v>0</v>
      </c>
      <c r="U67" s="85"/>
      <c r="V67" s="45">
        <v>1</v>
      </c>
      <c r="W67" s="46">
        <v>0</v>
      </c>
      <c r="X67" s="46">
        <v>0</v>
      </c>
      <c r="Y67" s="46">
        <v>0</v>
      </c>
      <c r="Z67" s="46">
        <v>1</v>
      </c>
      <c r="AA67" s="46">
        <v>2</v>
      </c>
      <c r="AB67" s="46">
        <v>0</v>
      </c>
    </row>
    <row r="68" spans="1:28" x14ac:dyDescent="0.4">
      <c r="A68" s="155"/>
      <c r="B68" s="49">
        <v>43</v>
      </c>
      <c r="C68" s="49">
        <v>26</v>
      </c>
      <c r="D68" s="18">
        <f t="shared" si="11"/>
        <v>0.60465116279069764</v>
      </c>
      <c r="E68" s="47">
        <v>3</v>
      </c>
      <c r="F68" s="76"/>
      <c r="G68" s="47">
        <v>11</v>
      </c>
      <c r="H68" s="76"/>
      <c r="I68" s="47">
        <v>3</v>
      </c>
      <c r="J68" s="76"/>
      <c r="K68" s="47">
        <v>39</v>
      </c>
      <c r="L68" s="76"/>
      <c r="M68" s="47">
        <v>21</v>
      </c>
      <c r="N68" s="76"/>
      <c r="O68" s="47">
        <v>2</v>
      </c>
      <c r="P68" s="76"/>
      <c r="Q68" s="42">
        <v>0</v>
      </c>
      <c r="R68" s="42">
        <v>4</v>
      </c>
      <c r="S68" s="42">
        <v>4</v>
      </c>
      <c r="T68" s="47">
        <v>41</v>
      </c>
      <c r="U68" s="86"/>
      <c r="V68" s="48">
        <v>0</v>
      </c>
      <c r="W68" s="49">
        <v>0</v>
      </c>
      <c r="X68" s="49">
        <v>0</v>
      </c>
      <c r="Y68" s="49">
        <v>2</v>
      </c>
      <c r="Z68" s="49">
        <v>11</v>
      </c>
      <c r="AA68" s="49">
        <v>1</v>
      </c>
      <c r="AB68" s="49">
        <v>9</v>
      </c>
    </row>
    <row r="69" spans="1:28" x14ac:dyDescent="0.4">
      <c r="A69" s="153" t="s">
        <v>19</v>
      </c>
      <c r="B69" s="20">
        <v>26</v>
      </c>
      <c r="C69" s="20">
        <v>20</v>
      </c>
      <c r="D69" s="21">
        <v>0.76923076923076927</v>
      </c>
      <c r="E69" s="99">
        <v>12</v>
      </c>
      <c r="F69" s="130">
        <f>E69/C69</f>
        <v>0.6</v>
      </c>
      <c r="G69" s="99">
        <v>9</v>
      </c>
      <c r="H69" s="130">
        <f>G69/C69</f>
        <v>0.45</v>
      </c>
      <c r="I69" s="99">
        <v>5</v>
      </c>
      <c r="J69" s="130">
        <f>I69/C69</f>
        <v>0.25</v>
      </c>
      <c r="K69" s="99">
        <v>17</v>
      </c>
      <c r="L69" s="130">
        <f>K69/C69</f>
        <v>0.85</v>
      </c>
      <c r="M69" s="99">
        <v>17</v>
      </c>
      <c r="N69" s="130">
        <f>M69/C69</f>
        <v>0.85</v>
      </c>
      <c r="O69" s="99">
        <v>1</v>
      </c>
      <c r="P69" s="130">
        <f>O69/C69</f>
        <v>0.05</v>
      </c>
      <c r="Q69" s="99">
        <v>0</v>
      </c>
      <c r="R69" s="99">
        <v>3</v>
      </c>
      <c r="S69" s="99">
        <v>5</v>
      </c>
      <c r="T69" s="99">
        <v>14</v>
      </c>
      <c r="U69" s="131">
        <f>T69/C69</f>
        <v>0.7</v>
      </c>
      <c r="V69" s="100">
        <v>18</v>
      </c>
      <c r="W69" s="101">
        <v>13</v>
      </c>
      <c r="X69" s="101">
        <v>0</v>
      </c>
      <c r="Y69" s="101">
        <v>8</v>
      </c>
      <c r="Z69" s="101">
        <v>5</v>
      </c>
      <c r="AA69" s="101">
        <v>9</v>
      </c>
      <c r="AB69" s="101">
        <v>6</v>
      </c>
    </row>
    <row r="70" spans="1:28" x14ac:dyDescent="0.4">
      <c r="A70" s="154"/>
      <c r="B70" s="22"/>
      <c r="C70" s="22"/>
      <c r="D70" s="23"/>
      <c r="E70" s="35">
        <v>12</v>
      </c>
      <c r="F70" s="77"/>
      <c r="G70" s="35">
        <v>10</v>
      </c>
      <c r="H70" s="77"/>
      <c r="I70" s="35">
        <v>5</v>
      </c>
      <c r="J70" s="77"/>
      <c r="K70" s="35">
        <v>43</v>
      </c>
      <c r="L70" s="77"/>
      <c r="M70" s="35">
        <v>28</v>
      </c>
      <c r="N70" s="77"/>
      <c r="O70" s="35">
        <v>1</v>
      </c>
      <c r="P70" s="77"/>
      <c r="Q70" s="35"/>
      <c r="R70" s="35"/>
      <c r="S70" s="35"/>
      <c r="T70" s="35">
        <v>31</v>
      </c>
      <c r="U70" s="87"/>
      <c r="V70" s="36">
        <v>18</v>
      </c>
      <c r="W70" s="22">
        <v>13</v>
      </c>
      <c r="X70" s="22">
        <v>0</v>
      </c>
      <c r="Y70" s="22">
        <v>8</v>
      </c>
      <c r="Z70" s="22">
        <v>5</v>
      </c>
      <c r="AA70" s="22">
        <v>9</v>
      </c>
      <c r="AB70" s="22">
        <v>6</v>
      </c>
    </row>
    <row r="71" spans="1:28" x14ac:dyDescent="0.4">
      <c r="A71" s="154"/>
      <c r="B71" s="46">
        <v>1</v>
      </c>
      <c r="C71" s="46">
        <v>1</v>
      </c>
      <c r="D71" s="18">
        <f>C71/B71</f>
        <v>1</v>
      </c>
      <c r="E71" s="44">
        <v>0</v>
      </c>
      <c r="F71" s="75"/>
      <c r="G71" s="44">
        <v>0</v>
      </c>
      <c r="H71" s="75"/>
      <c r="I71" s="44">
        <v>0</v>
      </c>
      <c r="J71" s="75"/>
      <c r="K71" s="44">
        <v>6</v>
      </c>
      <c r="L71" s="75"/>
      <c r="M71" s="44">
        <v>2</v>
      </c>
      <c r="N71" s="75"/>
      <c r="O71" s="44">
        <v>0</v>
      </c>
      <c r="P71" s="75"/>
      <c r="Q71" s="33">
        <v>0</v>
      </c>
      <c r="R71" s="33">
        <v>0</v>
      </c>
      <c r="S71" s="33">
        <v>0</v>
      </c>
      <c r="T71" s="44">
        <v>1</v>
      </c>
      <c r="U71" s="85"/>
      <c r="V71" s="45">
        <v>1</v>
      </c>
      <c r="W71" s="46">
        <v>1</v>
      </c>
      <c r="X71" s="46">
        <v>0</v>
      </c>
      <c r="Y71" s="46">
        <v>0</v>
      </c>
      <c r="Z71" s="46">
        <v>0</v>
      </c>
      <c r="AA71" s="46">
        <v>0</v>
      </c>
      <c r="AB71" s="46">
        <v>0</v>
      </c>
    </row>
    <row r="72" spans="1:28" x14ac:dyDescent="0.4">
      <c r="A72" s="154"/>
      <c r="B72" s="46">
        <v>1</v>
      </c>
      <c r="C72" s="46">
        <v>1</v>
      </c>
      <c r="D72" s="18">
        <f t="shared" ref="D72:D73" si="12">C72/B72</f>
        <v>1</v>
      </c>
      <c r="E72" s="44">
        <v>0</v>
      </c>
      <c r="F72" s="75"/>
      <c r="G72" s="44">
        <v>1</v>
      </c>
      <c r="H72" s="75"/>
      <c r="I72" s="44">
        <v>0</v>
      </c>
      <c r="J72" s="75"/>
      <c r="K72" s="44">
        <v>3</v>
      </c>
      <c r="L72" s="75"/>
      <c r="M72" s="44">
        <v>1</v>
      </c>
      <c r="N72" s="75"/>
      <c r="O72" s="44">
        <v>1</v>
      </c>
      <c r="P72" s="75"/>
      <c r="Q72" s="33">
        <v>0</v>
      </c>
      <c r="R72" s="33">
        <v>0</v>
      </c>
      <c r="S72" s="33">
        <v>1</v>
      </c>
      <c r="T72" s="44">
        <v>4</v>
      </c>
      <c r="U72" s="85"/>
      <c r="V72" s="45">
        <v>0</v>
      </c>
      <c r="W72" s="46">
        <v>0</v>
      </c>
      <c r="X72" s="46">
        <v>0</v>
      </c>
      <c r="Y72" s="46">
        <v>1</v>
      </c>
      <c r="Z72" s="46">
        <v>1</v>
      </c>
      <c r="AA72" s="46">
        <v>1</v>
      </c>
      <c r="AB72" s="46">
        <v>0</v>
      </c>
    </row>
    <row r="73" spans="1:28" x14ac:dyDescent="0.4">
      <c r="A73" s="155"/>
      <c r="B73" s="49">
        <v>24</v>
      </c>
      <c r="C73" s="49">
        <v>18</v>
      </c>
      <c r="D73" s="18">
        <f t="shared" si="12"/>
        <v>0.75</v>
      </c>
      <c r="E73" s="47">
        <v>12</v>
      </c>
      <c r="F73" s="76"/>
      <c r="G73" s="47">
        <v>9</v>
      </c>
      <c r="H73" s="76"/>
      <c r="I73" s="47">
        <v>5</v>
      </c>
      <c r="J73" s="76"/>
      <c r="K73" s="47">
        <v>34</v>
      </c>
      <c r="L73" s="76"/>
      <c r="M73" s="47">
        <v>25</v>
      </c>
      <c r="N73" s="76"/>
      <c r="O73" s="47">
        <v>0</v>
      </c>
      <c r="P73" s="76"/>
      <c r="Q73" s="42">
        <v>0</v>
      </c>
      <c r="R73" s="42">
        <v>3</v>
      </c>
      <c r="S73" s="42">
        <v>4</v>
      </c>
      <c r="T73" s="47">
        <v>26</v>
      </c>
      <c r="U73" s="86"/>
      <c r="V73" s="48">
        <v>17</v>
      </c>
      <c r="W73" s="49">
        <v>12</v>
      </c>
      <c r="X73" s="49">
        <v>0</v>
      </c>
      <c r="Y73" s="49">
        <v>7</v>
      </c>
      <c r="Z73" s="49">
        <v>4</v>
      </c>
      <c r="AA73" s="49">
        <v>8</v>
      </c>
      <c r="AB73" s="49">
        <v>6</v>
      </c>
    </row>
    <row r="74" spans="1:28" x14ac:dyDescent="0.4">
      <c r="A74" s="153" t="s">
        <v>20</v>
      </c>
      <c r="B74" s="6">
        <v>55</v>
      </c>
      <c r="C74" s="6">
        <v>34</v>
      </c>
      <c r="D74" s="5">
        <v>0.61818181818181817</v>
      </c>
      <c r="E74" s="104">
        <v>6</v>
      </c>
      <c r="F74" s="98">
        <f>E74/C74</f>
        <v>0.17647058823529413</v>
      </c>
      <c r="G74" s="104">
        <v>9</v>
      </c>
      <c r="H74" s="98">
        <f>G74/C74</f>
        <v>0.26470588235294118</v>
      </c>
      <c r="I74" s="104">
        <v>2</v>
      </c>
      <c r="J74" s="98">
        <f>I74/C74</f>
        <v>5.8823529411764705E-2</v>
      </c>
      <c r="K74" s="104">
        <v>20</v>
      </c>
      <c r="L74" s="98">
        <f>K74/C74</f>
        <v>0.58823529411764708</v>
      </c>
      <c r="M74" s="104">
        <v>16</v>
      </c>
      <c r="N74" s="98">
        <f>M74/C74</f>
        <v>0.47058823529411764</v>
      </c>
      <c r="O74" s="104">
        <v>2</v>
      </c>
      <c r="P74" s="98">
        <f>O74/C74</f>
        <v>5.8823529411764705E-2</v>
      </c>
      <c r="Q74" s="104">
        <v>0</v>
      </c>
      <c r="R74" s="104">
        <v>7</v>
      </c>
      <c r="S74" s="104">
        <v>5</v>
      </c>
      <c r="T74" s="104">
        <v>31</v>
      </c>
      <c r="U74" s="112">
        <f>T74/C74</f>
        <v>0.91176470588235292</v>
      </c>
      <c r="V74" s="105">
        <v>9</v>
      </c>
      <c r="W74" s="106">
        <v>2</v>
      </c>
      <c r="X74" s="106">
        <v>2</v>
      </c>
      <c r="Y74" s="106">
        <v>6</v>
      </c>
      <c r="Z74" s="106">
        <v>8</v>
      </c>
      <c r="AA74" s="106">
        <v>7</v>
      </c>
      <c r="AB74" s="106">
        <v>12</v>
      </c>
    </row>
    <row r="75" spans="1:28" x14ac:dyDescent="0.4">
      <c r="A75" s="154"/>
      <c r="B75" s="22"/>
      <c r="C75" s="22"/>
      <c r="D75" s="23"/>
      <c r="E75" s="35">
        <v>7</v>
      </c>
      <c r="F75" s="77"/>
      <c r="G75" s="35">
        <v>10</v>
      </c>
      <c r="H75" s="77"/>
      <c r="I75" s="35">
        <v>2</v>
      </c>
      <c r="J75" s="77"/>
      <c r="K75" s="35">
        <v>33</v>
      </c>
      <c r="L75" s="77"/>
      <c r="M75" s="35">
        <v>24</v>
      </c>
      <c r="N75" s="77"/>
      <c r="O75" s="35">
        <v>3</v>
      </c>
      <c r="P75" s="77"/>
      <c r="Q75" s="35"/>
      <c r="R75" s="35"/>
      <c r="S75" s="35"/>
      <c r="T75" s="35">
        <v>63</v>
      </c>
      <c r="U75" s="87"/>
      <c r="V75" s="36">
        <v>9</v>
      </c>
      <c r="W75" s="22">
        <v>2</v>
      </c>
      <c r="X75" s="22">
        <v>2</v>
      </c>
      <c r="Y75" s="22">
        <v>6</v>
      </c>
      <c r="Z75" s="22">
        <v>7</v>
      </c>
      <c r="AA75" s="22">
        <v>9</v>
      </c>
      <c r="AB75" s="22">
        <v>21</v>
      </c>
    </row>
    <row r="76" spans="1:28" x14ac:dyDescent="0.4">
      <c r="A76" s="154"/>
      <c r="B76" s="46">
        <v>1</v>
      </c>
      <c r="C76" s="46">
        <v>1</v>
      </c>
      <c r="D76" s="18">
        <f>C76/B76</f>
        <v>1</v>
      </c>
      <c r="E76" s="44">
        <v>0</v>
      </c>
      <c r="F76" s="75"/>
      <c r="G76" s="44">
        <v>0</v>
      </c>
      <c r="H76" s="75"/>
      <c r="I76" s="44">
        <v>0</v>
      </c>
      <c r="J76" s="75"/>
      <c r="K76" s="44">
        <v>1</v>
      </c>
      <c r="L76" s="75"/>
      <c r="M76" s="44">
        <v>1</v>
      </c>
      <c r="N76" s="75"/>
      <c r="O76" s="44">
        <v>0</v>
      </c>
      <c r="P76" s="75"/>
      <c r="Q76" s="33">
        <v>0</v>
      </c>
      <c r="R76" s="33">
        <v>0</v>
      </c>
      <c r="S76" s="33">
        <v>0</v>
      </c>
      <c r="T76" s="44">
        <v>0</v>
      </c>
      <c r="U76" s="85"/>
      <c r="V76" s="45">
        <v>1</v>
      </c>
      <c r="W76" s="46">
        <v>0</v>
      </c>
      <c r="X76" s="46">
        <v>0</v>
      </c>
      <c r="Y76" s="46">
        <v>0</v>
      </c>
      <c r="Z76" s="46">
        <v>0</v>
      </c>
      <c r="AA76" s="46">
        <v>0</v>
      </c>
      <c r="AB76" s="46">
        <v>0</v>
      </c>
    </row>
    <row r="77" spans="1:28" x14ac:dyDescent="0.4">
      <c r="A77" s="154"/>
      <c r="B77" s="46">
        <v>1</v>
      </c>
      <c r="C77" s="46">
        <v>1</v>
      </c>
      <c r="D77" s="18">
        <f t="shared" ref="D77:D78" si="13">C77/B77</f>
        <v>1</v>
      </c>
      <c r="E77" s="44">
        <v>0</v>
      </c>
      <c r="F77" s="75"/>
      <c r="G77" s="44">
        <v>2</v>
      </c>
      <c r="H77" s="75"/>
      <c r="I77" s="44">
        <v>0</v>
      </c>
      <c r="J77" s="75"/>
      <c r="K77" s="44">
        <v>4</v>
      </c>
      <c r="L77" s="75"/>
      <c r="M77" s="44">
        <v>4</v>
      </c>
      <c r="N77" s="75"/>
      <c r="O77" s="44">
        <v>2</v>
      </c>
      <c r="P77" s="75"/>
      <c r="Q77" s="33">
        <v>0</v>
      </c>
      <c r="R77" s="33">
        <v>1</v>
      </c>
      <c r="S77" s="33">
        <v>1</v>
      </c>
      <c r="T77" s="44">
        <v>6</v>
      </c>
      <c r="U77" s="85"/>
      <c r="V77" s="45">
        <v>0</v>
      </c>
      <c r="W77" s="46">
        <v>0</v>
      </c>
      <c r="X77" s="46">
        <v>0</v>
      </c>
      <c r="Y77" s="46">
        <v>1</v>
      </c>
      <c r="Z77" s="46">
        <v>0</v>
      </c>
      <c r="AA77" s="46">
        <v>0</v>
      </c>
      <c r="AB77" s="46">
        <v>0</v>
      </c>
    </row>
    <row r="78" spans="1:28" x14ac:dyDescent="0.4">
      <c r="A78" s="155"/>
      <c r="B78" s="49">
        <v>53</v>
      </c>
      <c r="C78" s="49">
        <v>32</v>
      </c>
      <c r="D78" s="18">
        <f t="shared" si="13"/>
        <v>0.60377358490566035</v>
      </c>
      <c r="E78" s="47">
        <v>7</v>
      </c>
      <c r="F78" s="76"/>
      <c r="G78" s="47">
        <v>8</v>
      </c>
      <c r="H78" s="76"/>
      <c r="I78" s="47">
        <v>2</v>
      </c>
      <c r="J78" s="76"/>
      <c r="K78" s="47">
        <v>28</v>
      </c>
      <c r="L78" s="76"/>
      <c r="M78" s="47">
        <v>19</v>
      </c>
      <c r="N78" s="76"/>
      <c r="O78" s="47">
        <v>1</v>
      </c>
      <c r="P78" s="76"/>
      <c r="Q78" s="42">
        <v>0</v>
      </c>
      <c r="R78" s="42">
        <v>6</v>
      </c>
      <c r="S78" s="42">
        <v>4</v>
      </c>
      <c r="T78" s="47">
        <v>57</v>
      </c>
      <c r="U78" s="86"/>
      <c r="V78" s="48">
        <v>8</v>
      </c>
      <c r="W78" s="49">
        <v>2</v>
      </c>
      <c r="X78" s="49">
        <v>2</v>
      </c>
      <c r="Y78" s="49">
        <v>5</v>
      </c>
      <c r="Z78" s="49">
        <v>7</v>
      </c>
      <c r="AA78" s="49">
        <v>9</v>
      </c>
      <c r="AB78" s="49">
        <v>21</v>
      </c>
    </row>
    <row r="79" spans="1:28" x14ac:dyDescent="0.4">
      <c r="A79" s="153" t="s">
        <v>52</v>
      </c>
      <c r="B79" s="6">
        <v>63</v>
      </c>
      <c r="C79" s="6">
        <v>36</v>
      </c>
      <c r="D79" s="5">
        <v>0.5714285714285714</v>
      </c>
      <c r="E79" s="104">
        <v>4</v>
      </c>
      <c r="F79" s="98">
        <f>E79/C79</f>
        <v>0.1111111111111111</v>
      </c>
      <c r="G79" s="104">
        <v>15</v>
      </c>
      <c r="H79" s="98">
        <f>G79/C79</f>
        <v>0.41666666666666669</v>
      </c>
      <c r="I79" s="104">
        <v>4</v>
      </c>
      <c r="J79" s="98">
        <f>I79/C79</f>
        <v>0.1111111111111111</v>
      </c>
      <c r="K79" s="104">
        <v>20</v>
      </c>
      <c r="L79" s="98">
        <f>K79/C79</f>
        <v>0.55555555555555558</v>
      </c>
      <c r="M79" s="104">
        <v>22</v>
      </c>
      <c r="N79" s="98">
        <f>M79/C79</f>
        <v>0.61111111111111116</v>
      </c>
      <c r="O79" s="104">
        <v>4</v>
      </c>
      <c r="P79" s="98">
        <f>O79/C79</f>
        <v>0.1111111111111111</v>
      </c>
      <c r="Q79" s="104">
        <v>0</v>
      </c>
      <c r="R79" s="104">
        <v>10</v>
      </c>
      <c r="S79" s="104">
        <v>10</v>
      </c>
      <c r="T79" s="104">
        <v>27</v>
      </c>
      <c r="U79" s="112">
        <f>T79/C79</f>
        <v>0.75</v>
      </c>
      <c r="V79" s="105">
        <v>14</v>
      </c>
      <c r="W79" s="106">
        <v>2</v>
      </c>
      <c r="X79" s="106">
        <v>6</v>
      </c>
      <c r="Y79" s="106">
        <v>9</v>
      </c>
      <c r="Z79" s="106">
        <v>7</v>
      </c>
      <c r="AA79" s="106">
        <v>6</v>
      </c>
      <c r="AB79" s="106">
        <v>10</v>
      </c>
    </row>
    <row r="80" spans="1:28" x14ac:dyDescent="0.4">
      <c r="A80" s="154"/>
      <c r="B80" s="22"/>
      <c r="C80" s="22"/>
      <c r="D80" s="23"/>
      <c r="E80" s="35">
        <v>4</v>
      </c>
      <c r="F80" s="77"/>
      <c r="G80" s="35">
        <v>16</v>
      </c>
      <c r="H80" s="77"/>
      <c r="I80" s="35">
        <v>4</v>
      </c>
      <c r="J80" s="77"/>
      <c r="K80" s="35">
        <v>25</v>
      </c>
      <c r="L80" s="77"/>
      <c r="M80" s="35">
        <v>34</v>
      </c>
      <c r="N80" s="77"/>
      <c r="O80" s="35">
        <v>4</v>
      </c>
      <c r="P80" s="77"/>
      <c r="Q80" s="35"/>
      <c r="R80" s="35"/>
      <c r="S80" s="35"/>
      <c r="T80" s="35">
        <v>55</v>
      </c>
      <c r="U80" s="87"/>
      <c r="V80" s="36">
        <v>14</v>
      </c>
      <c r="W80" s="22">
        <v>2</v>
      </c>
      <c r="X80" s="22">
        <v>6</v>
      </c>
      <c r="Y80" s="22">
        <v>9</v>
      </c>
      <c r="Z80" s="22">
        <v>7</v>
      </c>
      <c r="AA80" s="22">
        <v>6</v>
      </c>
      <c r="AB80" s="22">
        <v>30</v>
      </c>
    </row>
    <row r="81" spans="1:28" x14ac:dyDescent="0.4">
      <c r="A81" s="154"/>
      <c r="B81" s="46">
        <v>1</v>
      </c>
      <c r="C81" s="46">
        <v>1</v>
      </c>
      <c r="D81" s="18">
        <f>C81/B81</f>
        <v>1</v>
      </c>
      <c r="E81" s="44">
        <v>1</v>
      </c>
      <c r="F81" s="75"/>
      <c r="G81" s="44">
        <v>1</v>
      </c>
      <c r="H81" s="75"/>
      <c r="I81" s="44">
        <v>0</v>
      </c>
      <c r="J81" s="75"/>
      <c r="K81" s="44">
        <v>1</v>
      </c>
      <c r="L81" s="75"/>
      <c r="M81" s="44">
        <v>7</v>
      </c>
      <c r="N81" s="75"/>
      <c r="O81" s="44">
        <v>0</v>
      </c>
      <c r="P81" s="75"/>
      <c r="Q81" s="33">
        <v>0</v>
      </c>
      <c r="R81" s="33">
        <v>0</v>
      </c>
      <c r="S81" s="33">
        <v>0</v>
      </c>
      <c r="T81" s="44">
        <v>15</v>
      </c>
      <c r="U81" s="85"/>
      <c r="V81" s="45">
        <v>1</v>
      </c>
      <c r="W81" s="46">
        <v>1</v>
      </c>
      <c r="X81" s="46">
        <v>0</v>
      </c>
      <c r="Y81" s="46">
        <v>0</v>
      </c>
      <c r="Z81" s="46">
        <v>0</v>
      </c>
      <c r="AA81" s="46">
        <v>0</v>
      </c>
      <c r="AB81" s="46">
        <v>0</v>
      </c>
    </row>
    <row r="82" spans="1:28" x14ac:dyDescent="0.4">
      <c r="A82" s="154"/>
      <c r="B82" s="46">
        <v>1</v>
      </c>
      <c r="C82" s="46">
        <v>1</v>
      </c>
      <c r="D82" s="18">
        <f t="shared" ref="D82:D83" si="14">C82/B82</f>
        <v>1</v>
      </c>
      <c r="E82" s="44">
        <v>0</v>
      </c>
      <c r="F82" s="75"/>
      <c r="G82" s="44">
        <v>1</v>
      </c>
      <c r="H82" s="75"/>
      <c r="I82" s="44">
        <v>0</v>
      </c>
      <c r="J82" s="75"/>
      <c r="K82" s="44">
        <v>0</v>
      </c>
      <c r="L82" s="75"/>
      <c r="M82" s="44">
        <v>1</v>
      </c>
      <c r="N82" s="75"/>
      <c r="O82" s="44">
        <v>1</v>
      </c>
      <c r="P82" s="75"/>
      <c r="Q82" s="33">
        <v>0</v>
      </c>
      <c r="R82" s="33">
        <v>0</v>
      </c>
      <c r="S82" s="33">
        <v>0</v>
      </c>
      <c r="T82" s="44">
        <v>1</v>
      </c>
      <c r="U82" s="85"/>
      <c r="V82" s="45">
        <v>1</v>
      </c>
      <c r="W82" s="46">
        <v>0</v>
      </c>
      <c r="X82" s="46">
        <v>1</v>
      </c>
      <c r="Y82" s="46">
        <v>1</v>
      </c>
      <c r="Z82" s="46">
        <v>0</v>
      </c>
      <c r="AA82" s="46">
        <v>0</v>
      </c>
      <c r="AB82" s="46">
        <v>0</v>
      </c>
    </row>
    <row r="83" spans="1:28" x14ac:dyDescent="0.4">
      <c r="A83" s="155"/>
      <c r="B83" s="49">
        <v>61</v>
      </c>
      <c r="C83" s="49">
        <v>34</v>
      </c>
      <c r="D83" s="18">
        <f t="shared" si="14"/>
        <v>0.55737704918032782</v>
      </c>
      <c r="E83" s="47">
        <v>3</v>
      </c>
      <c r="F83" s="76"/>
      <c r="G83" s="47">
        <v>14</v>
      </c>
      <c r="H83" s="76"/>
      <c r="I83" s="47">
        <v>4</v>
      </c>
      <c r="J83" s="76"/>
      <c r="K83" s="47">
        <v>24</v>
      </c>
      <c r="L83" s="76"/>
      <c r="M83" s="47">
        <v>26</v>
      </c>
      <c r="N83" s="76"/>
      <c r="O83" s="47">
        <v>3</v>
      </c>
      <c r="P83" s="76"/>
      <c r="Q83" s="42">
        <v>0</v>
      </c>
      <c r="R83" s="42">
        <v>10</v>
      </c>
      <c r="S83" s="42">
        <v>10</v>
      </c>
      <c r="T83" s="47">
        <v>39</v>
      </c>
      <c r="U83" s="86"/>
      <c r="V83" s="48">
        <v>12</v>
      </c>
      <c r="W83" s="49">
        <v>1</v>
      </c>
      <c r="X83" s="49">
        <v>5</v>
      </c>
      <c r="Y83" s="49">
        <v>8</v>
      </c>
      <c r="Z83" s="49">
        <v>7</v>
      </c>
      <c r="AA83" s="49">
        <v>6</v>
      </c>
      <c r="AB83" s="49">
        <v>30</v>
      </c>
    </row>
    <row r="84" spans="1:28" x14ac:dyDescent="0.4">
      <c r="A84" s="153" t="s">
        <v>2</v>
      </c>
      <c r="B84" s="6">
        <v>34</v>
      </c>
      <c r="C84" s="6">
        <v>22</v>
      </c>
      <c r="D84" s="5">
        <v>0.6470588235294118</v>
      </c>
      <c r="E84" s="104">
        <v>8</v>
      </c>
      <c r="F84" s="98">
        <f>E84/C84</f>
        <v>0.36363636363636365</v>
      </c>
      <c r="G84" s="104">
        <v>10</v>
      </c>
      <c r="H84" s="98">
        <f>G84/C84</f>
        <v>0.45454545454545453</v>
      </c>
      <c r="I84" s="104">
        <v>3</v>
      </c>
      <c r="J84" s="98">
        <f>I84/C84</f>
        <v>0.13636363636363635</v>
      </c>
      <c r="K84" s="104">
        <v>16</v>
      </c>
      <c r="L84" s="98">
        <f>K84/C84</f>
        <v>0.72727272727272729</v>
      </c>
      <c r="M84" s="104">
        <v>12</v>
      </c>
      <c r="N84" s="98">
        <f>M84/C84</f>
        <v>0.54545454545454541</v>
      </c>
      <c r="O84" s="104">
        <v>4</v>
      </c>
      <c r="P84" s="98">
        <f>O84/C84</f>
        <v>0.18181818181818182</v>
      </c>
      <c r="Q84" s="104">
        <v>0</v>
      </c>
      <c r="R84" s="104">
        <v>9</v>
      </c>
      <c r="S84" s="104">
        <v>12</v>
      </c>
      <c r="T84" s="104">
        <v>17</v>
      </c>
      <c r="U84" s="112">
        <f>T84/C84</f>
        <v>0.77272727272727271</v>
      </c>
      <c r="V84" s="105">
        <v>6</v>
      </c>
      <c r="W84" s="106">
        <v>2</v>
      </c>
      <c r="X84" s="106">
        <v>3</v>
      </c>
      <c r="Y84" s="106">
        <v>9</v>
      </c>
      <c r="Z84" s="106">
        <v>12</v>
      </c>
      <c r="AA84" s="106">
        <v>6</v>
      </c>
      <c r="AB84" s="106">
        <v>8</v>
      </c>
    </row>
    <row r="85" spans="1:28" x14ac:dyDescent="0.4">
      <c r="A85" s="154"/>
      <c r="B85" s="22"/>
      <c r="C85" s="22"/>
      <c r="D85" s="23"/>
      <c r="E85" s="35">
        <v>9</v>
      </c>
      <c r="F85" s="77"/>
      <c r="G85" s="35">
        <v>13</v>
      </c>
      <c r="H85" s="77"/>
      <c r="I85" s="35">
        <v>4</v>
      </c>
      <c r="J85" s="77"/>
      <c r="K85" s="35">
        <v>28</v>
      </c>
      <c r="L85" s="77"/>
      <c r="M85" s="35">
        <v>24</v>
      </c>
      <c r="N85" s="77"/>
      <c r="O85" s="35">
        <v>5</v>
      </c>
      <c r="P85" s="77"/>
      <c r="Q85" s="35"/>
      <c r="R85" s="35"/>
      <c r="S85" s="35"/>
      <c r="T85" s="35">
        <v>26</v>
      </c>
      <c r="U85" s="87"/>
      <c r="V85" s="36">
        <v>6</v>
      </c>
      <c r="W85" s="22">
        <v>2</v>
      </c>
      <c r="X85" s="22">
        <v>3</v>
      </c>
      <c r="Y85" s="22">
        <v>9</v>
      </c>
      <c r="Z85" s="22">
        <v>17</v>
      </c>
      <c r="AA85" s="22">
        <v>7</v>
      </c>
      <c r="AB85" s="22">
        <v>20</v>
      </c>
    </row>
    <row r="86" spans="1:28" x14ac:dyDescent="0.4">
      <c r="A86" s="154"/>
      <c r="B86" s="46">
        <v>1</v>
      </c>
      <c r="C86" s="46">
        <v>1</v>
      </c>
      <c r="D86" s="18">
        <f>C86/B86</f>
        <v>1</v>
      </c>
      <c r="E86" s="44">
        <v>0</v>
      </c>
      <c r="F86" s="75"/>
      <c r="G86" s="44">
        <v>1</v>
      </c>
      <c r="H86" s="75"/>
      <c r="I86" s="44">
        <v>0</v>
      </c>
      <c r="J86" s="75"/>
      <c r="K86" s="44">
        <v>1</v>
      </c>
      <c r="L86" s="75"/>
      <c r="M86" s="44">
        <v>2</v>
      </c>
      <c r="N86" s="75"/>
      <c r="O86" s="44">
        <v>1</v>
      </c>
      <c r="P86" s="75"/>
      <c r="Q86" s="33">
        <v>0</v>
      </c>
      <c r="R86" s="33">
        <v>0</v>
      </c>
      <c r="S86" s="33">
        <v>0</v>
      </c>
      <c r="T86" s="44">
        <v>1</v>
      </c>
      <c r="U86" s="85"/>
      <c r="V86" s="45">
        <v>1</v>
      </c>
      <c r="W86" s="46">
        <v>1</v>
      </c>
      <c r="X86" s="46">
        <v>0</v>
      </c>
      <c r="Y86" s="46">
        <v>0</v>
      </c>
      <c r="Z86" s="46">
        <v>0</v>
      </c>
      <c r="AA86" s="46">
        <v>0</v>
      </c>
      <c r="AB86" s="46">
        <v>0</v>
      </c>
    </row>
    <row r="87" spans="1:28" x14ac:dyDescent="0.4">
      <c r="A87" s="154"/>
      <c r="B87" s="46">
        <v>3</v>
      </c>
      <c r="C87" s="46">
        <v>3</v>
      </c>
      <c r="D87" s="18">
        <f t="shared" ref="D87:D88" si="15">C87/B87</f>
        <v>1</v>
      </c>
      <c r="E87" s="44">
        <v>0</v>
      </c>
      <c r="F87" s="75"/>
      <c r="G87" s="44">
        <v>1</v>
      </c>
      <c r="H87" s="75"/>
      <c r="I87" s="44">
        <v>0</v>
      </c>
      <c r="J87" s="75"/>
      <c r="K87" s="44">
        <v>3</v>
      </c>
      <c r="L87" s="75"/>
      <c r="M87" s="44">
        <v>7</v>
      </c>
      <c r="N87" s="75"/>
      <c r="O87" s="44">
        <v>4</v>
      </c>
      <c r="P87" s="75"/>
      <c r="Q87" s="33">
        <v>0</v>
      </c>
      <c r="R87" s="33">
        <v>1</v>
      </c>
      <c r="S87" s="33">
        <v>3</v>
      </c>
      <c r="T87" s="44">
        <v>7</v>
      </c>
      <c r="U87" s="85"/>
      <c r="V87" s="45">
        <v>3</v>
      </c>
      <c r="W87" s="46">
        <v>1</v>
      </c>
      <c r="X87" s="46">
        <v>2</v>
      </c>
      <c r="Y87" s="46">
        <v>0</v>
      </c>
      <c r="Z87" s="46">
        <v>3</v>
      </c>
      <c r="AA87" s="46">
        <v>2</v>
      </c>
      <c r="AB87" s="46">
        <v>0</v>
      </c>
    </row>
    <row r="88" spans="1:28" x14ac:dyDescent="0.4">
      <c r="A88" s="155"/>
      <c r="B88" s="49">
        <v>30</v>
      </c>
      <c r="C88" s="49">
        <v>18</v>
      </c>
      <c r="D88" s="18">
        <f t="shared" si="15"/>
        <v>0.6</v>
      </c>
      <c r="E88" s="47">
        <v>9</v>
      </c>
      <c r="F88" s="76"/>
      <c r="G88" s="47">
        <v>11</v>
      </c>
      <c r="H88" s="76"/>
      <c r="I88" s="47">
        <v>4</v>
      </c>
      <c r="J88" s="76"/>
      <c r="K88" s="47">
        <v>24</v>
      </c>
      <c r="L88" s="76"/>
      <c r="M88" s="47">
        <v>15</v>
      </c>
      <c r="N88" s="76"/>
      <c r="O88" s="47">
        <v>0</v>
      </c>
      <c r="P88" s="76"/>
      <c r="Q88" s="42">
        <v>0</v>
      </c>
      <c r="R88" s="42">
        <v>8</v>
      </c>
      <c r="S88" s="42">
        <v>9</v>
      </c>
      <c r="T88" s="47">
        <v>18</v>
      </c>
      <c r="U88" s="86"/>
      <c r="V88" s="48">
        <v>2</v>
      </c>
      <c r="W88" s="49">
        <v>0</v>
      </c>
      <c r="X88" s="49">
        <v>1</v>
      </c>
      <c r="Y88" s="49">
        <v>9</v>
      </c>
      <c r="Z88" s="49">
        <v>14</v>
      </c>
      <c r="AA88" s="49">
        <v>5</v>
      </c>
      <c r="AB88" s="49">
        <v>20</v>
      </c>
    </row>
    <row r="89" spans="1:28" x14ac:dyDescent="0.4">
      <c r="A89" s="153" t="s">
        <v>21</v>
      </c>
      <c r="B89" s="6">
        <v>28</v>
      </c>
      <c r="C89" s="6">
        <v>13</v>
      </c>
      <c r="D89" s="5">
        <v>0.4642857142857143</v>
      </c>
      <c r="E89" s="104">
        <v>1</v>
      </c>
      <c r="F89" s="98">
        <f>E89/C89</f>
        <v>7.6923076923076927E-2</v>
      </c>
      <c r="G89" s="104">
        <v>4</v>
      </c>
      <c r="H89" s="98">
        <f>G89/C89</f>
        <v>0.30769230769230771</v>
      </c>
      <c r="I89" s="104">
        <v>0</v>
      </c>
      <c r="J89" s="98">
        <f>I89/C89</f>
        <v>0</v>
      </c>
      <c r="K89" s="104">
        <v>9</v>
      </c>
      <c r="L89" s="98">
        <f>K89/C89</f>
        <v>0.69230769230769229</v>
      </c>
      <c r="M89" s="104">
        <v>8</v>
      </c>
      <c r="N89" s="98">
        <f>M89/C89</f>
        <v>0.61538461538461542</v>
      </c>
      <c r="O89" s="104">
        <v>0</v>
      </c>
      <c r="P89" s="98">
        <f>O89/C89</f>
        <v>0</v>
      </c>
      <c r="Q89" s="104">
        <v>0</v>
      </c>
      <c r="R89" s="104">
        <v>0</v>
      </c>
      <c r="S89" s="104">
        <v>2</v>
      </c>
      <c r="T89" s="104">
        <v>9</v>
      </c>
      <c r="U89" s="112">
        <f>T89/C89</f>
        <v>0.69230769230769229</v>
      </c>
      <c r="V89" s="105">
        <v>7</v>
      </c>
      <c r="W89" s="106">
        <v>7</v>
      </c>
      <c r="X89" s="106">
        <v>0</v>
      </c>
      <c r="Y89" s="106">
        <v>2</v>
      </c>
      <c r="Z89" s="106">
        <v>2</v>
      </c>
      <c r="AA89" s="106">
        <v>2</v>
      </c>
      <c r="AB89" s="106">
        <v>4</v>
      </c>
    </row>
    <row r="90" spans="1:28" x14ac:dyDescent="0.4">
      <c r="A90" s="154"/>
      <c r="B90" s="22"/>
      <c r="C90" s="22"/>
      <c r="D90" s="23"/>
      <c r="E90" s="35">
        <v>1</v>
      </c>
      <c r="F90" s="77"/>
      <c r="G90" s="35">
        <v>4</v>
      </c>
      <c r="H90" s="77"/>
      <c r="I90" s="35">
        <v>0</v>
      </c>
      <c r="J90" s="77"/>
      <c r="K90" s="35">
        <v>10</v>
      </c>
      <c r="L90" s="77"/>
      <c r="M90" s="35">
        <v>9</v>
      </c>
      <c r="N90" s="77"/>
      <c r="O90" s="35">
        <v>0</v>
      </c>
      <c r="P90" s="77"/>
      <c r="Q90" s="35"/>
      <c r="R90" s="35"/>
      <c r="S90" s="35"/>
      <c r="T90" s="35">
        <v>13</v>
      </c>
      <c r="U90" s="87"/>
      <c r="V90" s="36">
        <v>7</v>
      </c>
      <c r="W90" s="22">
        <v>6</v>
      </c>
      <c r="X90" s="22">
        <v>0</v>
      </c>
      <c r="Y90" s="22">
        <v>2</v>
      </c>
      <c r="Z90" s="22">
        <v>2</v>
      </c>
      <c r="AA90" s="22">
        <v>3</v>
      </c>
      <c r="AB90" s="22">
        <v>5</v>
      </c>
    </row>
    <row r="91" spans="1:28" x14ac:dyDescent="0.4">
      <c r="A91" s="154"/>
      <c r="B91" s="46">
        <v>1</v>
      </c>
      <c r="C91" s="46">
        <v>1</v>
      </c>
      <c r="D91" s="18">
        <f>C91/B91</f>
        <v>1</v>
      </c>
      <c r="E91" s="44">
        <v>0</v>
      </c>
      <c r="F91" s="75"/>
      <c r="G91" s="44">
        <v>0</v>
      </c>
      <c r="H91" s="75"/>
      <c r="I91" s="44">
        <v>0</v>
      </c>
      <c r="J91" s="75"/>
      <c r="K91" s="44">
        <v>1</v>
      </c>
      <c r="L91" s="75"/>
      <c r="M91" s="44">
        <v>2</v>
      </c>
      <c r="N91" s="75"/>
      <c r="O91" s="44">
        <v>0</v>
      </c>
      <c r="P91" s="75"/>
      <c r="Q91" s="33">
        <v>0</v>
      </c>
      <c r="R91" s="33">
        <v>0</v>
      </c>
      <c r="S91" s="33">
        <v>0</v>
      </c>
      <c r="T91" s="44">
        <v>0</v>
      </c>
      <c r="U91" s="85"/>
      <c r="V91" s="45">
        <v>1</v>
      </c>
      <c r="W91" s="46">
        <v>1</v>
      </c>
      <c r="X91" s="46">
        <v>0</v>
      </c>
      <c r="Y91" s="46">
        <v>0</v>
      </c>
      <c r="Z91" s="46">
        <v>0</v>
      </c>
      <c r="AA91" s="46">
        <v>0</v>
      </c>
      <c r="AB91" s="46">
        <v>0</v>
      </c>
    </row>
    <row r="92" spans="1:28" x14ac:dyDescent="0.4">
      <c r="A92" s="154"/>
      <c r="B92" s="46">
        <v>1</v>
      </c>
      <c r="C92" s="46">
        <v>1</v>
      </c>
      <c r="D92" s="18">
        <f t="shared" ref="D92:D93" si="16">C92/B92</f>
        <v>1</v>
      </c>
      <c r="E92" s="44">
        <v>0</v>
      </c>
      <c r="F92" s="75"/>
      <c r="G92" s="44">
        <v>1</v>
      </c>
      <c r="H92" s="75"/>
      <c r="I92" s="44">
        <v>0</v>
      </c>
      <c r="J92" s="75"/>
      <c r="K92" s="44">
        <v>1</v>
      </c>
      <c r="L92" s="75"/>
      <c r="M92" s="44">
        <v>1</v>
      </c>
      <c r="N92" s="75"/>
      <c r="O92" s="44">
        <v>0</v>
      </c>
      <c r="P92" s="75"/>
      <c r="Q92" s="33">
        <v>0</v>
      </c>
      <c r="R92" s="33">
        <v>0</v>
      </c>
      <c r="S92" s="33">
        <v>1</v>
      </c>
      <c r="T92" s="44">
        <v>1</v>
      </c>
      <c r="U92" s="85"/>
      <c r="V92" s="45">
        <v>1</v>
      </c>
      <c r="W92" s="46">
        <v>0</v>
      </c>
      <c r="X92" s="46">
        <v>0</v>
      </c>
      <c r="Y92" s="46">
        <v>0</v>
      </c>
      <c r="Z92" s="46">
        <v>0</v>
      </c>
      <c r="AA92" s="46">
        <v>0</v>
      </c>
      <c r="AB92" s="46">
        <v>0</v>
      </c>
    </row>
    <row r="93" spans="1:28" x14ac:dyDescent="0.4">
      <c r="A93" s="155"/>
      <c r="B93" s="49">
        <v>26</v>
      </c>
      <c r="C93" s="49">
        <v>11</v>
      </c>
      <c r="D93" s="18">
        <f t="shared" si="16"/>
        <v>0.42307692307692307</v>
      </c>
      <c r="E93" s="47">
        <v>1</v>
      </c>
      <c r="F93" s="76"/>
      <c r="G93" s="47">
        <v>3</v>
      </c>
      <c r="H93" s="76"/>
      <c r="I93" s="47">
        <v>0</v>
      </c>
      <c r="J93" s="76"/>
      <c r="K93" s="47">
        <v>8</v>
      </c>
      <c r="L93" s="76"/>
      <c r="M93" s="47">
        <v>6</v>
      </c>
      <c r="N93" s="76"/>
      <c r="O93" s="47">
        <v>0</v>
      </c>
      <c r="P93" s="76"/>
      <c r="Q93" s="42">
        <v>0</v>
      </c>
      <c r="R93" s="42">
        <v>0</v>
      </c>
      <c r="S93" s="42">
        <v>1</v>
      </c>
      <c r="T93" s="47">
        <v>12</v>
      </c>
      <c r="U93" s="86"/>
      <c r="V93" s="48">
        <v>5</v>
      </c>
      <c r="W93" s="49">
        <v>5</v>
      </c>
      <c r="X93" s="49">
        <v>0</v>
      </c>
      <c r="Y93" s="49">
        <v>2</v>
      </c>
      <c r="Z93" s="49">
        <v>2</v>
      </c>
      <c r="AA93" s="49">
        <v>3</v>
      </c>
      <c r="AB93" s="49">
        <v>5</v>
      </c>
    </row>
    <row r="94" spans="1:28" x14ac:dyDescent="0.4">
      <c r="A94" s="153" t="s">
        <v>22</v>
      </c>
      <c r="B94" s="6">
        <v>36</v>
      </c>
      <c r="C94" s="6">
        <v>25</v>
      </c>
      <c r="D94" s="5">
        <v>0.69444444444444442</v>
      </c>
      <c r="E94" s="104">
        <v>19</v>
      </c>
      <c r="F94" s="98">
        <f>E94/C94</f>
        <v>0.76</v>
      </c>
      <c r="G94" s="104">
        <v>7</v>
      </c>
      <c r="H94" s="98">
        <f>G94/C94</f>
        <v>0.28000000000000003</v>
      </c>
      <c r="I94" s="104">
        <v>1</v>
      </c>
      <c r="J94" s="98">
        <f>I94/C94</f>
        <v>0.04</v>
      </c>
      <c r="K94" s="104">
        <v>18</v>
      </c>
      <c r="L94" s="98">
        <f>K94/C94</f>
        <v>0.72</v>
      </c>
      <c r="M94" s="104">
        <v>16</v>
      </c>
      <c r="N94" s="98">
        <f>M94/C94</f>
        <v>0.64</v>
      </c>
      <c r="O94" s="104">
        <v>2</v>
      </c>
      <c r="P94" s="98">
        <f>O94/C94</f>
        <v>0.08</v>
      </c>
      <c r="Q94" s="104">
        <v>0</v>
      </c>
      <c r="R94" s="104">
        <v>4</v>
      </c>
      <c r="S94" s="104">
        <v>7</v>
      </c>
      <c r="T94" s="104">
        <v>20</v>
      </c>
      <c r="U94" s="112">
        <f>T94/C94</f>
        <v>0.8</v>
      </c>
      <c r="V94" s="105">
        <v>16</v>
      </c>
      <c r="W94" s="106">
        <v>6</v>
      </c>
      <c r="X94" s="106">
        <v>0</v>
      </c>
      <c r="Y94" s="106">
        <v>5</v>
      </c>
      <c r="Z94" s="106">
        <v>13</v>
      </c>
      <c r="AA94" s="106">
        <v>5</v>
      </c>
      <c r="AB94" s="106">
        <v>3</v>
      </c>
    </row>
    <row r="95" spans="1:28" x14ac:dyDescent="0.4">
      <c r="A95" s="154"/>
      <c r="B95" s="22"/>
      <c r="C95" s="22"/>
      <c r="D95" s="23"/>
      <c r="E95" s="35">
        <v>21</v>
      </c>
      <c r="F95" s="77"/>
      <c r="G95" s="35">
        <v>9</v>
      </c>
      <c r="H95" s="77"/>
      <c r="I95" s="35">
        <v>1</v>
      </c>
      <c r="J95" s="77"/>
      <c r="K95" s="35">
        <v>31</v>
      </c>
      <c r="L95" s="77"/>
      <c r="M95" s="35">
        <v>20</v>
      </c>
      <c r="N95" s="77"/>
      <c r="O95" s="35">
        <v>2</v>
      </c>
      <c r="P95" s="77"/>
      <c r="Q95" s="35"/>
      <c r="R95" s="35"/>
      <c r="S95" s="35"/>
      <c r="T95" s="35">
        <v>38</v>
      </c>
      <c r="U95" s="87"/>
      <c r="V95" s="36">
        <v>16</v>
      </c>
      <c r="W95" s="22">
        <v>6</v>
      </c>
      <c r="X95" s="22">
        <v>0</v>
      </c>
      <c r="Y95" s="22">
        <v>5</v>
      </c>
      <c r="Z95" s="22">
        <v>14</v>
      </c>
      <c r="AA95" s="22">
        <v>5</v>
      </c>
      <c r="AB95" s="22">
        <v>4</v>
      </c>
    </row>
    <row r="96" spans="1:28" x14ac:dyDescent="0.4">
      <c r="A96" s="154"/>
      <c r="B96" s="46">
        <v>1</v>
      </c>
      <c r="C96" s="46">
        <v>1</v>
      </c>
      <c r="D96" s="18">
        <f>C96/B96</f>
        <v>1</v>
      </c>
      <c r="E96" s="44">
        <v>0</v>
      </c>
      <c r="F96" s="75"/>
      <c r="G96" s="44">
        <v>0</v>
      </c>
      <c r="H96" s="75"/>
      <c r="I96" s="44">
        <v>0</v>
      </c>
      <c r="J96" s="75"/>
      <c r="K96" s="44">
        <v>3</v>
      </c>
      <c r="L96" s="75"/>
      <c r="M96" s="44">
        <v>1</v>
      </c>
      <c r="N96" s="75"/>
      <c r="O96" s="44">
        <v>1</v>
      </c>
      <c r="P96" s="75"/>
      <c r="Q96" s="33">
        <v>0</v>
      </c>
      <c r="R96" s="33">
        <v>0</v>
      </c>
      <c r="S96" s="33">
        <v>0</v>
      </c>
      <c r="T96" s="44">
        <v>0</v>
      </c>
      <c r="U96" s="85"/>
      <c r="V96" s="45">
        <v>1</v>
      </c>
      <c r="W96" s="46">
        <v>1</v>
      </c>
      <c r="X96" s="46">
        <v>0</v>
      </c>
      <c r="Y96" s="46">
        <v>0</v>
      </c>
      <c r="Z96" s="46">
        <v>1</v>
      </c>
      <c r="AA96" s="46">
        <v>0</v>
      </c>
      <c r="AB96" s="46">
        <v>0</v>
      </c>
    </row>
    <row r="97" spans="1:28" x14ac:dyDescent="0.4">
      <c r="A97" s="154"/>
      <c r="B97" s="46">
        <v>2</v>
      </c>
      <c r="C97" s="46">
        <v>1</v>
      </c>
      <c r="D97" s="18">
        <f t="shared" ref="D97:D98" si="17">C97/B97</f>
        <v>0.5</v>
      </c>
      <c r="E97" s="44">
        <v>0</v>
      </c>
      <c r="F97" s="75"/>
      <c r="G97" s="44">
        <v>0</v>
      </c>
      <c r="H97" s="75"/>
      <c r="I97" s="44">
        <v>0</v>
      </c>
      <c r="J97" s="75"/>
      <c r="K97" s="44">
        <v>0</v>
      </c>
      <c r="L97" s="75"/>
      <c r="M97" s="44">
        <v>1</v>
      </c>
      <c r="N97" s="75"/>
      <c r="O97" s="44">
        <v>0</v>
      </c>
      <c r="P97" s="75"/>
      <c r="Q97" s="33">
        <v>0</v>
      </c>
      <c r="R97" s="33">
        <v>1</v>
      </c>
      <c r="S97" s="33">
        <v>1</v>
      </c>
      <c r="T97" s="44">
        <v>0</v>
      </c>
      <c r="U97" s="85"/>
      <c r="V97" s="45">
        <v>1</v>
      </c>
      <c r="W97" s="46">
        <v>0</v>
      </c>
      <c r="X97" s="46">
        <v>0</v>
      </c>
      <c r="Y97" s="46">
        <v>0</v>
      </c>
      <c r="Z97" s="46">
        <v>0</v>
      </c>
      <c r="AA97" s="46">
        <v>0</v>
      </c>
      <c r="AB97" s="46">
        <v>0</v>
      </c>
    </row>
    <row r="98" spans="1:28" x14ac:dyDescent="0.4">
      <c r="A98" s="155"/>
      <c r="B98" s="49">
        <v>33</v>
      </c>
      <c r="C98" s="49">
        <v>23</v>
      </c>
      <c r="D98" s="18">
        <f t="shared" si="17"/>
        <v>0.69696969696969702</v>
      </c>
      <c r="E98" s="47">
        <v>21</v>
      </c>
      <c r="F98" s="76"/>
      <c r="G98" s="47">
        <v>9</v>
      </c>
      <c r="H98" s="76"/>
      <c r="I98" s="47">
        <v>1</v>
      </c>
      <c r="J98" s="76"/>
      <c r="K98" s="47">
        <v>28</v>
      </c>
      <c r="L98" s="76"/>
      <c r="M98" s="47">
        <v>18</v>
      </c>
      <c r="N98" s="76"/>
      <c r="O98" s="47">
        <v>1</v>
      </c>
      <c r="P98" s="76"/>
      <c r="Q98" s="42">
        <v>0</v>
      </c>
      <c r="R98" s="42">
        <v>3</v>
      </c>
      <c r="S98" s="42">
        <v>6</v>
      </c>
      <c r="T98" s="47">
        <v>38</v>
      </c>
      <c r="U98" s="86"/>
      <c r="V98" s="48">
        <v>14</v>
      </c>
      <c r="W98" s="49">
        <v>5</v>
      </c>
      <c r="X98" s="49">
        <v>0</v>
      </c>
      <c r="Y98" s="49">
        <v>5</v>
      </c>
      <c r="Z98" s="49">
        <v>13</v>
      </c>
      <c r="AA98" s="49">
        <v>5</v>
      </c>
      <c r="AB98" s="49">
        <v>4</v>
      </c>
    </row>
    <row r="99" spans="1:28" x14ac:dyDescent="0.4">
      <c r="A99" s="153" t="s">
        <v>23</v>
      </c>
      <c r="B99" s="6">
        <v>55</v>
      </c>
      <c r="C99" s="6">
        <v>43</v>
      </c>
      <c r="D99" s="5">
        <v>0.78181818181818186</v>
      </c>
      <c r="E99" s="104">
        <v>24</v>
      </c>
      <c r="F99" s="98">
        <f>E99/C99</f>
        <v>0.55813953488372092</v>
      </c>
      <c r="G99" s="104">
        <v>30</v>
      </c>
      <c r="H99" s="98">
        <f>G99/C99</f>
        <v>0.69767441860465118</v>
      </c>
      <c r="I99" s="104">
        <v>9</v>
      </c>
      <c r="J99" s="98">
        <f>I99/C99</f>
        <v>0.20930232558139536</v>
      </c>
      <c r="K99" s="104">
        <v>30</v>
      </c>
      <c r="L99" s="98">
        <f>K99/C99</f>
        <v>0.69767441860465118</v>
      </c>
      <c r="M99" s="104">
        <v>25</v>
      </c>
      <c r="N99" s="98">
        <f>M99/C99</f>
        <v>0.58139534883720934</v>
      </c>
      <c r="O99" s="104">
        <v>3</v>
      </c>
      <c r="P99" s="98">
        <f>O99/C99</f>
        <v>6.9767441860465115E-2</v>
      </c>
      <c r="Q99" s="104">
        <v>1</v>
      </c>
      <c r="R99" s="104">
        <v>18</v>
      </c>
      <c r="S99" s="104">
        <v>23</v>
      </c>
      <c r="T99" s="104">
        <v>32</v>
      </c>
      <c r="U99" s="112">
        <f>T99/C99</f>
        <v>0.7441860465116279</v>
      </c>
      <c r="V99" s="105">
        <v>17</v>
      </c>
      <c r="W99" s="106">
        <v>7</v>
      </c>
      <c r="X99" s="106">
        <v>7</v>
      </c>
      <c r="Y99" s="106">
        <v>8</v>
      </c>
      <c r="Z99" s="106">
        <v>3</v>
      </c>
      <c r="AA99" s="106">
        <v>3</v>
      </c>
      <c r="AB99" s="106">
        <v>13</v>
      </c>
    </row>
    <row r="100" spans="1:28" x14ac:dyDescent="0.4">
      <c r="A100" s="154"/>
      <c r="B100" s="22"/>
      <c r="C100" s="22"/>
      <c r="D100" s="23"/>
      <c r="E100" s="35">
        <v>37</v>
      </c>
      <c r="F100" s="77"/>
      <c r="G100" s="35">
        <v>41</v>
      </c>
      <c r="H100" s="77"/>
      <c r="I100" s="35">
        <v>10</v>
      </c>
      <c r="J100" s="77"/>
      <c r="K100" s="35">
        <v>44</v>
      </c>
      <c r="L100" s="77"/>
      <c r="M100" s="35">
        <v>30</v>
      </c>
      <c r="N100" s="77"/>
      <c r="O100" s="35">
        <v>3</v>
      </c>
      <c r="P100" s="77"/>
      <c r="Q100" s="35"/>
      <c r="R100" s="35"/>
      <c r="S100" s="35"/>
      <c r="T100" s="35">
        <v>52</v>
      </c>
      <c r="U100" s="87"/>
      <c r="V100" s="36">
        <v>17</v>
      </c>
      <c r="W100" s="22">
        <v>7</v>
      </c>
      <c r="X100" s="22">
        <v>7</v>
      </c>
      <c r="Y100" s="22">
        <v>8</v>
      </c>
      <c r="Z100" s="22">
        <v>4</v>
      </c>
      <c r="AA100" s="22">
        <v>3</v>
      </c>
      <c r="AB100" s="22">
        <v>15</v>
      </c>
    </row>
    <row r="101" spans="1:28" x14ac:dyDescent="0.4">
      <c r="A101" s="154"/>
      <c r="B101" s="46">
        <v>1</v>
      </c>
      <c r="C101" s="46">
        <v>1</v>
      </c>
      <c r="D101" s="18">
        <f>C101/B101</f>
        <v>1</v>
      </c>
      <c r="E101" s="44">
        <v>4</v>
      </c>
      <c r="F101" s="75"/>
      <c r="G101" s="44">
        <v>0</v>
      </c>
      <c r="H101" s="75"/>
      <c r="I101" s="44">
        <v>0</v>
      </c>
      <c r="J101" s="75"/>
      <c r="K101" s="44">
        <v>6</v>
      </c>
      <c r="L101" s="75"/>
      <c r="M101" s="44">
        <v>2</v>
      </c>
      <c r="N101" s="75"/>
      <c r="O101" s="44">
        <v>1</v>
      </c>
      <c r="P101" s="75"/>
      <c r="Q101" s="33">
        <v>0</v>
      </c>
      <c r="R101" s="33">
        <v>0</v>
      </c>
      <c r="S101" s="33">
        <v>0</v>
      </c>
      <c r="T101" s="44">
        <v>7</v>
      </c>
      <c r="U101" s="85"/>
      <c r="V101" s="45">
        <v>1</v>
      </c>
      <c r="W101" s="46">
        <v>0</v>
      </c>
      <c r="X101" s="46">
        <v>1</v>
      </c>
      <c r="Y101" s="46">
        <v>0</v>
      </c>
      <c r="Z101" s="46">
        <v>0</v>
      </c>
      <c r="AA101" s="46">
        <v>0</v>
      </c>
      <c r="AB101" s="46">
        <v>0</v>
      </c>
    </row>
    <row r="102" spans="1:28" x14ac:dyDescent="0.4">
      <c r="A102" s="154"/>
      <c r="B102" s="46">
        <v>1</v>
      </c>
      <c r="C102" s="46">
        <v>1</v>
      </c>
      <c r="D102" s="18">
        <f t="shared" ref="D102:D103" si="18">C102/B102</f>
        <v>1</v>
      </c>
      <c r="E102" s="44">
        <v>0</v>
      </c>
      <c r="F102" s="75"/>
      <c r="G102" s="44">
        <v>1</v>
      </c>
      <c r="H102" s="75"/>
      <c r="I102" s="44">
        <v>0</v>
      </c>
      <c r="J102" s="75"/>
      <c r="K102" s="44">
        <v>1</v>
      </c>
      <c r="L102" s="75"/>
      <c r="M102" s="44">
        <v>1</v>
      </c>
      <c r="N102" s="75"/>
      <c r="O102" s="44">
        <v>1</v>
      </c>
      <c r="P102" s="75"/>
      <c r="Q102" s="33">
        <v>0</v>
      </c>
      <c r="R102" s="33">
        <v>1</v>
      </c>
      <c r="S102" s="33">
        <v>1</v>
      </c>
      <c r="T102" s="44">
        <v>4</v>
      </c>
      <c r="U102" s="85"/>
      <c r="V102" s="45">
        <v>1</v>
      </c>
      <c r="W102" s="46">
        <v>0</v>
      </c>
      <c r="X102" s="46">
        <v>0</v>
      </c>
      <c r="Y102" s="46">
        <v>0</v>
      </c>
      <c r="Z102" s="46">
        <v>0</v>
      </c>
      <c r="AA102" s="46">
        <v>0</v>
      </c>
      <c r="AB102" s="46">
        <v>0</v>
      </c>
    </row>
    <row r="103" spans="1:28" x14ac:dyDescent="0.4">
      <c r="A103" s="155"/>
      <c r="B103" s="49">
        <v>53</v>
      </c>
      <c r="C103" s="49">
        <v>41</v>
      </c>
      <c r="D103" s="18">
        <f t="shared" si="18"/>
        <v>0.77358490566037741</v>
      </c>
      <c r="E103" s="47">
        <v>33</v>
      </c>
      <c r="F103" s="76"/>
      <c r="G103" s="47">
        <v>40</v>
      </c>
      <c r="H103" s="76"/>
      <c r="I103" s="47">
        <v>10</v>
      </c>
      <c r="J103" s="76"/>
      <c r="K103" s="47">
        <v>37</v>
      </c>
      <c r="L103" s="76"/>
      <c r="M103" s="47">
        <v>27</v>
      </c>
      <c r="N103" s="76"/>
      <c r="O103" s="47">
        <v>1</v>
      </c>
      <c r="P103" s="76"/>
      <c r="Q103" s="42">
        <v>1</v>
      </c>
      <c r="R103" s="42">
        <v>17</v>
      </c>
      <c r="S103" s="42">
        <v>22</v>
      </c>
      <c r="T103" s="47">
        <v>41</v>
      </c>
      <c r="U103" s="86"/>
      <c r="V103" s="48">
        <v>15</v>
      </c>
      <c r="W103" s="49">
        <v>7</v>
      </c>
      <c r="X103" s="49">
        <v>6</v>
      </c>
      <c r="Y103" s="49">
        <v>8</v>
      </c>
      <c r="Z103" s="49">
        <v>4</v>
      </c>
      <c r="AA103" s="49">
        <v>3</v>
      </c>
      <c r="AB103" s="49">
        <v>15</v>
      </c>
    </row>
    <row r="104" spans="1:28" x14ac:dyDescent="0.4">
      <c r="A104" s="153" t="s">
        <v>24</v>
      </c>
      <c r="B104" s="6">
        <v>43</v>
      </c>
      <c r="C104" s="6">
        <v>29</v>
      </c>
      <c r="D104" s="5">
        <v>0.67441860465116277</v>
      </c>
      <c r="E104" s="104">
        <v>8</v>
      </c>
      <c r="F104" s="98">
        <f>E104/C104</f>
        <v>0.27586206896551724</v>
      </c>
      <c r="G104" s="104">
        <v>14</v>
      </c>
      <c r="H104" s="98">
        <f>G104/C104</f>
        <v>0.48275862068965519</v>
      </c>
      <c r="I104" s="104">
        <v>28</v>
      </c>
      <c r="J104" s="98">
        <f>I104/C104</f>
        <v>0.96551724137931039</v>
      </c>
      <c r="K104" s="104">
        <v>23</v>
      </c>
      <c r="L104" s="98">
        <f>K104/C104</f>
        <v>0.7931034482758621</v>
      </c>
      <c r="M104" s="104">
        <v>20</v>
      </c>
      <c r="N104" s="98">
        <f>M104/C104</f>
        <v>0.68965517241379315</v>
      </c>
      <c r="O104" s="104">
        <v>2</v>
      </c>
      <c r="P104" s="98">
        <f>O104/C104</f>
        <v>6.8965517241379309E-2</v>
      </c>
      <c r="Q104" s="104">
        <v>1</v>
      </c>
      <c r="R104" s="104">
        <v>8</v>
      </c>
      <c r="S104" s="104">
        <v>9</v>
      </c>
      <c r="T104" s="104">
        <v>19</v>
      </c>
      <c r="U104" s="112">
        <f>T104/C104</f>
        <v>0.65517241379310343</v>
      </c>
      <c r="V104" s="105">
        <v>13</v>
      </c>
      <c r="W104" s="106">
        <v>11</v>
      </c>
      <c r="X104" s="106">
        <v>3</v>
      </c>
      <c r="Y104" s="106">
        <v>3</v>
      </c>
      <c r="Z104" s="106">
        <v>8</v>
      </c>
      <c r="AA104" s="106">
        <v>5</v>
      </c>
      <c r="AB104" s="106">
        <v>12</v>
      </c>
    </row>
    <row r="105" spans="1:28" x14ac:dyDescent="0.4">
      <c r="A105" s="154"/>
      <c r="B105" s="22"/>
      <c r="C105" s="22"/>
      <c r="D105" s="23"/>
      <c r="E105" s="35">
        <v>8</v>
      </c>
      <c r="F105" s="77"/>
      <c r="G105" s="35">
        <v>17</v>
      </c>
      <c r="H105" s="77"/>
      <c r="I105" s="35">
        <v>34</v>
      </c>
      <c r="J105" s="77"/>
      <c r="K105" s="35">
        <v>31</v>
      </c>
      <c r="L105" s="77"/>
      <c r="M105" s="35">
        <v>34</v>
      </c>
      <c r="N105" s="77"/>
      <c r="O105" s="35">
        <v>2</v>
      </c>
      <c r="P105" s="77"/>
      <c r="Q105" s="35"/>
      <c r="R105" s="35"/>
      <c r="S105" s="35"/>
      <c r="T105" s="35">
        <v>33</v>
      </c>
      <c r="U105" s="87"/>
      <c r="V105" s="36">
        <v>14</v>
      </c>
      <c r="W105" s="22">
        <v>11</v>
      </c>
      <c r="X105" s="22">
        <v>3</v>
      </c>
      <c r="Y105" s="22">
        <v>3</v>
      </c>
      <c r="Z105" s="22">
        <v>8</v>
      </c>
      <c r="AA105" s="22">
        <v>5</v>
      </c>
      <c r="AB105" s="22">
        <v>12</v>
      </c>
    </row>
    <row r="106" spans="1:28" x14ac:dyDescent="0.4">
      <c r="A106" s="154"/>
      <c r="B106" s="46">
        <v>1</v>
      </c>
      <c r="C106" s="46">
        <v>1</v>
      </c>
      <c r="D106" s="18">
        <f>C106/B106</f>
        <v>1</v>
      </c>
      <c r="E106" s="44">
        <v>1</v>
      </c>
      <c r="F106" s="75"/>
      <c r="G106" s="44">
        <v>1</v>
      </c>
      <c r="H106" s="75"/>
      <c r="I106" s="44">
        <v>3</v>
      </c>
      <c r="J106" s="75"/>
      <c r="K106" s="44">
        <v>1</v>
      </c>
      <c r="L106" s="75"/>
      <c r="M106" s="44">
        <v>10</v>
      </c>
      <c r="N106" s="75"/>
      <c r="O106" s="44">
        <v>1</v>
      </c>
      <c r="P106" s="75"/>
      <c r="Q106" s="33">
        <v>0</v>
      </c>
      <c r="R106" s="33">
        <v>0</v>
      </c>
      <c r="S106" s="33">
        <v>0</v>
      </c>
      <c r="T106" s="44">
        <v>1</v>
      </c>
      <c r="U106" s="85"/>
      <c r="V106" s="45">
        <v>1</v>
      </c>
      <c r="W106" s="46">
        <v>1</v>
      </c>
      <c r="X106" s="46">
        <v>1</v>
      </c>
      <c r="Y106" s="46">
        <v>0</v>
      </c>
      <c r="Z106" s="46">
        <v>1</v>
      </c>
      <c r="AA106" s="46">
        <v>0</v>
      </c>
      <c r="AB106" s="46">
        <v>0</v>
      </c>
    </row>
    <row r="107" spans="1:28" x14ac:dyDescent="0.4">
      <c r="A107" s="154"/>
      <c r="B107" s="46">
        <v>1</v>
      </c>
      <c r="C107" s="46">
        <v>1</v>
      </c>
      <c r="D107" s="18">
        <f t="shared" ref="D107:D108" si="19">C107/B107</f>
        <v>1</v>
      </c>
      <c r="E107" s="44">
        <v>0</v>
      </c>
      <c r="F107" s="75"/>
      <c r="G107" s="44">
        <v>1</v>
      </c>
      <c r="H107" s="75"/>
      <c r="I107" s="44">
        <v>1</v>
      </c>
      <c r="J107" s="75"/>
      <c r="K107" s="44">
        <v>2</v>
      </c>
      <c r="L107" s="75"/>
      <c r="M107" s="44">
        <v>2</v>
      </c>
      <c r="N107" s="75"/>
      <c r="O107" s="44">
        <v>0</v>
      </c>
      <c r="P107" s="75"/>
      <c r="Q107" s="33">
        <v>0</v>
      </c>
      <c r="R107" s="33">
        <v>1</v>
      </c>
      <c r="S107" s="33">
        <v>1</v>
      </c>
      <c r="T107" s="44">
        <v>3</v>
      </c>
      <c r="U107" s="85"/>
      <c r="V107" s="45">
        <v>0</v>
      </c>
      <c r="W107" s="46">
        <v>0</v>
      </c>
      <c r="X107" s="46">
        <v>1</v>
      </c>
      <c r="Y107" s="46">
        <v>0</v>
      </c>
      <c r="Z107" s="46">
        <v>0</v>
      </c>
      <c r="AA107" s="46">
        <v>0</v>
      </c>
      <c r="AB107" s="46">
        <v>1</v>
      </c>
    </row>
    <row r="108" spans="1:28" x14ac:dyDescent="0.4">
      <c r="A108" s="155"/>
      <c r="B108" s="49">
        <v>41</v>
      </c>
      <c r="C108" s="49">
        <v>27</v>
      </c>
      <c r="D108" s="18">
        <f t="shared" si="19"/>
        <v>0.65853658536585369</v>
      </c>
      <c r="E108" s="47">
        <v>7</v>
      </c>
      <c r="F108" s="76"/>
      <c r="G108" s="47">
        <v>15</v>
      </c>
      <c r="H108" s="76"/>
      <c r="I108" s="47">
        <v>30</v>
      </c>
      <c r="J108" s="76"/>
      <c r="K108" s="47">
        <v>28</v>
      </c>
      <c r="L108" s="76"/>
      <c r="M108" s="47">
        <v>22</v>
      </c>
      <c r="N108" s="76"/>
      <c r="O108" s="47">
        <v>1</v>
      </c>
      <c r="P108" s="76"/>
      <c r="Q108" s="42">
        <v>1</v>
      </c>
      <c r="R108" s="42">
        <v>7</v>
      </c>
      <c r="S108" s="42">
        <v>8</v>
      </c>
      <c r="T108" s="47">
        <v>29</v>
      </c>
      <c r="U108" s="86"/>
      <c r="V108" s="48">
        <v>13</v>
      </c>
      <c r="W108" s="49">
        <v>10</v>
      </c>
      <c r="X108" s="49">
        <v>1</v>
      </c>
      <c r="Y108" s="49">
        <v>3</v>
      </c>
      <c r="Z108" s="49">
        <v>7</v>
      </c>
      <c r="AA108" s="49">
        <v>5</v>
      </c>
      <c r="AB108" s="49">
        <v>11</v>
      </c>
    </row>
    <row r="109" spans="1:28" x14ac:dyDescent="0.4">
      <c r="A109" s="153" t="s">
        <v>25</v>
      </c>
      <c r="B109" s="6">
        <v>30</v>
      </c>
      <c r="C109" s="6">
        <v>19</v>
      </c>
      <c r="D109" s="5">
        <v>0.6333333333333333</v>
      </c>
      <c r="E109" s="104">
        <v>5</v>
      </c>
      <c r="F109" s="98">
        <f>E109/C109</f>
        <v>0.26315789473684209</v>
      </c>
      <c r="G109" s="104">
        <v>6</v>
      </c>
      <c r="H109" s="98">
        <f>G109/C109</f>
        <v>0.31578947368421051</v>
      </c>
      <c r="I109" s="104">
        <v>2</v>
      </c>
      <c r="J109" s="98">
        <f>I109/C109</f>
        <v>0.10526315789473684</v>
      </c>
      <c r="K109" s="104">
        <v>12</v>
      </c>
      <c r="L109" s="98">
        <f>K109/C109</f>
        <v>0.63157894736842102</v>
      </c>
      <c r="M109" s="104">
        <v>7</v>
      </c>
      <c r="N109" s="98">
        <f>M109/C109</f>
        <v>0.36842105263157893</v>
      </c>
      <c r="O109" s="104">
        <v>1</v>
      </c>
      <c r="P109" s="98">
        <f>O109/C109</f>
        <v>5.2631578947368418E-2</v>
      </c>
      <c r="Q109" s="104">
        <v>0</v>
      </c>
      <c r="R109" s="104">
        <v>3</v>
      </c>
      <c r="S109" s="104">
        <v>3</v>
      </c>
      <c r="T109" s="104">
        <v>12</v>
      </c>
      <c r="U109" s="112">
        <f>T109/C109</f>
        <v>0.63157894736842102</v>
      </c>
      <c r="V109" s="105">
        <v>1</v>
      </c>
      <c r="W109" s="106">
        <v>1</v>
      </c>
      <c r="X109" s="106">
        <v>0</v>
      </c>
      <c r="Y109" s="106">
        <v>0</v>
      </c>
      <c r="Z109" s="106">
        <v>2</v>
      </c>
      <c r="AA109" s="106">
        <v>1</v>
      </c>
      <c r="AB109" s="106">
        <v>5</v>
      </c>
    </row>
    <row r="110" spans="1:28" x14ac:dyDescent="0.4">
      <c r="A110" s="154"/>
      <c r="B110" s="22"/>
      <c r="C110" s="22"/>
      <c r="D110" s="23"/>
      <c r="E110" s="35">
        <v>5</v>
      </c>
      <c r="F110" s="77"/>
      <c r="G110" s="35">
        <v>6</v>
      </c>
      <c r="H110" s="77"/>
      <c r="I110" s="35">
        <v>2</v>
      </c>
      <c r="J110" s="77"/>
      <c r="K110" s="35">
        <v>16</v>
      </c>
      <c r="L110" s="77"/>
      <c r="M110" s="35">
        <v>8</v>
      </c>
      <c r="N110" s="77"/>
      <c r="O110" s="35">
        <v>1</v>
      </c>
      <c r="P110" s="77"/>
      <c r="Q110" s="35"/>
      <c r="R110" s="35"/>
      <c r="S110" s="35"/>
      <c r="T110" s="35">
        <v>29</v>
      </c>
      <c r="U110" s="87"/>
      <c r="V110" s="36">
        <v>1</v>
      </c>
      <c r="W110" s="22">
        <v>1</v>
      </c>
      <c r="X110" s="22">
        <v>0</v>
      </c>
      <c r="Y110" s="22">
        <v>0</v>
      </c>
      <c r="Z110" s="22">
        <v>2</v>
      </c>
      <c r="AA110" s="22">
        <v>1</v>
      </c>
      <c r="AB110" s="22">
        <v>10</v>
      </c>
    </row>
    <row r="111" spans="1:28" x14ac:dyDescent="0.4">
      <c r="A111" s="154"/>
      <c r="B111" s="46">
        <v>1</v>
      </c>
      <c r="C111" s="46">
        <v>1</v>
      </c>
      <c r="D111" s="18">
        <f>C111/B111</f>
        <v>1</v>
      </c>
      <c r="E111" s="44">
        <v>1</v>
      </c>
      <c r="F111" s="75"/>
      <c r="G111" s="44">
        <v>0</v>
      </c>
      <c r="H111" s="75"/>
      <c r="I111" s="44">
        <v>0</v>
      </c>
      <c r="J111" s="75"/>
      <c r="K111" s="44">
        <v>1</v>
      </c>
      <c r="L111" s="75"/>
      <c r="M111" s="44">
        <v>1</v>
      </c>
      <c r="N111" s="75"/>
      <c r="O111" s="44">
        <v>1</v>
      </c>
      <c r="P111" s="75"/>
      <c r="Q111" s="33">
        <v>0</v>
      </c>
      <c r="R111" s="33">
        <v>0</v>
      </c>
      <c r="S111" s="33">
        <v>0</v>
      </c>
      <c r="T111" s="44">
        <v>0</v>
      </c>
      <c r="U111" s="85"/>
      <c r="V111" s="45">
        <v>1</v>
      </c>
      <c r="W111" s="46">
        <v>1</v>
      </c>
      <c r="X111" s="46">
        <v>0</v>
      </c>
      <c r="Y111" s="46">
        <v>0</v>
      </c>
      <c r="Z111" s="46">
        <v>0</v>
      </c>
      <c r="AA111" s="46">
        <v>0</v>
      </c>
      <c r="AB111" s="46">
        <v>0</v>
      </c>
    </row>
    <row r="112" spans="1:28" x14ac:dyDescent="0.4">
      <c r="A112" s="154"/>
      <c r="B112" s="46">
        <v>1</v>
      </c>
      <c r="C112" s="46">
        <v>0</v>
      </c>
      <c r="D112" s="18">
        <f t="shared" ref="D112:D113" si="20">C112/B112</f>
        <v>0</v>
      </c>
      <c r="E112" s="44">
        <v>0</v>
      </c>
      <c r="F112" s="75"/>
      <c r="G112" s="44">
        <v>0</v>
      </c>
      <c r="H112" s="75"/>
      <c r="I112" s="44">
        <v>0</v>
      </c>
      <c r="J112" s="75"/>
      <c r="K112" s="44">
        <v>0</v>
      </c>
      <c r="L112" s="75"/>
      <c r="M112" s="44">
        <v>0</v>
      </c>
      <c r="N112" s="75"/>
      <c r="O112" s="44">
        <v>0</v>
      </c>
      <c r="P112" s="75"/>
      <c r="Q112" s="33">
        <v>0</v>
      </c>
      <c r="R112" s="33">
        <v>0</v>
      </c>
      <c r="S112" s="33">
        <v>0</v>
      </c>
      <c r="T112" s="44">
        <v>0</v>
      </c>
      <c r="U112" s="85"/>
      <c r="V112" s="45">
        <v>0</v>
      </c>
      <c r="W112" s="46">
        <v>0</v>
      </c>
      <c r="X112" s="46">
        <v>0</v>
      </c>
      <c r="Y112" s="46">
        <v>0</v>
      </c>
      <c r="Z112" s="46">
        <v>0</v>
      </c>
      <c r="AA112" s="46">
        <v>0</v>
      </c>
      <c r="AB112" s="46">
        <v>0</v>
      </c>
    </row>
    <row r="113" spans="1:28" x14ac:dyDescent="0.4">
      <c r="A113" s="155"/>
      <c r="B113" s="49">
        <v>28</v>
      </c>
      <c r="C113" s="49">
        <v>18</v>
      </c>
      <c r="D113" s="18">
        <f t="shared" si="20"/>
        <v>0.6428571428571429</v>
      </c>
      <c r="E113" s="47">
        <v>4</v>
      </c>
      <c r="F113" s="76"/>
      <c r="G113" s="47">
        <v>6</v>
      </c>
      <c r="H113" s="76"/>
      <c r="I113" s="47">
        <v>2</v>
      </c>
      <c r="J113" s="76"/>
      <c r="K113" s="47">
        <v>15</v>
      </c>
      <c r="L113" s="76"/>
      <c r="M113" s="47">
        <v>7</v>
      </c>
      <c r="N113" s="76"/>
      <c r="O113" s="47">
        <v>0</v>
      </c>
      <c r="P113" s="76"/>
      <c r="Q113" s="42">
        <v>0</v>
      </c>
      <c r="R113" s="42">
        <v>3</v>
      </c>
      <c r="S113" s="42">
        <v>3</v>
      </c>
      <c r="T113" s="47">
        <v>29</v>
      </c>
      <c r="U113" s="86"/>
      <c r="V113" s="48">
        <v>0</v>
      </c>
      <c r="W113" s="49">
        <v>0</v>
      </c>
      <c r="X113" s="49">
        <v>0</v>
      </c>
      <c r="Y113" s="49">
        <v>0</v>
      </c>
      <c r="Z113" s="49">
        <v>2</v>
      </c>
      <c r="AA113" s="49">
        <v>1</v>
      </c>
      <c r="AB113" s="49">
        <v>10</v>
      </c>
    </row>
    <row r="114" spans="1:28" x14ac:dyDescent="0.4">
      <c r="A114" s="153" t="s">
        <v>26</v>
      </c>
      <c r="B114" s="6">
        <v>16</v>
      </c>
      <c r="C114" s="6">
        <v>11</v>
      </c>
      <c r="D114" s="5">
        <v>0.6875</v>
      </c>
      <c r="E114" s="104">
        <v>7</v>
      </c>
      <c r="F114" s="98">
        <f>E114/C114</f>
        <v>0.63636363636363635</v>
      </c>
      <c r="G114" s="104">
        <v>7</v>
      </c>
      <c r="H114" s="98">
        <f>G114/C114</f>
        <v>0.63636363636363635</v>
      </c>
      <c r="I114" s="104">
        <v>4</v>
      </c>
      <c r="J114" s="98">
        <f>I114/C114</f>
        <v>0.36363636363636365</v>
      </c>
      <c r="K114" s="104">
        <v>8</v>
      </c>
      <c r="L114" s="98">
        <f>K114/C114</f>
        <v>0.72727272727272729</v>
      </c>
      <c r="M114" s="104">
        <v>8</v>
      </c>
      <c r="N114" s="98">
        <f>M114/C114</f>
        <v>0.72727272727272729</v>
      </c>
      <c r="O114" s="104">
        <v>5</v>
      </c>
      <c r="P114" s="98">
        <f>O114/C114</f>
        <v>0.45454545454545453</v>
      </c>
      <c r="Q114" s="104">
        <v>0</v>
      </c>
      <c r="R114" s="104">
        <v>3</v>
      </c>
      <c r="S114" s="104">
        <v>4</v>
      </c>
      <c r="T114" s="104">
        <v>8</v>
      </c>
      <c r="U114" s="112">
        <f>T114/C114</f>
        <v>0.72727272727272729</v>
      </c>
      <c r="V114" s="105">
        <v>6</v>
      </c>
      <c r="W114" s="106">
        <v>4</v>
      </c>
      <c r="X114" s="106">
        <v>0</v>
      </c>
      <c r="Y114" s="106">
        <v>0</v>
      </c>
      <c r="Z114" s="106">
        <v>4</v>
      </c>
      <c r="AA114" s="106">
        <v>7</v>
      </c>
      <c r="AB114" s="106">
        <v>3</v>
      </c>
    </row>
    <row r="115" spans="1:28" x14ac:dyDescent="0.4">
      <c r="A115" s="154"/>
      <c r="B115" s="22"/>
      <c r="C115" s="22"/>
      <c r="D115" s="23"/>
      <c r="E115" s="35">
        <v>10</v>
      </c>
      <c r="F115" s="77"/>
      <c r="G115" s="35">
        <v>9</v>
      </c>
      <c r="H115" s="77"/>
      <c r="I115" s="35">
        <v>7</v>
      </c>
      <c r="J115" s="77"/>
      <c r="K115" s="35">
        <v>13</v>
      </c>
      <c r="L115" s="77"/>
      <c r="M115" s="35">
        <v>12</v>
      </c>
      <c r="N115" s="77"/>
      <c r="O115" s="35">
        <v>5</v>
      </c>
      <c r="P115" s="77"/>
      <c r="Q115" s="35"/>
      <c r="R115" s="35"/>
      <c r="S115" s="35"/>
      <c r="T115" s="35">
        <v>16</v>
      </c>
      <c r="U115" s="87"/>
      <c r="V115" s="36">
        <v>6</v>
      </c>
      <c r="W115" s="22">
        <v>4</v>
      </c>
      <c r="X115" s="22">
        <v>0</v>
      </c>
      <c r="Y115" s="22">
        <v>0</v>
      </c>
      <c r="Z115" s="22">
        <v>6</v>
      </c>
      <c r="AA115" s="22">
        <v>7</v>
      </c>
      <c r="AB115" s="22">
        <v>3</v>
      </c>
    </row>
    <row r="116" spans="1:28" x14ac:dyDescent="0.4">
      <c r="A116" s="154"/>
      <c r="B116" s="46">
        <v>1</v>
      </c>
      <c r="C116" s="46">
        <v>1</v>
      </c>
      <c r="D116" s="18">
        <f>C116/B116</f>
        <v>1</v>
      </c>
      <c r="E116" s="44">
        <v>0</v>
      </c>
      <c r="F116" s="75"/>
      <c r="G116" s="44">
        <v>0</v>
      </c>
      <c r="H116" s="75"/>
      <c r="I116" s="44">
        <v>2</v>
      </c>
      <c r="J116" s="75"/>
      <c r="K116" s="44">
        <v>2</v>
      </c>
      <c r="L116" s="75"/>
      <c r="M116" s="44">
        <v>2</v>
      </c>
      <c r="N116" s="75"/>
      <c r="O116" s="44">
        <v>1</v>
      </c>
      <c r="P116" s="75"/>
      <c r="Q116" s="33">
        <v>0</v>
      </c>
      <c r="R116" s="33">
        <v>0</v>
      </c>
      <c r="S116" s="33">
        <v>0</v>
      </c>
      <c r="T116" s="44">
        <v>3</v>
      </c>
      <c r="U116" s="85"/>
      <c r="V116" s="45">
        <v>1</v>
      </c>
      <c r="W116" s="46">
        <v>1</v>
      </c>
      <c r="X116" s="46">
        <v>0</v>
      </c>
      <c r="Y116" s="46">
        <v>0</v>
      </c>
      <c r="Z116" s="46">
        <v>0</v>
      </c>
      <c r="AA116" s="46">
        <v>1</v>
      </c>
      <c r="AB116" s="46">
        <v>0</v>
      </c>
    </row>
    <row r="117" spans="1:28" x14ac:dyDescent="0.4">
      <c r="A117" s="154"/>
      <c r="B117" s="46">
        <v>1</v>
      </c>
      <c r="C117" s="46">
        <v>1</v>
      </c>
      <c r="D117" s="18">
        <f t="shared" ref="D117:D118" si="21">C117/B117</f>
        <v>1</v>
      </c>
      <c r="E117" s="44">
        <v>1</v>
      </c>
      <c r="F117" s="75"/>
      <c r="G117" s="44">
        <v>1</v>
      </c>
      <c r="H117" s="75"/>
      <c r="I117" s="44">
        <v>1</v>
      </c>
      <c r="J117" s="75"/>
      <c r="K117" s="44">
        <v>1</v>
      </c>
      <c r="L117" s="75"/>
      <c r="M117" s="44">
        <v>0</v>
      </c>
      <c r="N117" s="75"/>
      <c r="O117" s="44">
        <v>1</v>
      </c>
      <c r="P117" s="75"/>
      <c r="Q117" s="33">
        <v>0</v>
      </c>
      <c r="R117" s="33">
        <v>0</v>
      </c>
      <c r="S117" s="33">
        <v>0</v>
      </c>
      <c r="T117" s="44">
        <v>1</v>
      </c>
      <c r="U117" s="85"/>
      <c r="V117" s="45">
        <v>0</v>
      </c>
      <c r="W117" s="46">
        <v>0</v>
      </c>
      <c r="X117" s="46">
        <v>0</v>
      </c>
      <c r="Y117" s="46">
        <v>0</v>
      </c>
      <c r="Z117" s="46">
        <v>0</v>
      </c>
      <c r="AA117" s="46">
        <v>1</v>
      </c>
      <c r="AB117" s="46">
        <v>0</v>
      </c>
    </row>
    <row r="118" spans="1:28" x14ac:dyDescent="0.4">
      <c r="A118" s="155"/>
      <c r="B118" s="49">
        <v>14</v>
      </c>
      <c r="C118" s="49">
        <v>9</v>
      </c>
      <c r="D118" s="18">
        <f t="shared" si="21"/>
        <v>0.6428571428571429</v>
      </c>
      <c r="E118" s="47">
        <v>9</v>
      </c>
      <c r="F118" s="76"/>
      <c r="G118" s="47">
        <v>8</v>
      </c>
      <c r="H118" s="76"/>
      <c r="I118" s="47">
        <v>4</v>
      </c>
      <c r="J118" s="76"/>
      <c r="K118" s="47">
        <v>10</v>
      </c>
      <c r="L118" s="76"/>
      <c r="M118" s="47">
        <v>10</v>
      </c>
      <c r="N118" s="76"/>
      <c r="O118" s="47">
        <v>3</v>
      </c>
      <c r="P118" s="76"/>
      <c r="Q118" s="42">
        <v>0</v>
      </c>
      <c r="R118" s="42">
        <v>3</v>
      </c>
      <c r="S118" s="42">
        <v>4</v>
      </c>
      <c r="T118" s="47">
        <v>12</v>
      </c>
      <c r="U118" s="86"/>
      <c r="V118" s="48">
        <v>5</v>
      </c>
      <c r="W118" s="49">
        <v>3</v>
      </c>
      <c r="X118" s="49">
        <v>0</v>
      </c>
      <c r="Y118" s="49">
        <v>0</v>
      </c>
      <c r="Z118" s="49">
        <v>6</v>
      </c>
      <c r="AA118" s="49">
        <v>5</v>
      </c>
      <c r="AB118" s="49">
        <v>3</v>
      </c>
    </row>
    <row r="119" spans="1:28" x14ac:dyDescent="0.4">
      <c r="A119" s="153" t="s">
        <v>27</v>
      </c>
      <c r="B119" s="6">
        <v>20</v>
      </c>
      <c r="C119" s="6">
        <v>11</v>
      </c>
      <c r="D119" s="5">
        <v>0.55000000000000004</v>
      </c>
      <c r="E119" s="104">
        <v>7</v>
      </c>
      <c r="F119" s="98">
        <f>E119/C119</f>
        <v>0.63636363636363635</v>
      </c>
      <c r="G119" s="104">
        <v>5</v>
      </c>
      <c r="H119" s="98">
        <f>G119/C119</f>
        <v>0.45454545454545453</v>
      </c>
      <c r="I119" s="104">
        <v>3</v>
      </c>
      <c r="J119" s="98">
        <f>I119/C119</f>
        <v>0.27272727272727271</v>
      </c>
      <c r="K119" s="104">
        <v>8</v>
      </c>
      <c r="L119" s="98">
        <f>K119/C119</f>
        <v>0.72727272727272729</v>
      </c>
      <c r="M119" s="104">
        <v>7</v>
      </c>
      <c r="N119" s="98">
        <f>M119/C119</f>
        <v>0.63636363636363635</v>
      </c>
      <c r="O119" s="104">
        <v>2</v>
      </c>
      <c r="P119" s="98">
        <f>O119/C119</f>
        <v>0.18181818181818182</v>
      </c>
      <c r="Q119" s="104">
        <v>0</v>
      </c>
      <c r="R119" s="104">
        <v>4</v>
      </c>
      <c r="S119" s="104">
        <v>5</v>
      </c>
      <c r="T119" s="104">
        <v>10</v>
      </c>
      <c r="U119" s="112">
        <f>T119/C119</f>
        <v>0.90909090909090906</v>
      </c>
      <c r="V119" s="105">
        <v>7</v>
      </c>
      <c r="W119" s="106">
        <v>7</v>
      </c>
      <c r="X119" s="106">
        <v>1</v>
      </c>
      <c r="Y119" s="106">
        <v>0</v>
      </c>
      <c r="Z119" s="106">
        <v>4</v>
      </c>
      <c r="AA119" s="106">
        <v>3</v>
      </c>
      <c r="AB119" s="106">
        <v>2</v>
      </c>
    </row>
    <row r="120" spans="1:28" x14ac:dyDescent="0.4">
      <c r="A120" s="154"/>
      <c r="B120" s="22"/>
      <c r="C120" s="22"/>
      <c r="D120" s="23"/>
      <c r="E120" s="35">
        <v>10</v>
      </c>
      <c r="F120" s="77"/>
      <c r="G120" s="35">
        <v>5</v>
      </c>
      <c r="H120" s="77"/>
      <c r="I120" s="35">
        <v>3</v>
      </c>
      <c r="J120" s="77"/>
      <c r="K120" s="35">
        <v>12</v>
      </c>
      <c r="L120" s="77"/>
      <c r="M120" s="35">
        <v>11</v>
      </c>
      <c r="N120" s="77"/>
      <c r="O120" s="35">
        <v>4</v>
      </c>
      <c r="P120" s="77"/>
      <c r="Q120" s="35"/>
      <c r="R120" s="35"/>
      <c r="S120" s="35"/>
      <c r="T120" s="35">
        <v>24</v>
      </c>
      <c r="U120" s="87"/>
      <c r="V120" s="36">
        <v>7</v>
      </c>
      <c r="W120" s="22">
        <v>7</v>
      </c>
      <c r="X120" s="22">
        <v>1</v>
      </c>
      <c r="Y120" s="22">
        <v>0</v>
      </c>
      <c r="Z120" s="22">
        <v>5</v>
      </c>
      <c r="AA120" s="22">
        <v>3</v>
      </c>
      <c r="AB120" s="22">
        <v>5</v>
      </c>
    </row>
    <row r="121" spans="1:28" x14ac:dyDescent="0.4">
      <c r="A121" s="154"/>
      <c r="B121" s="46">
        <v>1</v>
      </c>
      <c r="C121" s="46">
        <v>1</v>
      </c>
      <c r="D121" s="18">
        <f>C121/B121</f>
        <v>1</v>
      </c>
      <c r="E121" s="44">
        <v>1</v>
      </c>
      <c r="F121" s="75"/>
      <c r="G121" s="44">
        <v>1</v>
      </c>
      <c r="H121" s="75"/>
      <c r="I121" s="44">
        <v>1</v>
      </c>
      <c r="J121" s="75"/>
      <c r="K121" s="44">
        <v>2</v>
      </c>
      <c r="L121" s="75"/>
      <c r="M121" s="44">
        <v>3</v>
      </c>
      <c r="N121" s="75"/>
      <c r="O121" s="44">
        <v>3</v>
      </c>
      <c r="P121" s="75"/>
      <c r="Q121" s="33">
        <v>0</v>
      </c>
      <c r="R121" s="33">
        <v>0</v>
      </c>
      <c r="S121" s="33">
        <v>0</v>
      </c>
      <c r="T121" s="44">
        <v>4</v>
      </c>
      <c r="U121" s="85"/>
      <c r="V121" s="45">
        <v>1</v>
      </c>
      <c r="W121" s="46">
        <v>1</v>
      </c>
      <c r="X121" s="46">
        <v>0</v>
      </c>
      <c r="Y121" s="46">
        <v>0</v>
      </c>
      <c r="Z121" s="46">
        <v>1</v>
      </c>
      <c r="AA121" s="46">
        <v>0</v>
      </c>
      <c r="AB121" s="46">
        <v>0</v>
      </c>
    </row>
    <row r="122" spans="1:28" x14ac:dyDescent="0.4">
      <c r="A122" s="154"/>
      <c r="B122" s="46">
        <v>1</v>
      </c>
      <c r="C122" s="46">
        <v>0</v>
      </c>
      <c r="D122" s="18">
        <f t="shared" ref="D122:D123" si="22">C122/B122</f>
        <v>0</v>
      </c>
      <c r="E122" s="44">
        <v>0</v>
      </c>
      <c r="F122" s="75"/>
      <c r="G122" s="44">
        <v>0</v>
      </c>
      <c r="H122" s="75"/>
      <c r="I122" s="44">
        <v>0</v>
      </c>
      <c r="J122" s="75"/>
      <c r="K122" s="44">
        <v>0</v>
      </c>
      <c r="L122" s="75"/>
      <c r="M122" s="44">
        <v>0</v>
      </c>
      <c r="N122" s="75"/>
      <c r="O122" s="44">
        <v>0</v>
      </c>
      <c r="P122" s="75"/>
      <c r="Q122" s="33">
        <v>0</v>
      </c>
      <c r="R122" s="33">
        <v>0</v>
      </c>
      <c r="S122" s="33">
        <v>0</v>
      </c>
      <c r="T122" s="44">
        <v>0</v>
      </c>
      <c r="U122" s="85"/>
      <c r="V122" s="45">
        <v>0</v>
      </c>
      <c r="W122" s="46">
        <v>0</v>
      </c>
      <c r="X122" s="46">
        <v>0</v>
      </c>
      <c r="Y122" s="46">
        <v>0</v>
      </c>
      <c r="Z122" s="46">
        <v>0</v>
      </c>
      <c r="AA122" s="46">
        <v>0</v>
      </c>
      <c r="AB122" s="46">
        <v>0</v>
      </c>
    </row>
    <row r="123" spans="1:28" x14ac:dyDescent="0.4">
      <c r="A123" s="155"/>
      <c r="B123" s="49">
        <v>18</v>
      </c>
      <c r="C123" s="49">
        <v>10</v>
      </c>
      <c r="D123" s="18">
        <f t="shared" si="22"/>
        <v>0.55555555555555558</v>
      </c>
      <c r="E123" s="47">
        <v>9</v>
      </c>
      <c r="F123" s="76"/>
      <c r="G123" s="47">
        <v>4</v>
      </c>
      <c r="H123" s="76"/>
      <c r="I123" s="47">
        <v>2</v>
      </c>
      <c r="J123" s="76"/>
      <c r="K123" s="47">
        <v>10</v>
      </c>
      <c r="L123" s="76"/>
      <c r="M123" s="47">
        <v>8</v>
      </c>
      <c r="N123" s="76"/>
      <c r="O123" s="47">
        <v>1</v>
      </c>
      <c r="P123" s="76"/>
      <c r="Q123" s="42">
        <v>0</v>
      </c>
      <c r="R123" s="42">
        <v>4</v>
      </c>
      <c r="S123" s="42">
        <v>5</v>
      </c>
      <c r="T123" s="47">
        <v>20</v>
      </c>
      <c r="U123" s="86"/>
      <c r="V123" s="48">
        <v>6</v>
      </c>
      <c r="W123" s="49">
        <v>6</v>
      </c>
      <c r="X123" s="49">
        <v>1</v>
      </c>
      <c r="Y123" s="49">
        <v>0</v>
      </c>
      <c r="Z123" s="49">
        <v>4</v>
      </c>
      <c r="AA123" s="49">
        <v>3</v>
      </c>
      <c r="AB123" s="49">
        <v>5</v>
      </c>
    </row>
    <row r="124" spans="1:28" x14ac:dyDescent="0.4">
      <c r="A124" s="153" t="s">
        <v>28</v>
      </c>
      <c r="B124" s="6">
        <v>18</v>
      </c>
      <c r="C124" s="6">
        <v>11</v>
      </c>
      <c r="D124" s="5">
        <v>0.61111111111111116</v>
      </c>
      <c r="E124" s="104">
        <v>5</v>
      </c>
      <c r="F124" s="98">
        <f>E124/C124</f>
        <v>0.45454545454545453</v>
      </c>
      <c r="G124" s="104">
        <v>3</v>
      </c>
      <c r="H124" s="98">
        <f>G124/C124</f>
        <v>0.27272727272727271</v>
      </c>
      <c r="I124" s="104">
        <v>2</v>
      </c>
      <c r="J124" s="98">
        <f>I124/C124</f>
        <v>0.18181818181818182</v>
      </c>
      <c r="K124" s="104">
        <v>10</v>
      </c>
      <c r="L124" s="98">
        <f>K124/C124</f>
        <v>0.90909090909090906</v>
      </c>
      <c r="M124" s="104">
        <v>9</v>
      </c>
      <c r="N124" s="98">
        <f>M124/C124</f>
        <v>0.81818181818181823</v>
      </c>
      <c r="O124" s="104">
        <v>1</v>
      </c>
      <c r="P124" s="98">
        <f>O124/C124</f>
        <v>9.0909090909090912E-2</v>
      </c>
      <c r="Q124" s="104">
        <v>0</v>
      </c>
      <c r="R124" s="104">
        <v>3</v>
      </c>
      <c r="S124" s="104">
        <v>3</v>
      </c>
      <c r="T124" s="104">
        <v>9</v>
      </c>
      <c r="U124" s="112">
        <f>T124/C124</f>
        <v>0.81818181818181823</v>
      </c>
      <c r="V124" s="105">
        <v>6</v>
      </c>
      <c r="W124" s="106">
        <v>0</v>
      </c>
      <c r="X124" s="106">
        <v>0</v>
      </c>
      <c r="Y124" s="106">
        <v>1</v>
      </c>
      <c r="Z124" s="106">
        <v>3</v>
      </c>
      <c r="AA124" s="106">
        <v>4</v>
      </c>
      <c r="AB124" s="106">
        <v>5</v>
      </c>
    </row>
    <row r="125" spans="1:28" x14ac:dyDescent="0.4">
      <c r="A125" s="154"/>
      <c r="B125" s="22"/>
      <c r="C125" s="22"/>
      <c r="D125" s="23"/>
      <c r="E125" s="35">
        <v>6</v>
      </c>
      <c r="F125" s="77"/>
      <c r="G125" s="35">
        <v>5</v>
      </c>
      <c r="H125" s="77"/>
      <c r="I125" s="35">
        <v>6</v>
      </c>
      <c r="J125" s="77"/>
      <c r="K125" s="35">
        <v>20</v>
      </c>
      <c r="L125" s="77"/>
      <c r="M125" s="35">
        <v>13</v>
      </c>
      <c r="N125" s="77"/>
      <c r="O125" s="35">
        <v>2</v>
      </c>
      <c r="P125" s="77"/>
      <c r="Q125" s="35"/>
      <c r="R125" s="35"/>
      <c r="S125" s="35"/>
      <c r="T125" s="35">
        <v>14</v>
      </c>
      <c r="U125" s="87"/>
      <c r="V125" s="36">
        <v>6</v>
      </c>
      <c r="W125" s="22">
        <v>0</v>
      </c>
      <c r="X125" s="22">
        <v>0</v>
      </c>
      <c r="Y125" s="22">
        <v>1</v>
      </c>
      <c r="Z125" s="22">
        <v>4</v>
      </c>
      <c r="AA125" s="22">
        <v>4</v>
      </c>
      <c r="AB125" s="22">
        <v>10</v>
      </c>
    </row>
    <row r="126" spans="1:28" x14ac:dyDescent="0.4">
      <c r="A126" s="154"/>
      <c r="B126" s="46">
        <v>1</v>
      </c>
      <c r="C126" s="46">
        <v>1</v>
      </c>
      <c r="D126" s="18">
        <f>C126/B126</f>
        <v>1</v>
      </c>
      <c r="E126" s="44">
        <v>1</v>
      </c>
      <c r="F126" s="75"/>
      <c r="G126" s="44">
        <v>2</v>
      </c>
      <c r="H126" s="75"/>
      <c r="I126" s="44">
        <v>5</v>
      </c>
      <c r="J126" s="75"/>
      <c r="K126" s="44">
        <v>0</v>
      </c>
      <c r="L126" s="75"/>
      <c r="M126" s="44">
        <v>2</v>
      </c>
      <c r="N126" s="75"/>
      <c r="O126" s="44">
        <v>2</v>
      </c>
      <c r="P126" s="75"/>
      <c r="Q126" s="33">
        <v>0</v>
      </c>
      <c r="R126" s="33">
        <v>0</v>
      </c>
      <c r="S126" s="33">
        <v>0</v>
      </c>
      <c r="T126" s="44">
        <v>1</v>
      </c>
      <c r="U126" s="85"/>
      <c r="V126" s="45">
        <v>1</v>
      </c>
      <c r="W126" s="46">
        <v>0</v>
      </c>
      <c r="X126" s="46">
        <v>0</v>
      </c>
      <c r="Y126" s="46">
        <v>0</v>
      </c>
      <c r="Z126" s="46">
        <v>0</v>
      </c>
      <c r="AA126" s="46">
        <v>1</v>
      </c>
      <c r="AB126" s="46">
        <v>0</v>
      </c>
    </row>
    <row r="127" spans="1:28" x14ac:dyDescent="0.4">
      <c r="A127" s="154"/>
      <c r="B127" s="46">
        <v>1</v>
      </c>
      <c r="C127" s="46">
        <v>0</v>
      </c>
      <c r="D127" s="18">
        <f t="shared" ref="D127:D128" si="23">C127/B127</f>
        <v>0</v>
      </c>
      <c r="E127" s="44">
        <v>0</v>
      </c>
      <c r="F127" s="75"/>
      <c r="G127" s="44">
        <v>0</v>
      </c>
      <c r="H127" s="75"/>
      <c r="I127" s="44">
        <v>0</v>
      </c>
      <c r="J127" s="75"/>
      <c r="K127" s="44">
        <v>0</v>
      </c>
      <c r="L127" s="75"/>
      <c r="M127" s="44">
        <v>0</v>
      </c>
      <c r="N127" s="75"/>
      <c r="O127" s="44">
        <v>0</v>
      </c>
      <c r="P127" s="75"/>
      <c r="Q127" s="33">
        <v>0</v>
      </c>
      <c r="R127" s="33">
        <v>0</v>
      </c>
      <c r="S127" s="33">
        <v>0</v>
      </c>
      <c r="T127" s="44">
        <v>0</v>
      </c>
      <c r="U127" s="85"/>
      <c r="V127" s="45">
        <v>0</v>
      </c>
      <c r="W127" s="46">
        <v>0</v>
      </c>
      <c r="X127" s="46">
        <v>0</v>
      </c>
      <c r="Y127" s="46">
        <v>0</v>
      </c>
      <c r="Z127" s="46">
        <v>0</v>
      </c>
      <c r="AA127" s="46">
        <v>0</v>
      </c>
      <c r="AB127" s="46">
        <v>0</v>
      </c>
    </row>
    <row r="128" spans="1:28" x14ac:dyDescent="0.4">
      <c r="A128" s="155"/>
      <c r="B128" s="49">
        <v>16</v>
      </c>
      <c r="C128" s="49">
        <v>10</v>
      </c>
      <c r="D128" s="18">
        <f t="shared" si="23"/>
        <v>0.625</v>
      </c>
      <c r="E128" s="47">
        <v>5</v>
      </c>
      <c r="F128" s="76"/>
      <c r="G128" s="47">
        <v>3</v>
      </c>
      <c r="H128" s="76"/>
      <c r="I128" s="47">
        <v>1</v>
      </c>
      <c r="J128" s="76"/>
      <c r="K128" s="47">
        <v>20</v>
      </c>
      <c r="L128" s="76"/>
      <c r="M128" s="47">
        <v>11</v>
      </c>
      <c r="N128" s="76"/>
      <c r="O128" s="47">
        <v>0</v>
      </c>
      <c r="P128" s="76"/>
      <c r="Q128" s="42">
        <v>0</v>
      </c>
      <c r="R128" s="42">
        <v>3</v>
      </c>
      <c r="S128" s="42">
        <v>3</v>
      </c>
      <c r="T128" s="47">
        <v>13</v>
      </c>
      <c r="U128" s="86"/>
      <c r="V128" s="48">
        <v>5</v>
      </c>
      <c r="W128" s="49">
        <v>0</v>
      </c>
      <c r="X128" s="49">
        <v>0</v>
      </c>
      <c r="Y128" s="49">
        <v>1</v>
      </c>
      <c r="Z128" s="49">
        <v>4</v>
      </c>
      <c r="AA128" s="49">
        <v>3</v>
      </c>
      <c r="AB128" s="49">
        <v>10</v>
      </c>
    </row>
    <row r="129" spans="1:28" x14ac:dyDescent="0.4">
      <c r="A129" s="153" t="s">
        <v>29</v>
      </c>
      <c r="B129" s="6">
        <v>27</v>
      </c>
      <c r="C129" s="6">
        <v>17</v>
      </c>
      <c r="D129" s="5">
        <v>0.62962962962962965</v>
      </c>
      <c r="E129" s="104">
        <v>13</v>
      </c>
      <c r="F129" s="98">
        <f>E129/C129</f>
        <v>0.76470588235294112</v>
      </c>
      <c r="G129" s="104">
        <v>9</v>
      </c>
      <c r="H129" s="98">
        <f>G129/C129</f>
        <v>0.52941176470588236</v>
      </c>
      <c r="I129" s="104">
        <v>6</v>
      </c>
      <c r="J129" s="98">
        <f>I129/C129</f>
        <v>0.35294117647058826</v>
      </c>
      <c r="K129" s="104">
        <v>11</v>
      </c>
      <c r="L129" s="98">
        <f>K129/C129</f>
        <v>0.6470588235294118</v>
      </c>
      <c r="M129" s="104">
        <v>10</v>
      </c>
      <c r="N129" s="98">
        <f>M129/C129</f>
        <v>0.58823529411764708</v>
      </c>
      <c r="O129" s="104">
        <v>4</v>
      </c>
      <c r="P129" s="98">
        <f>O129/C129</f>
        <v>0.23529411764705882</v>
      </c>
      <c r="Q129" s="104">
        <v>0</v>
      </c>
      <c r="R129" s="104">
        <v>3</v>
      </c>
      <c r="S129" s="104">
        <v>5</v>
      </c>
      <c r="T129" s="104">
        <v>16</v>
      </c>
      <c r="U129" s="112">
        <f>T129/C129</f>
        <v>0.94117647058823528</v>
      </c>
      <c r="V129" s="105">
        <v>4</v>
      </c>
      <c r="W129" s="106">
        <v>1</v>
      </c>
      <c r="X129" s="106">
        <v>2</v>
      </c>
      <c r="Y129" s="106">
        <v>1</v>
      </c>
      <c r="Z129" s="106">
        <v>3</v>
      </c>
      <c r="AA129" s="106">
        <v>2</v>
      </c>
      <c r="AB129" s="106">
        <v>9</v>
      </c>
    </row>
    <row r="130" spans="1:28" x14ac:dyDescent="0.4">
      <c r="A130" s="154"/>
      <c r="B130" s="22"/>
      <c r="C130" s="22"/>
      <c r="D130" s="23"/>
      <c r="E130" s="35">
        <v>14</v>
      </c>
      <c r="F130" s="77"/>
      <c r="G130" s="35">
        <v>12</v>
      </c>
      <c r="H130" s="77"/>
      <c r="I130" s="35">
        <v>6</v>
      </c>
      <c r="J130" s="77"/>
      <c r="K130" s="35">
        <v>19</v>
      </c>
      <c r="L130" s="77"/>
      <c r="M130" s="35">
        <v>20</v>
      </c>
      <c r="N130" s="77"/>
      <c r="O130" s="35">
        <v>5</v>
      </c>
      <c r="P130" s="77"/>
      <c r="Q130" s="35"/>
      <c r="R130" s="35"/>
      <c r="S130" s="35"/>
      <c r="T130" s="35">
        <v>39</v>
      </c>
      <c r="U130" s="87"/>
      <c r="V130" s="36">
        <v>4</v>
      </c>
      <c r="W130" s="22">
        <v>1</v>
      </c>
      <c r="X130" s="22">
        <v>2</v>
      </c>
      <c r="Y130" s="22">
        <v>1</v>
      </c>
      <c r="Z130" s="22">
        <v>3</v>
      </c>
      <c r="AA130" s="22">
        <v>2</v>
      </c>
      <c r="AB130" s="22">
        <v>21</v>
      </c>
    </row>
    <row r="131" spans="1:28" x14ac:dyDescent="0.4">
      <c r="A131" s="154"/>
      <c r="B131" s="46">
        <v>1</v>
      </c>
      <c r="C131" s="46">
        <v>1</v>
      </c>
      <c r="D131" s="18">
        <f>C131/B131</f>
        <v>1</v>
      </c>
      <c r="E131" s="44">
        <v>1</v>
      </c>
      <c r="F131" s="75"/>
      <c r="G131" s="44">
        <v>0</v>
      </c>
      <c r="H131" s="75"/>
      <c r="I131" s="44">
        <v>1</v>
      </c>
      <c r="J131" s="75"/>
      <c r="K131" s="44">
        <v>3</v>
      </c>
      <c r="L131" s="75"/>
      <c r="M131" s="44">
        <v>4</v>
      </c>
      <c r="N131" s="75"/>
      <c r="O131" s="44">
        <v>2</v>
      </c>
      <c r="P131" s="75"/>
      <c r="Q131" s="33">
        <v>0</v>
      </c>
      <c r="R131" s="33">
        <v>0</v>
      </c>
      <c r="S131" s="33">
        <v>0</v>
      </c>
      <c r="T131" s="44">
        <v>6</v>
      </c>
      <c r="U131" s="85"/>
      <c r="V131" s="45">
        <v>0</v>
      </c>
      <c r="W131" s="46">
        <v>0</v>
      </c>
      <c r="X131" s="46">
        <v>1</v>
      </c>
      <c r="Y131" s="46">
        <v>0</v>
      </c>
      <c r="Z131" s="46">
        <v>1</v>
      </c>
      <c r="AA131" s="46">
        <v>1</v>
      </c>
      <c r="AB131" s="46">
        <v>1</v>
      </c>
    </row>
    <row r="132" spans="1:28" x14ac:dyDescent="0.4">
      <c r="A132" s="154"/>
      <c r="B132" s="46">
        <v>1</v>
      </c>
      <c r="C132" s="46">
        <v>1</v>
      </c>
      <c r="D132" s="18">
        <f t="shared" ref="D132:D133" si="24">C132/B132</f>
        <v>1</v>
      </c>
      <c r="E132" s="44">
        <v>0</v>
      </c>
      <c r="F132" s="75"/>
      <c r="G132" s="44">
        <v>0</v>
      </c>
      <c r="H132" s="75"/>
      <c r="I132" s="44">
        <v>1</v>
      </c>
      <c r="J132" s="75"/>
      <c r="K132" s="44">
        <v>1</v>
      </c>
      <c r="L132" s="75"/>
      <c r="M132" s="44">
        <v>2</v>
      </c>
      <c r="N132" s="75"/>
      <c r="O132" s="44">
        <v>1</v>
      </c>
      <c r="P132" s="75"/>
      <c r="Q132" s="33">
        <v>0</v>
      </c>
      <c r="R132" s="33">
        <v>0</v>
      </c>
      <c r="S132" s="33">
        <v>0</v>
      </c>
      <c r="T132" s="44">
        <v>8</v>
      </c>
      <c r="U132" s="85"/>
      <c r="V132" s="45">
        <v>1</v>
      </c>
      <c r="W132" s="46">
        <v>0</v>
      </c>
      <c r="X132" s="46">
        <v>1</v>
      </c>
      <c r="Y132" s="46">
        <v>0</v>
      </c>
      <c r="Z132" s="46">
        <v>0</v>
      </c>
      <c r="AA132" s="46">
        <v>0</v>
      </c>
      <c r="AB132" s="46">
        <v>0</v>
      </c>
    </row>
    <row r="133" spans="1:28" x14ac:dyDescent="0.4">
      <c r="A133" s="155"/>
      <c r="B133" s="49">
        <v>25</v>
      </c>
      <c r="C133" s="49">
        <v>15</v>
      </c>
      <c r="D133" s="18">
        <f t="shared" si="24"/>
        <v>0.6</v>
      </c>
      <c r="E133" s="47">
        <v>13</v>
      </c>
      <c r="F133" s="76"/>
      <c r="G133" s="47">
        <v>12</v>
      </c>
      <c r="H133" s="76"/>
      <c r="I133" s="47">
        <v>4</v>
      </c>
      <c r="J133" s="76"/>
      <c r="K133" s="47">
        <v>15</v>
      </c>
      <c r="L133" s="76"/>
      <c r="M133" s="47">
        <v>14</v>
      </c>
      <c r="N133" s="76"/>
      <c r="O133" s="47">
        <v>2</v>
      </c>
      <c r="P133" s="76"/>
      <c r="Q133" s="42">
        <v>0</v>
      </c>
      <c r="R133" s="42">
        <v>3</v>
      </c>
      <c r="S133" s="42">
        <v>5</v>
      </c>
      <c r="T133" s="47">
        <v>25</v>
      </c>
      <c r="U133" s="86"/>
      <c r="V133" s="48">
        <v>3</v>
      </c>
      <c r="W133" s="49">
        <v>1</v>
      </c>
      <c r="X133" s="49">
        <v>0</v>
      </c>
      <c r="Y133" s="49">
        <v>1</v>
      </c>
      <c r="Z133" s="49">
        <v>2</v>
      </c>
      <c r="AA133" s="49">
        <v>1</v>
      </c>
      <c r="AB133" s="49">
        <v>20</v>
      </c>
    </row>
    <row r="134" spans="1:28" x14ac:dyDescent="0.4">
      <c r="A134" s="153" t="s">
        <v>30</v>
      </c>
      <c r="B134" s="6">
        <v>44</v>
      </c>
      <c r="C134" s="6">
        <v>33</v>
      </c>
      <c r="D134" s="5">
        <v>0.75</v>
      </c>
      <c r="E134" s="104">
        <v>17</v>
      </c>
      <c r="F134" s="98">
        <f>E134/C134</f>
        <v>0.51515151515151514</v>
      </c>
      <c r="G134" s="104">
        <v>12</v>
      </c>
      <c r="H134" s="98">
        <f>G134/C134</f>
        <v>0.36363636363636365</v>
      </c>
      <c r="I134" s="104">
        <v>3</v>
      </c>
      <c r="J134" s="98">
        <f>I134/C134</f>
        <v>9.0909090909090912E-2</v>
      </c>
      <c r="K134" s="104">
        <v>14</v>
      </c>
      <c r="L134" s="98">
        <f>K134/C134</f>
        <v>0.42424242424242425</v>
      </c>
      <c r="M134" s="104">
        <v>16</v>
      </c>
      <c r="N134" s="98">
        <f>M134/C134</f>
        <v>0.48484848484848486</v>
      </c>
      <c r="O134" s="104">
        <v>4</v>
      </c>
      <c r="P134" s="98">
        <f>O134/C134</f>
        <v>0.12121212121212122</v>
      </c>
      <c r="Q134" s="104">
        <v>0</v>
      </c>
      <c r="R134" s="104">
        <v>5</v>
      </c>
      <c r="S134" s="104">
        <v>9</v>
      </c>
      <c r="T134" s="104">
        <v>22</v>
      </c>
      <c r="U134" s="112">
        <f>T134/C134</f>
        <v>0.66666666666666663</v>
      </c>
      <c r="V134" s="105">
        <v>13</v>
      </c>
      <c r="W134" s="106">
        <v>3</v>
      </c>
      <c r="X134" s="106">
        <v>0</v>
      </c>
      <c r="Y134" s="106">
        <v>3</v>
      </c>
      <c r="Z134" s="106">
        <v>0</v>
      </c>
      <c r="AA134" s="106">
        <v>2</v>
      </c>
      <c r="AB134" s="106">
        <v>5</v>
      </c>
    </row>
    <row r="135" spans="1:28" x14ac:dyDescent="0.4">
      <c r="A135" s="154"/>
      <c r="B135" s="22"/>
      <c r="C135" s="22"/>
      <c r="D135" s="23"/>
      <c r="E135" s="35">
        <v>17</v>
      </c>
      <c r="F135" s="77"/>
      <c r="G135" s="35">
        <v>12</v>
      </c>
      <c r="H135" s="77"/>
      <c r="I135" s="35">
        <v>4</v>
      </c>
      <c r="J135" s="77"/>
      <c r="K135" s="35">
        <v>20</v>
      </c>
      <c r="L135" s="77"/>
      <c r="M135" s="35">
        <v>22</v>
      </c>
      <c r="N135" s="77"/>
      <c r="O135" s="35">
        <v>4</v>
      </c>
      <c r="P135" s="77"/>
      <c r="Q135" s="35"/>
      <c r="R135" s="35"/>
      <c r="S135" s="35"/>
      <c r="T135" s="35">
        <v>41</v>
      </c>
      <c r="U135" s="87"/>
      <c r="V135" s="36">
        <v>13</v>
      </c>
      <c r="W135" s="22">
        <v>3</v>
      </c>
      <c r="X135" s="22">
        <v>0</v>
      </c>
      <c r="Y135" s="22">
        <v>3</v>
      </c>
      <c r="Z135" s="22">
        <v>0</v>
      </c>
      <c r="AA135" s="22">
        <v>2</v>
      </c>
      <c r="AB135" s="22">
        <v>12</v>
      </c>
    </row>
    <row r="136" spans="1:28" x14ac:dyDescent="0.4">
      <c r="A136" s="154"/>
      <c r="B136" s="46">
        <v>1</v>
      </c>
      <c r="C136" s="46">
        <v>1</v>
      </c>
      <c r="D136" s="18">
        <f>C136/B136</f>
        <v>1</v>
      </c>
      <c r="E136" s="44">
        <v>0</v>
      </c>
      <c r="F136" s="75"/>
      <c r="G136" s="44">
        <v>0</v>
      </c>
      <c r="H136" s="75"/>
      <c r="I136" s="44">
        <v>2</v>
      </c>
      <c r="J136" s="75"/>
      <c r="K136" s="44">
        <v>2</v>
      </c>
      <c r="L136" s="75"/>
      <c r="M136" s="44">
        <v>3</v>
      </c>
      <c r="N136" s="75"/>
      <c r="O136" s="44">
        <v>1</v>
      </c>
      <c r="P136" s="75"/>
      <c r="Q136" s="33">
        <v>0</v>
      </c>
      <c r="R136" s="33">
        <v>0</v>
      </c>
      <c r="S136" s="33">
        <v>0</v>
      </c>
      <c r="T136" s="44">
        <v>3</v>
      </c>
      <c r="U136" s="85"/>
      <c r="V136" s="45">
        <v>1</v>
      </c>
      <c r="W136" s="46">
        <v>0</v>
      </c>
      <c r="X136" s="46">
        <v>0</v>
      </c>
      <c r="Y136" s="46">
        <v>0</v>
      </c>
      <c r="Z136" s="46">
        <v>0</v>
      </c>
      <c r="AA136" s="46">
        <v>0</v>
      </c>
      <c r="AB136" s="46">
        <v>0</v>
      </c>
    </row>
    <row r="137" spans="1:28" x14ac:dyDescent="0.4">
      <c r="A137" s="154"/>
      <c r="B137" s="46">
        <v>2</v>
      </c>
      <c r="C137" s="46">
        <v>1</v>
      </c>
      <c r="D137" s="18">
        <f t="shared" ref="D137:D138" si="25">C137/B137</f>
        <v>0.5</v>
      </c>
      <c r="E137" s="44">
        <v>1</v>
      </c>
      <c r="F137" s="75"/>
      <c r="G137" s="44">
        <v>1</v>
      </c>
      <c r="H137" s="75"/>
      <c r="I137" s="44">
        <v>0</v>
      </c>
      <c r="J137" s="75"/>
      <c r="K137" s="44">
        <v>1</v>
      </c>
      <c r="L137" s="75"/>
      <c r="M137" s="44">
        <v>1</v>
      </c>
      <c r="N137" s="75"/>
      <c r="O137" s="44">
        <v>1</v>
      </c>
      <c r="P137" s="75"/>
      <c r="Q137" s="33">
        <v>0</v>
      </c>
      <c r="R137" s="33">
        <v>1</v>
      </c>
      <c r="S137" s="33">
        <v>1</v>
      </c>
      <c r="T137" s="44">
        <v>3</v>
      </c>
      <c r="U137" s="85"/>
      <c r="V137" s="45">
        <v>0</v>
      </c>
      <c r="W137" s="46">
        <v>0</v>
      </c>
      <c r="X137" s="46">
        <v>0</v>
      </c>
      <c r="Y137" s="46">
        <v>0</v>
      </c>
      <c r="Z137" s="46">
        <v>0</v>
      </c>
      <c r="AA137" s="46">
        <v>1</v>
      </c>
      <c r="AB137" s="46">
        <v>0</v>
      </c>
    </row>
    <row r="138" spans="1:28" x14ac:dyDescent="0.4">
      <c r="A138" s="155"/>
      <c r="B138" s="49">
        <v>41</v>
      </c>
      <c r="C138" s="49">
        <v>31</v>
      </c>
      <c r="D138" s="132">
        <f t="shared" si="25"/>
        <v>0.75609756097560976</v>
      </c>
      <c r="E138" s="47">
        <v>16</v>
      </c>
      <c r="F138" s="76"/>
      <c r="G138" s="47">
        <v>11</v>
      </c>
      <c r="H138" s="76"/>
      <c r="I138" s="47">
        <v>2</v>
      </c>
      <c r="J138" s="76"/>
      <c r="K138" s="47">
        <v>17</v>
      </c>
      <c r="L138" s="76"/>
      <c r="M138" s="47">
        <v>18</v>
      </c>
      <c r="N138" s="76"/>
      <c r="O138" s="47">
        <v>2</v>
      </c>
      <c r="P138" s="76"/>
      <c r="Q138" s="42">
        <v>0</v>
      </c>
      <c r="R138" s="42">
        <v>4</v>
      </c>
      <c r="S138" s="42">
        <v>8</v>
      </c>
      <c r="T138" s="47">
        <v>35</v>
      </c>
      <c r="U138" s="86"/>
      <c r="V138" s="48">
        <v>12</v>
      </c>
      <c r="W138" s="49">
        <v>3</v>
      </c>
      <c r="X138" s="49">
        <v>0</v>
      </c>
      <c r="Y138" s="49">
        <v>3</v>
      </c>
      <c r="Z138" s="49">
        <v>0</v>
      </c>
      <c r="AA138" s="49">
        <v>1</v>
      </c>
      <c r="AB138" s="49">
        <v>12</v>
      </c>
    </row>
    <row r="139" spans="1:28" x14ac:dyDescent="0.4">
      <c r="A139" s="153" t="s">
        <v>31</v>
      </c>
      <c r="B139" s="6">
        <v>42</v>
      </c>
      <c r="C139" s="6">
        <v>34</v>
      </c>
      <c r="D139" s="21">
        <v>0.80952380952380953</v>
      </c>
      <c r="E139" s="99">
        <v>20</v>
      </c>
      <c r="F139" s="130">
        <f>E139/C139</f>
        <v>0.58823529411764708</v>
      </c>
      <c r="G139" s="99">
        <v>23</v>
      </c>
      <c r="H139" s="130">
        <f>G139/C139</f>
        <v>0.67647058823529416</v>
      </c>
      <c r="I139" s="99">
        <v>7</v>
      </c>
      <c r="J139" s="130">
        <f>I139/C139</f>
        <v>0.20588235294117646</v>
      </c>
      <c r="K139" s="99">
        <v>28</v>
      </c>
      <c r="L139" s="130">
        <f>K139/C139</f>
        <v>0.82352941176470584</v>
      </c>
      <c r="M139" s="99">
        <v>16</v>
      </c>
      <c r="N139" s="130">
        <f>M139/C139</f>
        <v>0.47058823529411764</v>
      </c>
      <c r="O139" s="99">
        <v>10</v>
      </c>
      <c r="P139" s="130">
        <f>O139/C139</f>
        <v>0.29411764705882354</v>
      </c>
      <c r="Q139" s="99">
        <v>0</v>
      </c>
      <c r="R139" s="99">
        <v>10</v>
      </c>
      <c r="S139" s="99">
        <v>12</v>
      </c>
      <c r="T139" s="99">
        <v>25</v>
      </c>
      <c r="U139" s="131">
        <f>T139/C139</f>
        <v>0.73529411764705888</v>
      </c>
      <c r="V139" s="100">
        <v>13</v>
      </c>
      <c r="W139" s="101">
        <v>4</v>
      </c>
      <c r="X139" s="101">
        <v>2</v>
      </c>
      <c r="Y139" s="101">
        <v>4</v>
      </c>
      <c r="Z139" s="101">
        <v>13</v>
      </c>
      <c r="AA139" s="101">
        <v>6</v>
      </c>
      <c r="AB139" s="101">
        <v>13</v>
      </c>
    </row>
    <row r="140" spans="1:28" x14ac:dyDescent="0.4">
      <c r="A140" s="154"/>
      <c r="B140" s="22"/>
      <c r="C140" s="22"/>
      <c r="D140" s="23"/>
      <c r="E140" s="35">
        <v>26</v>
      </c>
      <c r="F140" s="77"/>
      <c r="G140" s="35">
        <v>30</v>
      </c>
      <c r="H140" s="77"/>
      <c r="I140" s="35">
        <v>7</v>
      </c>
      <c r="J140" s="77"/>
      <c r="K140" s="35">
        <v>52</v>
      </c>
      <c r="L140" s="77"/>
      <c r="M140" s="35">
        <v>31</v>
      </c>
      <c r="N140" s="77"/>
      <c r="O140" s="35">
        <v>15</v>
      </c>
      <c r="P140" s="77"/>
      <c r="Q140" s="35"/>
      <c r="R140" s="35"/>
      <c r="S140" s="35"/>
      <c r="T140" s="35">
        <v>44</v>
      </c>
      <c r="U140" s="87"/>
      <c r="V140" s="36">
        <v>13</v>
      </c>
      <c r="W140" s="22">
        <v>4</v>
      </c>
      <c r="X140" s="22">
        <v>2</v>
      </c>
      <c r="Y140" s="22">
        <v>4</v>
      </c>
      <c r="Z140" s="22">
        <v>14</v>
      </c>
      <c r="AA140" s="22">
        <v>9</v>
      </c>
      <c r="AB140" s="22">
        <v>24</v>
      </c>
    </row>
    <row r="141" spans="1:28" x14ac:dyDescent="0.4">
      <c r="A141" s="154"/>
      <c r="B141" s="46">
        <v>1</v>
      </c>
      <c r="C141" s="46">
        <v>1</v>
      </c>
      <c r="D141" s="18">
        <f>C141/B141</f>
        <v>1</v>
      </c>
      <c r="E141" s="44">
        <v>1</v>
      </c>
      <c r="F141" s="75"/>
      <c r="G141" s="44">
        <v>0</v>
      </c>
      <c r="H141" s="75"/>
      <c r="I141" s="44">
        <v>1</v>
      </c>
      <c r="J141" s="75"/>
      <c r="K141" s="44">
        <v>4</v>
      </c>
      <c r="L141" s="75"/>
      <c r="M141" s="44">
        <v>6</v>
      </c>
      <c r="N141" s="75"/>
      <c r="O141" s="44">
        <v>0</v>
      </c>
      <c r="P141" s="75"/>
      <c r="Q141" s="33">
        <v>0</v>
      </c>
      <c r="R141" s="33">
        <v>0</v>
      </c>
      <c r="S141" s="33">
        <v>0</v>
      </c>
      <c r="T141" s="44">
        <v>0</v>
      </c>
      <c r="U141" s="85"/>
      <c r="V141" s="45">
        <v>1</v>
      </c>
      <c r="W141" s="46">
        <v>0</v>
      </c>
      <c r="X141" s="46">
        <v>0</v>
      </c>
      <c r="Y141" s="46">
        <v>0</v>
      </c>
      <c r="Z141" s="46">
        <v>0</v>
      </c>
      <c r="AA141" s="46">
        <v>4</v>
      </c>
      <c r="AB141" s="46">
        <v>0</v>
      </c>
    </row>
    <row r="142" spans="1:28" x14ac:dyDescent="0.4">
      <c r="A142" s="154"/>
      <c r="B142" s="46">
        <v>1</v>
      </c>
      <c r="C142" s="46">
        <v>1</v>
      </c>
      <c r="D142" s="18">
        <f t="shared" ref="D142:D143" si="26">C142/B142</f>
        <v>1</v>
      </c>
      <c r="E142" s="44">
        <v>1</v>
      </c>
      <c r="F142" s="75"/>
      <c r="G142" s="44">
        <v>1</v>
      </c>
      <c r="H142" s="75"/>
      <c r="I142" s="44">
        <v>0</v>
      </c>
      <c r="J142" s="75"/>
      <c r="K142" s="44">
        <v>1</v>
      </c>
      <c r="L142" s="75"/>
      <c r="M142" s="44">
        <v>1</v>
      </c>
      <c r="N142" s="75"/>
      <c r="O142" s="44">
        <v>1</v>
      </c>
      <c r="P142" s="75"/>
      <c r="Q142" s="33">
        <v>0</v>
      </c>
      <c r="R142" s="33">
        <v>0</v>
      </c>
      <c r="S142" s="33">
        <v>0</v>
      </c>
      <c r="T142" s="44">
        <v>1</v>
      </c>
      <c r="U142" s="85"/>
      <c r="V142" s="45">
        <v>0</v>
      </c>
      <c r="W142" s="46">
        <v>0</v>
      </c>
      <c r="X142" s="46">
        <v>0</v>
      </c>
      <c r="Y142" s="46">
        <v>0</v>
      </c>
      <c r="Z142" s="46">
        <v>1</v>
      </c>
      <c r="AA142" s="46">
        <v>0</v>
      </c>
      <c r="AB142" s="46">
        <v>0</v>
      </c>
    </row>
    <row r="143" spans="1:28" x14ac:dyDescent="0.4">
      <c r="A143" s="155"/>
      <c r="B143" s="49">
        <v>40</v>
      </c>
      <c r="C143" s="49">
        <v>32</v>
      </c>
      <c r="D143" s="18">
        <f t="shared" si="26"/>
        <v>0.8</v>
      </c>
      <c r="E143" s="47">
        <v>24</v>
      </c>
      <c r="F143" s="76"/>
      <c r="G143" s="47">
        <v>29</v>
      </c>
      <c r="H143" s="76"/>
      <c r="I143" s="47">
        <v>6</v>
      </c>
      <c r="J143" s="76"/>
      <c r="K143" s="47">
        <v>47</v>
      </c>
      <c r="L143" s="76"/>
      <c r="M143" s="47">
        <v>24</v>
      </c>
      <c r="N143" s="76"/>
      <c r="O143" s="47">
        <v>14</v>
      </c>
      <c r="P143" s="76"/>
      <c r="Q143" s="42">
        <v>0</v>
      </c>
      <c r="R143" s="42">
        <v>10</v>
      </c>
      <c r="S143" s="42">
        <v>12</v>
      </c>
      <c r="T143" s="47">
        <v>43</v>
      </c>
      <c r="U143" s="86"/>
      <c r="V143" s="48">
        <v>12</v>
      </c>
      <c r="W143" s="49">
        <v>4</v>
      </c>
      <c r="X143" s="49">
        <v>2</v>
      </c>
      <c r="Y143" s="49">
        <v>4</v>
      </c>
      <c r="Z143" s="49">
        <v>13</v>
      </c>
      <c r="AA143" s="49">
        <v>5</v>
      </c>
      <c r="AB143" s="49">
        <v>24</v>
      </c>
    </row>
    <row r="144" spans="1:28" x14ac:dyDescent="0.4">
      <c r="A144" s="153" t="s">
        <v>3</v>
      </c>
      <c r="B144" s="6">
        <v>31</v>
      </c>
      <c r="C144" s="6">
        <v>21</v>
      </c>
      <c r="D144" s="5">
        <v>0.67741935483870963</v>
      </c>
      <c r="E144" s="104">
        <v>2</v>
      </c>
      <c r="F144" s="98">
        <f>E144/C144</f>
        <v>9.5238095238095233E-2</v>
      </c>
      <c r="G144" s="104">
        <v>9</v>
      </c>
      <c r="H144" s="98">
        <f>G144/C144</f>
        <v>0.42857142857142855</v>
      </c>
      <c r="I144" s="104">
        <v>4</v>
      </c>
      <c r="J144" s="98">
        <f>I144/C144</f>
        <v>0.19047619047619047</v>
      </c>
      <c r="K144" s="104">
        <v>12</v>
      </c>
      <c r="L144" s="98">
        <f>K144/C144</f>
        <v>0.5714285714285714</v>
      </c>
      <c r="M144" s="104">
        <v>10</v>
      </c>
      <c r="N144" s="98">
        <f>M144/C144</f>
        <v>0.47619047619047616</v>
      </c>
      <c r="O144" s="104">
        <v>0</v>
      </c>
      <c r="P144" s="98">
        <f>O144/C144</f>
        <v>0</v>
      </c>
      <c r="Q144" s="104">
        <v>0</v>
      </c>
      <c r="R144" s="104">
        <v>1</v>
      </c>
      <c r="S144" s="104">
        <v>3</v>
      </c>
      <c r="T144" s="104">
        <v>16</v>
      </c>
      <c r="U144" s="112">
        <f>T144/C144</f>
        <v>0.76190476190476186</v>
      </c>
      <c r="V144" s="105">
        <v>9</v>
      </c>
      <c r="W144" s="106">
        <v>5</v>
      </c>
      <c r="X144" s="106">
        <v>1</v>
      </c>
      <c r="Y144" s="106">
        <v>0</v>
      </c>
      <c r="Z144" s="106">
        <v>1</v>
      </c>
      <c r="AA144" s="106">
        <v>1</v>
      </c>
      <c r="AB144" s="106">
        <v>4</v>
      </c>
    </row>
    <row r="145" spans="1:28" x14ac:dyDescent="0.4">
      <c r="A145" s="154"/>
      <c r="B145" s="22"/>
      <c r="C145" s="22"/>
      <c r="D145" s="23"/>
      <c r="E145" s="35">
        <v>2</v>
      </c>
      <c r="F145" s="77"/>
      <c r="G145" s="35">
        <v>10</v>
      </c>
      <c r="H145" s="77"/>
      <c r="I145" s="35">
        <v>4</v>
      </c>
      <c r="J145" s="77"/>
      <c r="K145" s="35">
        <v>20</v>
      </c>
      <c r="L145" s="77"/>
      <c r="M145" s="35">
        <v>12</v>
      </c>
      <c r="N145" s="77"/>
      <c r="O145" s="35">
        <v>0</v>
      </c>
      <c r="P145" s="77"/>
      <c r="Q145" s="35"/>
      <c r="R145" s="35"/>
      <c r="S145" s="35"/>
      <c r="T145" s="35">
        <v>21</v>
      </c>
      <c r="U145" s="87"/>
      <c r="V145" s="36">
        <v>9</v>
      </c>
      <c r="W145" s="22">
        <v>5</v>
      </c>
      <c r="X145" s="22">
        <v>1</v>
      </c>
      <c r="Y145" s="22">
        <v>0</v>
      </c>
      <c r="Z145" s="22">
        <v>1</v>
      </c>
      <c r="AA145" s="22">
        <v>1</v>
      </c>
      <c r="AB145" s="22">
        <v>8</v>
      </c>
    </row>
    <row r="146" spans="1:28" x14ac:dyDescent="0.4">
      <c r="A146" s="154"/>
      <c r="B146" s="46">
        <v>1</v>
      </c>
      <c r="C146" s="46">
        <v>1</v>
      </c>
      <c r="D146" s="18">
        <f>C146/B146</f>
        <v>1</v>
      </c>
      <c r="E146" s="44">
        <v>0</v>
      </c>
      <c r="F146" s="75"/>
      <c r="G146" s="44">
        <v>1</v>
      </c>
      <c r="H146" s="75"/>
      <c r="I146" s="44">
        <v>1</v>
      </c>
      <c r="J146" s="75"/>
      <c r="K146" s="44">
        <v>1</v>
      </c>
      <c r="L146" s="75"/>
      <c r="M146" s="44">
        <v>1</v>
      </c>
      <c r="N146" s="75"/>
      <c r="O146" s="44">
        <v>0</v>
      </c>
      <c r="P146" s="75"/>
      <c r="Q146" s="33">
        <v>0</v>
      </c>
      <c r="R146" s="33">
        <v>0</v>
      </c>
      <c r="S146" s="33">
        <v>0</v>
      </c>
      <c r="T146" s="44">
        <v>1</v>
      </c>
      <c r="U146" s="85"/>
      <c r="V146" s="45">
        <v>1</v>
      </c>
      <c r="W146" s="46">
        <v>0</v>
      </c>
      <c r="X146" s="46">
        <v>0</v>
      </c>
      <c r="Y146" s="46">
        <v>0</v>
      </c>
      <c r="Z146" s="46">
        <v>0</v>
      </c>
      <c r="AA146" s="46">
        <v>0</v>
      </c>
      <c r="AB146" s="46">
        <v>0</v>
      </c>
    </row>
    <row r="147" spans="1:28" x14ac:dyDescent="0.4">
      <c r="A147" s="154"/>
      <c r="B147" s="46">
        <v>1</v>
      </c>
      <c r="C147" s="46">
        <v>1</v>
      </c>
      <c r="D147" s="18">
        <f t="shared" ref="D147:D148" si="27">C147/B147</f>
        <v>1</v>
      </c>
      <c r="E147" s="44">
        <v>0</v>
      </c>
      <c r="F147" s="75"/>
      <c r="G147" s="44">
        <v>1</v>
      </c>
      <c r="H147" s="75"/>
      <c r="I147" s="44">
        <v>0</v>
      </c>
      <c r="J147" s="75"/>
      <c r="K147" s="44">
        <v>2</v>
      </c>
      <c r="L147" s="75"/>
      <c r="M147" s="44">
        <v>2</v>
      </c>
      <c r="N147" s="75"/>
      <c r="O147" s="44">
        <v>0</v>
      </c>
      <c r="P147" s="75"/>
      <c r="Q147" s="33">
        <v>0</v>
      </c>
      <c r="R147" s="33">
        <v>0</v>
      </c>
      <c r="S147" s="33">
        <v>0</v>
      </c>
      <c r="T147" s="44">
        <v>1</v>
      </c>
      <c r="U147" s="85"/>
      <c r="V147" s="45">
        <v>1</v>
      </c>
      <c r="W147" s="46">
        <v>0</v>
      </c>
      <c r="X147" s="46">
        <v>0</v>
      </c>
      <c r="Y147" s="46">
        <v>0</v>
      </c>
      <c r="Z147" s="46">
        <v>0</v>
      </c>
      <c r="AA147" s="46">
        <v>0</v>
      </c>
      <c r="AB147" s="46">
        <v>0</v>
      </c>
    </row>
    <row r="148" spans="1:28" x14ac:dyDescent="0.4">
      <c r="A148" s="155"/>
      <c r="B148" s="49">
        <v>29</v>
      </c>
      <c r="C148" s="49">
        <v>19</v>
      </c>
      <c r="D148" s="18">
        <f t="shared" si="27"/>
        <v>0.65517241379310343</v>
      </c>
      <c r="E148" s="47">
        <v>2</v>
      </c>
      <c r="F148" s="76"/>
      <c r="G148" s="47">
        <v>8</v>
      </c>
      <c r="H148" s="76"/>
      <c r="I148" s="47">
        <v>3</v>
      </c>
      <c r="J148" s="76"/>
      <c r="K148" s="47">
        <v>17</v>
      </c>
      <c r="L148" s="76"/>
      <c r="M148" s="47">
        <v>9</v>
      </c>
      <c r="N148" s="76"/>
      <c r="O148" s="47">
        <v>0</v>
      </c>
      <c r="P148" s="76"/>
      <c r="Q148" s="42">
        <v>0</v>
      </c>
      <c r="R148" s="42">
        <v>1</v>
      </c>
      <c r="S148" s="42">
        <v>3</v>
      </c>
      <c r="T148" s="47">
        <v>19</v>
      </c>
      <c r="U148" s="86"/>
      <c r="V148" s="48">
        <v>7</v>
      </c>
      <c r="W148" s="49">
        <v>5</v>
      </c>
      <c r="X148" s="49">
        <v>1</v>
      </c>
      <c r="Y148" s="49">
        <v>0</v>
      </c>
      <c r="Z148" s="49">
        <v>1</v>
      </c>
      <c r="AA148" s="49">
        <v>1</v>
      </c>
      <c r="AB148" s="49">
        <v>8</v>
      </c>
    </row>
    <row r="149" spans="1:28" x14ac:dyDescent="0.4">
      <c r="A149" s="153" t="s">
        <v>32</v>
      </c>
      <c r="B149" s="6">
        <v>40</v>
      </c>
      <c r="C149" s="6">
        <v>18</v>
      </c>
      <c r="D149" s="5">
        <v>0.45</v>
      </c>
      <c r="E149" s="104">
        <v>8</v>
      </c>
      <c r="F149" s="98">
        <f>E149/C149</f>
        <v>0.44444444444444442</v>
      </c>
      <c r="G149" s="104">
        <v>8</v>
      </c>
      <c r="H149" s="98">
        <f>G149/C149</f>
        <v>0.44444444444444442</v>
      </c>
      <c r="I149" s="104">
        <v>4</v>
      </c>
      <c r="J149" s="98">
        <f>I149/C149</f>
        <v>0.22222222222222221</v>
      </c>
      <c r="K149" s="104">
        <v>13</v>
      </c>
      <c r="L149" s="98">
        <f>K149/C149</f>
        <v>0.72222222222222221</v>
      </c>
      <c r="M149" s="104">
        <v>5</v>
      </c>
      <c r="N149" s="98">
        <f>M149/C149</f>
        <v>0.27777777777777779</v>
      </c>
      <c r="O149" s="104">
        <v>0</v>
      </c>
      <c r="P149" s="98">
        <f>O149/C149</f>
        <v>0</v>
      </c>
      <c r="Q149" s="104">
        <v>0</v>
      </c>
      <c r="R149" s="104">
        <v>2</v>
      </c>
      <c r="S149" s="104">
        <v>3</v>
      </c>
      <c r="T149" s="104">
        <v>11</v>
      </c>
      <c r="U149" s="112">
        <f>T149/C149</f>
        <v>0.61111111111111116</v>
      </c>
      <c r="V149" s="105">
        <v>1</v>
      </c>
      <c r="W149" s="106">
        <v>1</v>
      </c>
      <c r="X149" s="106">
        <v>1</v>
      </c>
      <c r="Y149" s="106">
        <v>0</v>
      </c>
      <c r="Z149" s="106">
        <v>2</v>
      </c>
      <c r="AA149" s="106">
        <v>1</v>
      </c>
      <c r="AB149" s="106">
        <v>1</v>
      </c>
    </row>
    <row r="150" spans="1:28" x14ac:dyDescent="0.4">
      <c r="A150" s="154"/>
      <c r="B150" s="22"/>
      <c r="C150" s="22"/>
      <c r="D150" s="23"/>
      <c r="E150" s="35">
        <v>10</v>
      </c>
      <c r="F150" s="77"/>
      <c r="G150" s="35">
        <v>10</v>
      </c>
      <c r="H150" s="77"/>
      <c r="I150" s="35">
        <v>4</v>
      </c>
      <c r="J150" s="77"/>
      <c r="K150" s="35">
        <v>14</v>
      </c>
      <c r="L150" s="77"/>
      <c r="M150" s="35">
        <v>6</v>
      </c>
      <c r="N150" s="77"/>
      <c r="O150" s="35">
        <v>0</v>
      </c>
      <c r="P150" s="77"/>
      <c r="Q150" s="35"/>
      <c r="R150" s="35"/>
      <c r="S150" s="35"/>
      <c r="T150" s="35">
        <v>17</v>
      </c>
      <c r="U150" s="87"/>
      <c r="V150" s="36">
        <v>1</v>
      </c>
      <c r="W150" s="22">
        <v>1</v>
      </c>
      <c r="X150" s="22">
        <v>1</v>
      </c>
      <c r="Y150" s="22">
        <v>0</v>
      </c>
      <c r="Z150" s="22">
        <v>2</v>
      </c>
      <c r="AA150" s="22">
        <v>1</v>
      </c>
      <c r="AB150" s="22">
        <v>1</v>
      </c>
    </row>
    <row r="151" spans="1:28" x14ac:dyDescent="0.4">
      <c r="A151" s="154"/>
      <c r="B151" s="46">
        <v>1</v>
      </c>
      <c r="C151" s="46">
        <v>1</v>
      </c>
      <c r="D151" s="18">
        <f>C151/B151</f>
        <v>1</v>
      </c>
      <c r="E151" s="44">
        <v>1</v>
      </c>
      <c r="F151" s="75"/>
      <c r="G151" s="44">
        <v>0</v>
      </c>
      <c r="H151" s="75"/>
      <c r="I151" s="44">
        <v>1</v>
      </c>
      <c r="J151" s="75"/>
      <c r="K151" s="44">
        <v>1</v>
      </c>
      <c r="L151" s="75"/>
      <c r="M151" s="44">
        <v>2</v>
      </c>
      <c r="N151" s="75"/>
      <c r="O151" s="44">
        <v>0</v>
      </c>
      <c r="P151" s="75"/>
      <c r="Q151" s="33">
        <v>0</v>
      </c>
      <c r="R151" s="33">
        <v>1</v>
      </c>
      <c r="S151" s="33">
        <v>1</v>
      </c>
      <c r="T151" s="44">
        <v>2</v>
      </c>
      <c r="U151" s="85"/>
      <c r="V151" s="45">
        <v>1</v>
      </c>
      <c r="W151" s="46">
        <v>1</v>
      </c>
      <c r="X151" s="46">
        <v>1</v>
      </c>
      <c r="Y151" s="46">
        <v>0</v>
      </c>
      <c r="Z151" s="46">
        <v>0</v>
      </c>
      <c r="AA151" s="46">
        <v>0</v>
      </c>
      <c r="AB151" s="46">
        <v>0</v>
      </c>
    </row>
    <row r="152" spans="1:28" x14ac:dyDescent="0.4">
      <c r="A152" s="154"/>
      <c r="B152" s="46">
        <v>1</v>
      </c>
      <c r="C152" s="46">
        <v>1</v>
      </c>
      <c r="D152" s="18">
        <f t="shared" ref="D152:D153" si="28">C152/B152</f>
        <v>1</v>
      </c>
      <c r="E152" s="44">
        <v>1</v>
      </c>
      <c r="F152" s="75"/>
      <c r="G152" s="44">
        <v>0</v>
      </c>
      <c r="H152" s="75"/>
      <c r="I152" s="44">
        <v>0</v>
      </c>
      <c r="J152" s="75"/>
      <c r="K152" s="44">
        <v>2</v>
      </c>
      <c r="L152" s="75"/>
      <c r="M152" s="44">
        <v>0</v>
      </c>
      <c r="N152" s="75"/>
      <c r="O152" s="44">
        <v>0</v>
      </c>
      <c r="P152" s="75"/>
      <c r="Q152" s="33">
        <v>0</v>
      </c>
      <c r="R152" s="33">
        <v>0</v>
      </c>
      <c r="S152" s="33">
        <v>0</v>
      </c>
      <c r="T152" s="44">
        <v>0</v>
      </c>
      <c r="U152" s="85"/>
      <c r="V152" s="45">
        <v>0</v>
      </c>
      <c r="W152" s="46">
        <v>0</v>
      </c>
      <c r="X152" s="46">
        <v>0</v>
      </c>
      <c r="Y152" s="46">
        <v>0</v>
      </c>
      <c r="Z152" s="46">
        <v>0</v>
      </c>
      <c r="AA152" s="46">
        <v>0</v>
      </c>
      <c r="AB152" s="46">
        <v>0</v>
      </c>
    </row>
    <row r="153" spans="1:28" x14ac:dyDescent="0.4">
      <c r="A153" s="155"/>
      <c r="B153" s="49">
        <v>38</v>
      </c>
      <c r="C153" s="49">
        <v>16</v>
      </c>
      <c r="D153" s="18">
        <f t="shared" si="28"/>
        <v>0.42105263157894735</v>
      </c>
      <c r="E153" s="47">
        <v>8</v>
      </c>
      <c r="F153" s="76"/>
      <c r="G153" s="47">
        <v>10</v>
      </c>
      <c r="H153" s="76"/>
      <c r="I153" s="47">
        <v>3</v>
      </c>
      <c r="J153" s="76"/>
      <c r="K153" s="47">
        <v>11</v>
      </c>
      <c r="L153" s="76"/>
      <c r="M153" s="47">
        <v>4</v>
      </c>
      <c r="N153" s="76"/>
      <c r="O153" s="47">
        <v>0</v>
      </c>
      <c r="P153" s="76"/>
      <c r="Q153" s="42">
        <v>0</v>
      </c>
      <c r="R153" s="42">
        <v>1</v>
      </c>
      <c r="S153" s="42">
        <v>2</v>
      </c>
      <c r="T153" s="47">
        <v>15</v>
      </c>
      <c r="U153" s="86"/>
      <c r="V153" s="48">
        <v>0</v>
      </c>
      <c r="W153" s="49">
        <v>0</v>
      </c>
      <c r="X153" s="49">
        <v>0</v>
      </c>
      <c r="Y153" s="49">
        <v>0</v>
      </c>
      <c r="Z153" s="49">
        <v>2</v>
      </c>
      <c r="AA153" s="49">
        <v>1</v>
      </c>
      <c r="AB153" s="49">
        <v>1</v>
      </c>
    </row>
    <row r="154" spans="1:28" x14ac:dyDescent="0.4">
      <c r="A154" s="153" t="s">
        <v>33</v>
      </c>
      <c r="B154" s="6">
        <v>20</v>
      </c>
      <c r="C154" s="6">
        <v>15</v>
      </c>
      <c r="D154" s="5">
        <v>0.75</v>
      </c>
      <c r="E154" s="104">
        <v>4</v>
      </c>
      <c r="F154" s="98">
        <f>E154/C154</f>
        <v>0.26666666666666666</v>
      </c>
      <c r="G154" s="104">
        <v>7</v>
      </c>
      <c r="H154" s="98">
        <f>G154/C154</f>
        <v>0.46666666666666667</v>
      </c>
      <c r="I154" s="104">
        <v>3</v>
      </c>
      <c r="J154" s="98">
        <f>I154/C154</f>
        <v>0.2</v>
      </c>
      <c r="K154" s="104">
        <v>10</v>
      </c>
      <c r="L154" s="98">
        <f>K154/C154</f>
        <v>0.66666666666666663</v>
      </c>
      <c r="M154" s="104">
        <v>10</v>
      </c>
      <c r="N154" s="98">
        <f>M154/C154</f>
        <v>0.66666666666666663</v>
      </c>
      <c r="O154" s="104">
        <v>3</v>
      </c>
      <c r="P154" s="98">
        <f>O154/C154</f>
        <v>0.2</v>
      </c>
      <c r="Q154" s="104">
        <v>1</v>
      </c>
      <c r="R154" s="104">
        <v>3</v>
      </c>
      <c r="S154" s="104">
        <v>3</v>
      </c>
      <c r="T154" s="104">
        <v>11</v>
      </c>
      <c r="U154" s="112">
        <f>T154/C154</f>
        <v>0.73333333333333328</v>
      </c>
      <c r="V154" s="105">
        <v>6</v>
      </c>
      <c r="W154" s="106">
        <v>3</v>
      </c>
      <c r="X154" s="106">
        <v>0</v>
      </c>
      <c r="Y154" s="106">
        <v>1</v>
      </c>
      <c r="Z154" s="106">
        <v>6</v>
      </c>
      <c r="AA154" s="106">
        <v>3</v>
      </c>
      <c r="AB154" s="106">
        <v>3</v>
      </c>
    </row>
    <row r="155" spans="1:28" x14ac:dyDescent="0.4">
      <c r="A155" s="154"/>
      <c r="B155" s="22"/>
      <c r="C155" s="22"/>
      <c r="D155" s="23"/>
      <c r="E155" s="35">
        <v>4</v>
      </c>
      <c r="F155" s="77"/>
      <c r="G155" s="35">
        <v>10</v>
      </c>
      <c r="H155" s="77"/>
      <c r="I155" s="35">
        <v>4</v>
      </c>
      <c r="J155" s="77"/>
      <c r="K155" s="35">
        <v>14</v>
      </c>
      <c r="L155" s="77"/>
      <c r="M155" s="35">
        <v>12</v>
      </c>
      <c r="N155" s="77"/>
      <c r="O155" s="35">
        <v>4</v>
      </c>
      <c r="P155" s="77"/>
      <c r="Q155" s="35"/>
      <c r="R155" s="35"/>
      <c r="S155" s="35"/>
      <c r="T155" s="35">
        <v>15</v>
      </c>
      <c r="U155" s="87"/>
      <c r="V155" s="36">
        <v>6</v>
      </c>
      <c r="W155" s="22">
        <v>3</v>
      </c>
      <c r="X155" s="22">
        <v>0</v>
      </c>
      <c r="Y155" s="22">
        <v>1</v>
      </c>
      <c r="Z155" s="22">
        <v>7</v>
      </c>
      <c r="AA155" s="22">
        <v>4</v>
      </c>
      <c r="AB155" s="22">
        <v>11</v>
      </c>
    </row>
    <row r="156" spans="1:28" x14ac:dyDescent="0.4">
      <c r="A156" s="154"/>
      <c r="B156" s="46">
        <v>1</v>
      </c>
      <c r="C156" s="46">
        <v>1</v>
      </c>
      <c r="D156" s="18">
        <f>C156/B156</f>
        <v>1</v>
      </c>
      <c r="E156" s="44">
        <v>0</v>
      </c>
      <c r="F156" s="75"/>
      <c r="G156" s="44">
        <v>0</v>
      </c>
      <c r="H156" s="75"/>
      <c r="I156" s="44">
        <v>0</v>
      </c>
      <c r="J156" s="75"/>
      <c r="K156" s="44">
        <v>1</v>
      </c>
      <c r="L156" s="75"/>
      <c r="M156" s="44">
        <v>1</v>
      </c>
      <c r="N156" s="75"/>
      <c r="O156" s="44">
        <v>2</v>
      </c>
      <c r="P156" s="75"/>
      <c r="Q156" s="33">
        <v>0</v>
      </c>
      <c r="R156" s="33">
        <v>0</v>
      </c>
      <c r="S156" s="33">
        <v>0</v>
      </c>
      <c r="T156" s="44">
        <v>0</v>
      </c>
      <c r="U156" s="85"/>
      <c r="V156" s="45">
        <v>1</v>
      </c>
      <c r="W156" s="46">
        <v>1</v>
      </c>
      <c r="X156" s="46">
        <v>0</v>
      </c>
      <c r="Y156" s="46">
        <v>0</v>
      </c>
      <c r="Z156" s="46">
        <v>0</v>
      </c>
      <c r="AA156" s="46">
        <v>0</v>
      </c>
      <c r="AB156" s="46">
        <v>0</v>
      </c>
    </row>
    <row r="157" spans="1:28" x14ac:dyDescent="0.4">
      <c r="A157" s="154"/>
      <c r="B157" s="46">
        <v>1</v>
      </c>
      <c r="C157" s="46">
        <v>0</v>
      </c>
      <c r="D157" s="18">
        <f t="shared" ref="D157:D158" si="29">C157/B157</f>
        <v>0</v>
      </c>
      <c r="E157" s="44">
        <v>0</v>
      </c>
      <c r="F157" s="75"/>
      <c r="G157" s="44">
        <v>0</v>
      </c>
      <c r="H157" s="75"/>
      <c r="I157" s="44">
        <v>0</v>
      </c>
      <c r="J157" s="75"/>
      <c r="K157" s="44">
        <v>0</v>
      </c>
      <c r="L157" s="75"/>
      <c r="M157" s="44">
        <v>0</v>
      </c>
      <c r="N157" s="75"/>
      <c r="O157" s="44">
        <v>0</v>
      </c>
      <c r="P157" s="75"/>
      <c r="Q157" s="33">
        <v>0</v>
      </c>
      <c r="R157" s="33">
        <v>0</v>
      </c>
      <c r="S157" s="33">
        <v>0</v>
      </c>
      <c r="T157" s="44">
        <v>0</v>
      </c>
      <c r="U157" s="85"/>
      <c r="V157" s="45">
        <v>0</v>
      </c>
      <c r="W157" s="46">
        <v>0</v>
      </c>
      <c r="X157" s="46">
        <v>0</v>
      </c>
      <c r="Y157" s="46">
        <v>0</v>
      </c>
      <c r="Z157" s="46">
        <v>0</v>
      </c>
      <c r="AA157" s="46">
        <v>0</v>
      </c>
      <c r="AB157" s="46">
        <v>0</v>
      </c>
    </row>
    <row r="158" spans="1:28" x14ac:dyDescent="0.4">
      <c r="A158" s="155"/>
      <c r="B158" s="49">
        <v>18</v>
      </c>
      <c r="C158" s="49">
        <v>14</v>
      </c>
      <c r="D158" s="18">
        <f t="shared" si="29"/>
        <v>0.77777777777777779</v>
      </c>
      <c r="E158" s="47">
        <v>4</v>
      </c>
      <c r="F158" s="76"/>
      <c r="G158" s="47">
        <v>10</v>
      </c>
      <c r="H158" s="76"/>
      <c r="I158" s="47">
        <v>4</v>
      </c>
      <c r="J158" s="76"/>
      <c r="K158" s="47">
        <v>13</v>
      </c>
      <c r="L158" s="76"/>
      <c r="M158" s="47">
        <v>11</v>
      </c>
      <c r="N158" s="76"/>
      <c r="O158" s="47">
        <v>2</v>
      </c>
      <c r="P158" s="76"/>
      <c r="Q158" s="42">
        <v>1</v>
      </c>
      <c r="R158" s="42">
        <v>3</v>
      </c>
      <c r="S158" s="42">
        <v>3</v>
      </c>
      <c r="T158" s="47">
        <v>15</v>
      </c>
      <c r="U158" s="86"/>
      <c r="V158" s="48">
        <v>5</v>
      </c>
      <c r="W158" s="49">
        <v>2</v>
      </c>
      <c r="X158" s="49">
        <v>0</v>
      </c>
      <c r="Y158" s="49">
        <v>1</v>
      </c>
      <c r="Z158" s="49">
        <v>7</v>
      </c>
      <c r="AA158" s="49">
        <v>4</v>
      </c>
      <c r="AB158" s="49">
        <v>11</v>
      </c>
    </row>
    <row r="159" spans="1:28" x14ac:dyDescent="0.4">
      <c r="A159" s="153" t="s">
        <v>34</v>
      </c>
      <c r="B159" s="6">
        <v>28</v>
      </c>
      <c r="C159" s="6">
        <v>15</v>
      </c>
      <c r="D159" s="5">
        <v>0.5357142857142857</v>
      </c>
      <c r="E159" s="104">
        <v>2</v>
      </c>
      <c r="F159" s="98">
        <f>E159/C159</f>
        <v>0.13333333333333333</v>
      </c>
      <c r="G159" s="104">
        <v>5</v>
      </c>
      <c r="H159" s="98">
        <f>G159/C159</f>
        <v>0.33333333333333331</v>
      </c>
      <c r="I159" s="104">
        <v>5</v>
      </c>
      <c r="J159" s="98">
        <f>I159/C159</f>
        <v>0.33333333333333331</v>
      </c>
      <c r="K159" s="104">
        <v>11</v>
      </c>
      <c r="L159" s="98">
        <f>K159/C159</f>
        <v>0.73333333333333328</v>
      </c>
      <c r="M159" s="104">
        <v>8</v>
      </c>
      <c r="N159" s="98">
        <f>M159/C159</f>
        <v>0.53333333333333333</v>
      </c>
      <c r="O159" s="104">
        <v>2</v>
      </c>
      <c r="P159" s="98">
        <f>O159/C159</f>
        <v>0.13333333333333333</v>
      </c>
      <c r="Q159" s="104">
        <v>0</v>
      </c>
      <c r="R159" s="104">
        <v>3</v>
      </c>
      <c r="S159" s="104">
        <v>1</v>
      </c>
      <c r="T159" s="104">
        <v>15</v>
      </c>
      <c r="U159" s="112">
        <f>T159/C159</f>
        <v>1</v>
      </c>
      <c r="V159" s="105">
        <v>4</v>
      </c>
      <c r="W159" s="106">
        <v>3</v>
      </c>
      <c r="X159" s="106">
        <v>0</v>
      </c>
      <c r="Y159" s="106">
        <v>2</v>
      </c>
      <c r="Z159" s="106">
        <v>5</v>
      </c>
      <c r="AA159" s="106">
        <v>4</v>
      </c>
      <c r="AB159" s="106">
        <v>5</v>
      </c>
    </row>
    <row r="160" spans="1:28" x14ac:dyDescent="0.4">
      <c r="A160" s="154"/>
      <c r="B160" s="22"/>
      <c r="C160" s="22"/>
      <c r="D160" s="23"/>
      <c r="E160" s="35">
        <v>2</v>
      </c>
      <c r="F160" s="77"/>
      <c r="G160" s="35">
        <v>6</v>
      </c>
      <c r="H160" s="77"/>
      <c r="I160" s="35">
        <v>5</v>
      </c>
      <c r="J160" s="77"/>
      <c r="K160" s="35">
        <v>15</v>
      </c>
      <c r="L160" s="77"/>
      <c r="M160" s="35">
        <v>11</v>
      </c>
      <c r="N160" s="77"/>
      <c r="O160" s="35">
        <v>2</v>
      </c>
      <c r="P160" s="77"/>
      <c r="Q160" s="35"/>
      <c r="R160" s="35"/>
      <c r="S160" s="35"/>
      <c r="T160" s="35">
        <v>30</v>
      </c>
      <c r="U160" s="87"/>
      <c r="V160" s="36">
        <v>4</v>
      </c>
      <c r="W160" s="22">
        <v>3</v>
      </c>
      <c r="X160" s="22">
        <v>0</v>
      </c>
      <c r="Y160" s="22">
        <v>2</v>
      </c>
      <c r="Z160" s="22">
        <v>5</v>
      </c>
      <c r="AA160" s="22">
        <v>4</v>
      </c>
      <c r="AB160" s="22">
        <v>7</v>
      </c>
    </row>
    <row r="161" spans="1:28" x14ac:dyDescent="0.4">
      <c r="A161" s="154"/>
      <c r="B161" s="46">
        <v>1</v>
      </c>
      <c r="C161" s="46">
        <v>1</v>
      </c>
      <c r="D161" s="18">
        <f>C161/B161</f>
        <v>1</v>
      </c>
      <c r="E161" s="44">
        <v>0</v>
      </c>
      <c r="F161" s="75"/>
      <c r="G161" s="44">
        <v>0</v>
      </c>
      <c r="H161" s="75"/>
      <c r="I161" s="44">
        <v>0</v>
      </c>
      <c r="J161" s="75"/>
      <c r="K161" s="44">
        <v>4</v>
      </c>
      <c r="L161" s="75"/>
      <c r="M161" s="44">
        <v>4</v>
      </c>
      <c r="N161" s="75"/>
      <c r="O161" s="44">
        <v>1</v>
      </c>
      <c r="P161" s="75"/>
      <c r="Q161" s="33">
        <v>0</v>
      </c>
      <c r="R161" s="33">
        <v>1</v>
      </c>
      <c r="S161" s="33">
        <v>1</v>
      </c>
      <c r="T161" s="44">
        <v>6</v>
      </c>
      <c r="U161" s="85"/>
      <c r="V161" s="45">
        <v>0</v>
      </c>
      <c r="W161" s="46">
        <v>0</v>
      </c>
      <c r="X161" s="46">
        <v>0</v>
      </c>
      <c r="Y161" s="46">
        <v>0</v>
      </c>
      <c r="Z161" s="46">
        <v>0</v>
      </c>
      <c r="AA161" s="46">
        <v>0</v>
      </c>
      <c r="AB161" s="46">
        <v>2</v>
      </c>
    </row>
    <row r="162" spans="1:28" x14ac:dyDescent="0.4">
      <c r="A162" s="154"/>
      <c r="B162" s="46">
        <v>1</v>
      </c>
      <c r="C162" s="46">
        <v>1</v>
      </c>
      <c r="D162" s="18">
        <f t="shared" ref="D162:D163" si="30">C162/B162</f>
        <v>1</v>
      </c>
      <c r="E162" s="44">
        <v>0</v>
      </c>
      <c r="F162" s="75"/>
      <c r="G162" s="44">
        <v>1</v>
      </c>
      <c r="H162" s="75"/>
      <c r="I162" s="44">
        <v>0</v>
      </c>
      <c r="J162" s="75"/>
      <c r="K162" s="44">
        <v>1</v>
      </c>
      <c r="L162" s="75"/>
      <c r="M162" s="44">
        <v>1</v>
      </c>
      <c r="N162" s="75"/>
      <c r="O162" s="44">
        <v>0</v>
      </c>
      <c r="P162" s="75"/>
      <c r="Q162" s="33">
        <v>0</v>
      </c>
      <c r="R162" s="33">
        <v>1</v>
      </c>
      <c r="S162" s="33">
        <v>0</v>
      </c>
      <c r="T162" s="44">
        <v>4</v>
      </c>
      <c r="U162" s="85"/>
      <c r="V162" s="45">
        <v>1</v>
      </c>
      <c r="W162" s="46">
        <v>1</v>
      </c>
      <c r="X162" s="46">
        <v>0</v>
      </c>
      <c r="Y162" s="46">
        <v>1</v>
      </c>
      <c r="Z162" s="46">
        <v>1</v>
      </c>
      <c r="AA162" s="46">
        <v>1</v>
      </c>
      <c r="AB162" s="46">
        <v>2</v>
      </c>
    </row>
    <row r="163" spans="1:28" x14ac:dyDescent="0.4">
      <c r="A163" s="155"/>
      <c r="B163" s="49">
        <v>26</v>
      </c>
      <c r="C163" s="49">
        <v>13</v>
      </c>
      <c r="D163" s="18">
        <f t="shared" si="30"/>
        <v>0.5</v>
      </c>
      <c r="E163" s="47">
        <v>2</v>
      </c>
      <c r="F163" s="76"/>
      <c r="G163" s="47">
        <v>5</v>
      </c>
      <c r="H163" s="76"/>
      <c r="I163" s="47">
        <v>5</v>
      </c>
      <c r="J163" s="76"/>
      <c r="K163" s="47">
        <v>10</v>
      </c>
      <c r="L163" s="76"/>
      <c r="M163" s="47">
        <v>6</v>
      </c>
      <c r="N163" s="76"/>
      <c r="O163" s="47">
        <v>1</v>
      </c>
      <c r="P163" s="76"/>
      <c r="Q163" s="42">
        <v>0</v>
      </c>
      <c r="R163" s="42">
        <v>1</v>
      </c>
      <c r="S163" s="42">
        <v>0</v>
      </c>
      <c r="T163" s="47">
        <v>20</v>
      </c>
      <c r="U163" s="86"/>
      <c r="V163" s="48">
        <v>3</v>
      </c>
      <c r="W163" s="49">
        <v>2</v>
      </c>
      <c r="X163" s="49">
        <v>0</v>
      </c>
      <c r="Y163" s="49">
        <v>1</v>
      </c>
      <c r="Z163" s="49">
        <v>4</v>
      </c>
      <c r="AA163" s="49">
        <v>3</v>
      </c>
      <c r="AB163" s="49">
        <v>3</v>
      </c>
    </row>
    <row r="164" spans="1:28" x14ac:dyDescent="0.4">
      <c r="A164" s="153" t="s">
        <v>35</v>
      </c>
      <c r="B164" s="6">
        <v>24</v>
      </c>
      <c r="C164" s="6">
        <v>14</v>
      </c>
      <c r="D164" s="5">
        <v>0.58333333333333337</v>
      </c>
      <c r="E164" s="104">
        <v>2</v>
      </c>
      <c r="F164" s="98">
        <f>E164/C164</f>
        <v>0.14285714285714285</v>
      </c>
      <c r="G164" s="104">
        <v>6</v>
      </c>
      <c r="H164" s="98">
        <f>G164/C164</f>
        <v>0.42857142857142855</v>
      </c>
      <c r="I164" s="104">
        <v>7</v>
      </c>
      <c r="J164" s="98">
        <f>I164/C164</f>
        <v>0.5</v>
      </c>
      <c r="K164" s="104">
        <v>12</v>
      </c>
      <c r="L164" s="98">
        <f>K164/C164</f>
        <v>0.8571428571428571</v>
      </c>
      <c r="M164" s="104">
        <v>11</v>
      </c>
      <c r="N164" s="98">
        <f>M164/C164</f>
        <v>0.7857142857142857</v>
      </c>
      <c r="O164" s="104">
        <v>2</v>
      </c>
      <c r="P164" s="98">
        <f>O164/C164</f>
        <v>0.14285714285714285</v>
      </c>
      <c r="Q164" s="104">
        <v>0</v>
      </c>
      <c r="R164" s="104">
        <v>3</v>
      </c>
      <c r="S164" s="104">
        <v>3</v>
      </c>
      <c r="T164" s="104">
        <v>13</v>
      </c>
      <c r="U164" s="112">
        <f>T164/C164</f>
        <v>0.9285714285714286</v>
      </c>
      <c r="V164" s="105">
        <v>4</v>
      </c>
      <c r="W164" s="106">
        <v>5</v>
      </c>
      <c r="X164" s="106">
        <v>0</v>
      </c>
      <c r="Y164" s="106">
        <v>4</v>
      </c>
      <c r="Z164" s="106">
        <v>6</v>
      </c>
      <c r="AA164" s="106">
        <v>3</v>
      </c>
      <c r="AB164" s="106">
        <v>7</v>
      </c>
    </row>
    <row r="165" spans="1:28" x14ac:dyDescent="0.4">
      <c r="A165" s="154"/>
      <c r="B165" s="22"/>
      <c r="C165" s="22"/>
      <c r="D165" s="23"/>
      <c r="E165" s="35">
        <v>2</v>
      </c>
      <c r="F165" s="77"/>
      <c r="G165" s="35">
        <v>6</v>
      </c>
      <c r="H165" s="77"/>
      <c r="I165" s="35">
        <v>8</v>
      </c>
      <c r="J165" s="77"/>
      <c r="K165" s="35">
        <v>24</v>
      </c>
      <c r="L165" s="77"/>
      <c r="M165" s="35">
        <v>16</v>
      </c>
      <c r="N165" s="77"/>
      <c r="O165" s="35">
        <v>2</v>
      </c>
      <c r="P165" s="77"/>
      <c r="Q165" s="35"/>
      <c r="R165" s="35"/>
      <c r="S165" s="35"/>
      <c r="T165" s="35">
        <v>27</v>
      </c>
      <c r="U165" s="87"/>
      <c r="V165" s="36">
        <v>4</v>
      </c>
      <c r="W165" s="22">
        <v>5</v>
      </c>
      <c r="X165" s="22">
        <v>0</v>
      </c>
      <c r="Y165" s="22">
        <v>4</v>
      </c>
      <c r="Z165" s="22">
        <v>6</v>
      </c>
      <c r="AA165" s="22">
        <v>3</v>
      </c>
      <c r="AB165" s="22">
        <v>17</v>
      </c>
    </row>
    <row r="166" spans="1:28" x14ac:dyDescent="0.4">
      <c r="A166" s="154"/>
      <c r="B166" s="46">
        <v>1</v>
      </c>
      <c r="C166" s="46">
        <v>1</v>
      </c>
      <c r="D166" s="18">
        <f>C166/B166</f>
        <v>1</v>
      </c>
      <c r="E166" s="44">
        <v>1</v>
      </c>
      <c r="F166" s="75"/>
      <c r="G166" s="44">
        <v>0</v>
      </c>
      <c r="H166" s="75"/>
      <c r="I166" s="44">
        <v>1</v>
      </c>
      <c r="J166" s="75"/>
      <c r="K166" s="44">
        <v>1</v>
      </c>
      <c r="L166" s="75"/>
      <c r="M166" s="44">
        <v>1</v>
      </c>
      <c r="N166" s="75"/>
      <c r="O166" s="44">
        <v>1</v>
      </c>
      <c r="P166" s="75"/>
      <c r="Q166" s="33">
        <v>0</v>
      </c>
      <c r="R166" s="33">
        <v>0</v>
      </c>
      <c r="S166" s="33">
        <v>0</v>
      </c>
      <c r="T166" s="44">
        <v>1</v>
      </c>
      <c r="U166" s="85"/>
      <c r="V166" s="45">
        <v>1</v>
      </c>
      <c r="W166" s="46">
        <v>1</v>
      </c>
      <c r="X166" s="46">
        <v>0</v>
      </c>
      <c r="Y166" s="46">
        <v>1</v>
      </c>
      <c r="Z166" s="46">
        <v>0</v>
      </c>
      <c r="AA166" s="46">
        <v>0</v>
      </c>
      <c r="AB166" s="46">
        <v>0</v>
      </c>
    </row>
    <row r="167" spans="1:28" x14ac:dyDescent="0.4">
      <c r="A167" s="154"/>
      <c r="B167" s="46">
        <v>1</v>
      </c>
      <c r="C167" s="46">
        <v>1</v>
      </c>
      <c r="D167" s="18">
        <f t="shared" ref="D167:D168" si="31">C167/B167</f>
        <v>1</v>
      </c>
      <c r="E167" s="44">
        <v>0</v>
      </c>
      <c r="F167" s="75"/>
      <c r="G167" s="44">
        <v>0</v>
      </c>
      <c r="H167" s="75"/>
      <c r="I167" s="44">
        <v>0</v>
      </c>
      <c r="J167" s="75"/>
      <c r="K167" s="44">
        <v>7</v>
      </c>
      <c r="L167" s="75"/>
      <c r="M167" s="44">
        <v>3</v>
      </c>
      <c r="N167" s="75"/>
      <c r="O167" s="44">
        <v>1</v>
      </c>
      <c r="P167" s="75"/>
      <c r="Q167" s="33">
        <v>0</v>
      </c>
      <c r="R167" s="33">
        <v>0</v>
      </c>
      <c r="S167" s="33">
        <v>0</v>
      </c>
      <c r="T167" s="44">
        <v>9</v>
      </c>
      <c r="U167" s="85"/>
      <c r="V167" s="45">
        <v>0</v>
      </c>
      <c r="W167" s="46">
        <v>0</v>
      </c>
      <c r="X167" s="46">
        <v>0</v>
      </c>
      <c r="Y167" s="46">
        <v>1</v>
      </c>
      <c r="Z167" s="46">
        <v>0</v>
      </c>
      <c r="AA167" s="46">
        <v>0</v>
      </c>
      <c r="AB167" s="46">
        <v>3</v>
      </c>
    </row>
    <row r="168" spans="1:28" x14ac:dyDescent="0.4">
      <c r="A168" s="155"/>
      <c r="B168" s="49">
        <v>22</v>
      </c>
      <c r="C168" s="49">
        <v>12</v>
      </c>
      <c r="D168" s="18">
        <f t="shared" si="31"/>
        <v>0.54545454545454541</v>
      </c>
      <c r="E168" s="47">
        <v>1</v>
      </c>
      <c r="F168" s="76"/>
      <c r="G168" s="47">
        <v>6</v>
      </c>
      <c r="H168" s="76"/>
      <c r="I168" s="47">
        <v>7</v>
      </c>
      <c r="J168" s="76"/>
      <c r="K168" s="47">
        <v>16</v>
      </c>
      <c r="L168" s="76"/>
      <c r="M168" s="47">
        <v>12</v>
      </c>
      <c r="N168" s="76"/>
      <c r="O168" s="47">
        <v>0</v>
      </c>
      <c r="P168" s="76"/>
      <c r="Q168" s="42">
        <v>0</v>
      </c>
      <c r="R168" s="42">
        <v>3</v>
      </c>
      <c r="S168" s="42">
        <v>3</v>
      </c>
      <c r="T168" s="47">
        <v>17</v>
      </c>
      <c r="U168" s="86"/>
      <c r="V168" s="48">
        <v>3</v>
      </c>
      <c r="W168" s="49">
        <v>4</v>
      </c>
      <c r="X168" s="49">
        <v>0</v>
      </c>
      <c r="Y168" s="49">
        <v>2</v>
      </c>
      <c r="Z168" s="49">
        <v>6</v>
      </c>
      <c r="AA168" s="49">
        <v>3</v>
      </c>
      <c r="AB168" s="49">
        <v>14</v>
      </c>
    </row>
    <row r="169" spans="1:28" x14ac:dyDescent="0.4">
      <c r="A169" s="153" t="s">
        <v>36</v>
      </c>
      <c r="B169" s="6">
        <v>20</v>
      </c>
      <c r="C169" s="6">
        <v>13</v>
      </c>
      <c r="D169" s="5">
        <v>0.65</v>
      </c>
      <c r="E169" s="104">
        <v>2</v>
      </c>
      <c r="F169" s="98">
        <f>E169/C169</f>
        <v>0.15384615384615385</v>
      </c>
      <c r="G169" s="104">
        <v>3</v>
      </c>
      <c r="H169" s="98">
        <f>G169/C169</f>
        <v>0.23076923076923078</v>
      </c>
      <c r="I169" s="104">
        <v>3</v>
      </c>
      <c r="J169" s="98">
        <f>I169/C169</f>
        <v>0.23076923076923078</v>
      </c>
      <c r="K169" s="104">
        <v>11</v>
      </c>
      <c r="L169" s="98">
        <f>K169/C169</f>
        <v>0.84615384615384615</v>
      </c>
      <c r="M169" s="104">
        <v>11</v>
      </c>
      <c r="N169" s="98">
        <f>M169/C169</f>
        <v>0.84615384615384615</v>
      </c>
      <c r="O169" s="104">
        <v>1</v>
      </c>
      <c r="P169" s="98">
        <f>O169/C169</f>
        <v>7.6923076923076927E-2</v>
      </c>
      <c r="Q169" s="104">
        <v>0</v>
      </c>
      <c r="R169" s="104">
        <v>1</v>
      </c>
      <c r="S169" s="104">
        <v>1</v>
      </c>
      <c r="T169" s="104">
        <v>9</v>
      </c>
      <c r="U169" s="112">
        <f>T169/C169</f>
        <v>0.69230769230769229</v>
      </c>
      <c r="V169" s="105">
        <v>10</v>
      </c>
      <c r="W169" s="106">
        <v>6</v>
      </c>
      <c r="X169" s="106">
        <v>0</v>
      </c>
      <c r="Y169" s="106">
        <v>3</v>
      </c>
      <c r="Z169" s="106">
        <v>7</v>
      </c>
      <c r="AA169" s="106">
        <v>1</v>
      </c>
      <c r="AB169" s="106">
        <v>1</v>
      </c>
    </row>
    <row r="170" spans="1:28" x14ac:dyDescent="0.4">
      <c r="A170" s="154"/>
      <c r="B170" s="22"/>
      <c r="C170" s="22"/>
      <c r="D170" s="23"/>
      <c r="E170" s="35">
        <v>2</v>
      </c>
      <c r="F170" s="77"/>
      <c r="G170" s="35">
        <v>3</v>
      </c>
      <c r="H170" s="77"/>
      <c r="I170" s="35">
        <v>3</v>
      </c>
      <c r="J170" s="77"/>
      <c r="K170" s="35">
        <v>21</v>
      </c>
      <c r="L170" s="77"/>
      <c r="M170" s="35">
        <v>13</v>
      </c>
      <c r="N170" s="77"/>
      <c r="O170" s="35">
        <v>1</v>
      </c>
      <c r="P170" s="77"/>
      <c r="Q170" s="35"/>
      <c r="R170" s="35"/>
      <c r="S170" s="35"/>
      <c r="T170" s="35">
        <v>15</v>
      </c>
      <c r="U170" s="87"/>
      <c r="V170" s="36">
        <v>10</v>
      </c>
      <c r="W170" s="22">
        <v>6</v>
      </c>
      <c r="X170" s="22">
        <v>0</v>
      </c>
      <c r="Y170" s="22">
        <v>3</v>
      </c>
      <c r="Z170" s="22">
        <v>8</v>
      </c>
      <c r="AA170" s="22">
        <v>1</v>
      </c>
      <c r="AB170" s="22">
        <v>1</v>
      </c>
    </row>
    <row r="171" spans="1:28" x14ac:dyDescent="0.4">
      <c r="A171" s="154"/>
      <c r="B171" s="46">
        <v>1</v>
      </c>
      <c r="C171" s="46">
        <v>1</v>
      </c>
      <c r="D171" s="18">
        <f>C171/B171</f>
        <v>1</v>
      </c>
      <c r="E171" s="44">
        <v>0</v>
      </c>
      <c r="F171" s="75"/>
      <c r="G171" s="44">
        <v>0</v>
      </c>
      <c r="H171" s="75"/>
      <c r="I171" s="44">
        <v>0</v>
      </c>
      <c r="J171" s="75"/>
      <c r="K171" s="44">
        <v>4</v>
      </c>
      <c r="L171" s="75"/>
      <c r="M171" s="44">
        <v>1</v>
      </c>
      <c r="N171" s="75"/>
      <c r="O171" s="44">
        <v>0</v>
      </c>
      <c r="P171" s="75"/>
      <c r="Q171" s="33">
        <v>0</v>
      </c>
      <c r="R171" s="33">
        <v>0</v>
      </c>
      <c r="S171" s="33">
        <v>0</v>
      </c>
      <c r="T171" s="44">
        <v>0</v>
      </c>
      <c r="U171" s="85"/>
      <c r="V171" s="45">
        <v>1</v>
      </c>
      <c r="W171" s="46">
        <v>1</v>
      </c>
      <c r="X171" s="46">
        <v>0</v>
      </c>
      <c r="Y171" s="46">
        <v>0</v>
      </c>
      <c r="Z171" s="46">
        <v>1</v>
      </c>
      <c r="AA171" s="46">
        <v>0</v>
      </c>
      <c r="AB171" s="46">
        <v>0</v>
      </c>
    </row>
    <row r="172" spans="1:28" x14ac:dyDescent="0.4">
      <c r="A172" s="154"/>
      <c r="B172" s="46">
        <v>1</v>
      </c>
      <c r="C172" s="46">
        <v>0</v>
      </c>
      <c r="D172" s="18">
        <f t="shared" ref="D172:D173" si="32">C172/B172</f>
        <v>0</v>
      </c>
      <c r="E172" s="44">
        <v>0</v>
      </c>
      <c r="F172" s="75"/>
      <c r="G172" s="44">
        <v>0</v>
      </c>
      <c r="H172" s="75"/>
      <c r="I172" s="44">
        <v>0</v>
      </c>
      <c r="J172" s="75"/>
      <c r="K172" s="44">
        <v>0</v>
      </c>
      <c r="L172" s="75"/>
      <c r="M172" s="44">
        <v>0</v>
      </c>
      <c r="N172" s="75"/>
      <c r="O172" s="44">
        <v>0</v>
      </c>
      <c r="P172" s="75"/>
      <c r="Q172" s="33">
        <v>0</v>
      </c>
      <c r="R172" s="33">
        <v>0</v>
      </c>
      <c r="S172" s="33">
        <v>0</v>
      </c>
      <c r="T172" s="44">
        <v>0</v>
      </c>
      <c r="U172" s="85"/>
      <c r="V172" s="45">
        <v>0</v>
      </c>
      <c r="W172" s="46">
        <v>0</v>
      </c>
      <c r="X172" s="46">
        <v>0</v>
      </c>
      <c r="Y172" s="46">
        <v>0</v>
      </c>
      <c r="Z172" s="46">
        <v>0</v>
      </c>
      <c r="AA172" s="46">
        <v>0</v>
      </c>
      <c r="AB172" s="46">
        <v>0</v>
      </c>
    </row>
    <row r="173" spans="1:28" x14ac:dyDescent="0.4">
      <c r="A173" s="155"/>
      <c r="B173" s="49">
        <v>18</v>
      </c>
      <c r="C173" s="49">
        <v>12</v>
      </c>
      <c r="D173" s="18">
        <f t="shared" si="32"/>
        <v>0.66666666666666663</v>
      </c>
      <c r="E173" s="47">
        <v>2</v>
      </c>
      <c r="F173" s="76"/>
      <c r="G173" s="47">
        <v>3</v>
      </c>
      <c r="H173" s="76"/>
      <c r="I173" s="47">
        <v>3</v>
      </c>
      <c r="J173" s="76"/>
      <c r="K173" s="47">
        <v>17</v>
      </c>
      <c r="L173" s="76"/>
      <c r="M173" s="47">
        <v>12</v>
      </c>
      <c r="N173" s="76"/>
      <c r="O173" s="47">
        <v>1</v>
      </c>
      <c r="P173" s="76"/>
      <c r="Q173" s="42">
        <v>0</v>
      </c>
      <c r="R173" s="42">
        <v>1</v>
      </c>
      <c r="S173" s="42">
        <v>1</v>
      </c>
      <c r="T173" s="47">
        <v>15</v>
      </c>
      <c r="U173" s="86"/>
      <c r="V173" s="48">
        <v>9</v>
      </c>
      <c r="W173" s="49">
        <v>5</v>
      </c>
      <c r="X173" s="49">
        <v>0</v>
      </c>
      <c r="Y173" s="49">
        <v>3</v>
      </c>
      <c r="Z173" s="49">
        <v>7</v>
      </c>
      <c r="AA173" s="49">
        <v>1</v>
      </c>
      <c r="AB173" s="49">
        <v>1</v>
      </c>
    </row>
    <row r="174" spans="1:28" x14ac:dyDescent="0.4">
      <c r="A174" s="153" t="s">
        <v>37</v>
      </c>
      <c r="B174" s="6">
        <v>20</v>
      </c>
      <c r="C174" s="6">
        <v>9</v>
      </c>
      <c r="D174" s="5">
        <v>0.45</v>
      </c>
      <c r="E174" s="104">
        <v>0</v>
      </c>
      <c r="F174" s="98">
        <f>E174/C174</f>
        <v>0</v>
      </c>
      <c r="G174" s="104">
        <v>3</v>
      </c>
      <c r="H174" s="98">
        <f>G174/C174</f>
        <v>0.33333333333333331</v>
      </c>
      <c r="I174" s="104">
        <v>2</v>
      </c>
      <c r="J174" s="98">
        <f>I174/C174</f>
        <v>0.22222222222222221</v>
      </c>
      <c r="K174" s="104">
        <v>8</v>
      </c>
      <c r="L174" s="98">
        <f>K174/C174</f>
        <v>0.88888888888888884</v>
      </c>
      <c r="M174" s="104">
        <v>5</v>
      </c>
      <c r="N174" s="98">
        <f>M174/C174</f>
        <v>0.55555555555555558</v>
      </c>
      <c r="O174" s="104">
        <v>4</v>
      </c>
      <c r="P174" s="98">
        <f>O174/C174</f>
        <v>0.44444444444444442</v>
      </c>
      <c r="Q174" s="104">
        <v>0</v>
      </c>
      <c r="R174" s="104">
        <v>2</v>
      </c>
      <c r="S174" s="104">
        <v>0</v>
      </c>
      <c r="T174" s="104">
        <v>8</v>
      </c>
      <c r="U174" s="112">
        <f>T174/C174</f>
        <v>0.88888888888888884</v>
      </c>
      <c r="V174" s="105">
        <v>3</v>
      </c>
      <c r="W174" s="106">
        <v>1</v>
      </c>
      <c r="X174" s="106">
        <v>0</v>
      </c>
      <c r="Y174" s="106">
        <v>3</v>
      </c>
      <c r="Z174" s="106">
        <v>2</v>
      </c>
      <c r="AA174" s="106">
        <v>1</v>
      </c>
      <c r="AB174" s="106">
        <v>1</v>
      </c>
    </row>
    <row r="175" spans="1:28" x14ac:dyDescent="0.4">
      <c r="A175" s="154"/>
      <c r="B175" s="22"/>
      <c r="C175" s="22"/>
      <c r="D175" s="23"/>
      <c r="E175" s="35">
        <v>0</v>
      </c>
      <c r="F175" s="77"/>
      <c r="G175" s="35">
        <v>3</v>
      </c>
      <c r="H175" s="77"/>
      <c r="I175" s="35">
        <v>5</v>
      </c>
      <c r="J175" s="77"/>
      <c r="K175" s="35">
        <v>29</v>
      </c>
      <c r="L175" s="77"/>
      <c r="M175" s="35">
        <v>9</v>
      </c>
      <c r="N175" s="77"/>
      <c r="O175" s="35">
        <v>5</v>
      </c>
      <c r="P175" s="77"/>
      <c r="Q175" s="35"/>
      <c r="R175" s="35"/>
      <c r="S175" s="35"/>
      <c r="T175" s="35">
        <v>22</v>
      </c>
      <c r="U175" s="87"/>
      <c r="V175" s="36">
        <v>3</v>
      </c>
      <c r="W175" s="22">
        <v>1</v>
      </c>
      <c r="X175" s="22">
        <v>0</v>
      </c>
      <c r="Y175" s="22">
        <v>3</v>
      </c>
      <c r="Z175" s="22">
        <v>2</v>
      </c>
      <c r="AA175" s="22">
        <v>1</v>
      </c>
      <c r="AB175" s="22">
        <v>1</v>
      </c>
    </row>
    <row r="176" spans="1:28" x14ac:dyDescent="0.4">
      <c r="A176" s="154"/>
      <c r="B176" s="46">
        <v>1</v>
      </c>
      <c r="C176" s="46">
        <v>1</v>
      </c>
      <c r="D176" s="18">
        <f>C176/B176</f>
        <v>1</v>
      </c>
      <c r="E176" s="44">
        <v>0</v>
      </c>
      <c r="F176" s="75"/>
      <c r="G176" s="44">
        <v>0</v>
      </c>
      <c r="H176" s="75"/>
      <c r="I176" s="44">
        <v>0</v>
      </c>
      <c r="J176" s="75"/>
      <c r="K176" s="44">
        <v>0</v>
      </c>
      <c r="L176" s="75"/>
      <c r="M176" s="44">
        <v>4</v>
      </c>
      <c r="N176" s="75"/>
      <c r="O176" s="44">
        <v>1</v>
      </c>
      <c r="P176" s="75"/>
      <c r="Q176" s="33">
        <v>0</v>
      </c>
      <c r="R176" s="33">
        <v>0</v>
      </c>
      <c r="S176" s="33">
        <v>0</v>
      </c>
      <c r="T176" s="44">
        <v>1</v>
      </c>
      <c r="U176" s="85"/>
      <c r="V176" s="45">
        <v>0</v>
      </c>
      <c r="W176" s="46">
        <v>0</v>
      </c>
      <c r="X176" s="46">
        <v>0</v>
      </c>
      <c r="Y176" s="46">
        <v>0</v>
      </c>
      <c r="Z176" s="46">
        <v>1</v>
      </c>
      <c r="AA176" s="46">
        <v>0</v>
      </c>
      <c r="AB176" s="46">
        <v>0</v>
      </c>
    </row>
    <row r="177" spans="1:28" x14ac:dyDescent="0.4">
      <c r="A177" s="154"/>
      <c r="B177" s="46">
        <v>1</v>
      </c>
      <c r="C177" s="46">
        <v>1</v>
      </c>
      <c r="D177" s="18">
        <f t="shared" ref="D177:D178" si="33">C177/B177</f>
        <v>1</v>
      </c>
      <c r="E177" s="44">
        <v>0</v>
      </c>
      <c r="F177" s="75"/>
      <c r="G177" s="44">
        <v>0</v>
      </c>
      <c r="H177" s="75"/>
      <c r="I177" s="44">
        <v>1</v>
      </c>
      <c r="J177" s="75"/>
      <c r="K177" s="44">
        <v>3</v>
      </c>
      <c r="L177" s="75"/>
      <c r="M177" s="44">
        <v>0</v>
      </c>
      <c r="N177" s="75"/>
      <c r="O177" s="44">
        <v>1</v>
      </c>
      <c r="P177" s="75"/>
      <c r="Q177" s="33">
        <v>0</v>
      </c>
      <c r="R177" s="33">
        <v>0</v>
      </c>
      <c r="S177" s="33">
        <v>0</v>
      </c>
      <c r="T177" s="44">
        <v>7</v>
      </c>
      <c r="U177" s="85"/>
      <c r="V177" s="45">
        <v>1</v>
      </c>
      <c r="W177" s="46">
        <v>1</v>
      </c>
      <c r="X177" s="46">
        <v>0</v>
      </c>
      <c r="Y177" s="46">
        <v>1</v>
      </c>
      <c r="Z177" s="46">
        <v>0</v>
      </c>
      <c r="AA177" s="46">
        <v>0</v>
      </c>
      <c r="AB177" s="46">
        <v>1</v>
      </c>
    </row>
    <row r="178" spans="1:28" x14ac:dyDescent="0.4">
      <c r="A178" s="155"/>
      <c r="B178" s="49">
        <v>18</v>
      </c>
      <c r="C178" s="49">
        <v>7</v>
      </c>
      <c r="D178" s="18">
        <f t="shared" si="33"/>
        <v>0.3888888888888889</v>
      </c>
      <c r="E178" s="47">
        <v>0</v>
      </c>
      <c r="F178" s="76"/>
      <c r="G178" s="47">
        <v>3</v>
      </c>
      <c r="H178" s="76"/>
      <c r="I178" s="47">
        <v>4</v>
      </c>
      <c r="J178" s="76"/>
      <c r="K178" s="47">
        <v>26</v>
      </c>
      <c r="L178" s="76"/>
      <c r="M178" s="47">
        <v>5</v>
      </c>
      <c r="N178" s="76"/>
      <c r="O178" s="47">
        <v>3</v>
      </c>
      <c r="P178" s="76"/>
      <c r="Q178" s="42">
        <v>0</v>
      </c>
      <c r="R178" s="42">
        <v>2</v>
      </c>
      <c r="S178" s="42">
        <v>0</v>
      </c>
      <c r="T178" s="47">
        <v>14</v>
      </c>
      <c r="U178" s="86"/>
      <c r="V178" s="48">
        <v>2</v>
      </c>
      <c r="W178" s="49">
        <v>0</v>
      </c>
      <c r="X178" s="49">
        <v>0</v>
      </c>
      <c r="Y178" s="49">
        <v>2</v>
      </c>
      <c r="Z178" s="49">
        <v>1</v>
      </c>
      <c r="AA178" s="49">
        <v>1</v>
      </c>
      <c r="AB178" s="49">
        <v>0</v>
      </c>
    </row>
    <row r="179" spans="1:28" x14ac:dyDescent="0.4">
      <c r="A179" s="153" t="s">
        <v>38</v>
      </c>
      <c r="B179" s="6">
        <v>20</v>
      </c>
      <c r="C179" s="6">
        <v>17</v>
      </c>
      <c r="D179" s="5">
        <v>0.85</v>
      </c>
      <c r="E179" s="104">
        <v>2</v>
      </c>
      <c r="F179" s="98">
        <f>E179/C179</f>
        <v>0.11764705882352941</v>
      </c>
      <c r="G179" s="104">
        <v>5</v>
      </c>
      <c r="H179" s="98">
        <f>G179/C179</f>
        <v>0.29411764705882354</v>
      </c>
      <c r="I179" s="104">
        <v>6</v>
      </c>
      <c r="J179" s="98">
        <f>I179/C179</f>
        <v>0.35294117647058826</v>
      </c>
      <c r="K179" s="104">
        <v>16</v>
      </c>
      <c r="L179" s="98">
        <f>K179/C179</f>
        <v>0.94117647058823528</v>
      </c>
      <c r="M179" s="104">
        <v>13</v>
      </c>
      <c r="N179" s="98">
        <f>M179/C179</f>
        <v>0.76470588235294112</v>
      </c>
      <c r="O179" s="104">
        <v>2</v>
      </c>
      <c r="P179" s="98">
        <f>O179/C179</f>
        <v>0.11764705882352941</v>
      </c>
      <c r="Q179" s="104">
        <v>0</v>
      </c>
      <c r="R179" s="104">
        <v>2</v>
      </c>
      <c r="S179" s="104">
        <v>2</v>
      </c>
      <c r="T179" s="104">
        <v>12</v>
      </c>
      <c r="U179" s="112">
        <f>T179/C179</f>
        <v>0.70588235294117652</v>
      </c>
      <c r="V179" s="105">
        <v>6</v>
      </c>
      <c r="W179" s="106">
        <v>1</v>
      </c>
      <c r="X179" s="106">
        <v>0</v>
      </c>
      <c r="Y179" s="106">
        <v>3</v>
      </c>
      <c r="Z179" s="106">
        <v>5</v>
      </c>
      <c r="AA179" s="106">
        <v>4</v>
      </c>
      <c r="AB179" s="106">
        <v>3</v>
      </c>
    </row>
    <row r="180" spans="1:28" x14ac:dyDescent="0.4">
      <c r="A180" s="154"/>
      <c r="B180" s="22"/>
      <c r="C180" s="22"/>
      <c r="D180" s="23"/>
      <c r="E180" s="35">
        <v>2</v>
      </c>
      <c r="F180" s="77"/>
      <c r="G180" s="35">
        <v>5</v>
      </c>
      <c r="H180" s="77"/>
      <c r="I180" s="35">
        <v>6</v>
      </c>
      <c r="J180" s="77"/>
      <c r="K180" s="35">
        <v>28</v>
      </c>
      <c r="L180" s="77"/>
      <c r="M180" s="35">
        <v>22</v>
      </c>
      <c r="N180" s="77"/>
      <c r="O180" s="35">
        <v>2</v>
      </c>
      <c r="P180" s="77"/>
      <c r="Q180" s="35"/>
      <c r="R180" s="35"/>
      <c r="S180" s="35"/>
      <c r="T180" s="35">
        <v>19</v>
      </c>
      <c r="U180" s="87"/>
      <c r="V180" s="36">
        <v>6</v>
      </c>
      <c r="W180" s="22">
        <v>1</v>
      </c>
      <c r="X180" s="22">
        <v>0</v>
      </c>
      <c r="Y180" s="22">
        <v>3</v>
      </c>
      <c r="Z180" s="22">
        <v>5</v>
      </c>
      <c r="AA180" s="22">
        <v>5</v>
      </c>
      <c r="AB180" s="22">
        <v>4</v>
      </c>
    </row>
    <row r="181" spans="1:28" x14ac:dyDescent="0.4">
      <c r="A181" s="154"/>
      <c r="B181" s="46">
        <v>1</v>
      </c>
      <c r="C181" s="46">
        <v>1</v>
      </c>
      <c r="D181" s="18">
        <f>C181/B181</f>
        <v>1</v>
      </c>
      <c r="E181" s="44">
        <v>0</v>
      </c>
      <c r="F181" s="75"/>
      <c r="G181" s="44">
        <v>0</v>
      </c>
      <c r="H181" s="75"/>
      <c r="I181" s="44">
        <v>0</v>
      </c>
      <c r="J181" s="75"/>
      <c r="K181" s="44">
        <v>4</v>
      </c>
      <c r="L181" s="75"/>
      <c r="M181" s="44">
        <v>6</v>
      </c>
      <c r="N181" s="75"/>
      <c r="O181" s="44">
        <v>1</v>
      </c>
      <c r="P181" s="75"/>
      <c r="Q181" s="33">
        <v>0</v>
      </c>
      <c r="R181" s="33">
        <v>0</v>
      </c>
      <c r="S181" s="33">
        <v>0</v>
      </c>
      <c r="T181" s="44">
        <v>0</v>
      </c>
      <c r="U181" s="85"/>
      <c r="V181" s="45">
        <v>0</v>
      </c>
      <c r="W181" s="46">
        <v>0</v>
      </c>
      <c r="X181" s="46">
        <v>0</v>
      </c>
      <c r="Y181" s="46">
        <v>0</v>
      </c>
      <c r="Z181" s="46">
        <v>0</v>
      </c>
      <c r="AA181" s="46">
        <v>0</v>
      </c>
      <c r="AB181" s="46">
        <v>0</v>
      </c>
    </row>
    <row r="182" spans="1:28" x14ac:dyDescent="0.4">
      <c r="A182" s="154"/>
      <c r="B182" s="46">
        <v>1</v>
      </c>
      <c r="C182" s="46">
        <v>1</v>
      </c>
      <c r="D182" s="18">
        <f t="shared" ref="D182:D183" si="34">C182/B182</f>
        <v>1</v>
      </c>
      <c r="E182" s="44">
        <v>0</v>
      </c>
      <c r="F182" s="75"/>
      <c r="G182" s="44">
        <v>1</v>
      </c>
      <c r="H182" s="75"/>
      <c r="I182" s="44">
        <v>0</v>
      </c>
      <c r="J182" s="75"/>
      <c r="K182" s="44">
        <v>2</v>
      </c>
      <c r="L182" s="75"/>
      <c r="M182" s="44">
        <v>3</v>
      </c>
      <c r="N182" s="75"/>
      <c r="O182" s="44">
        <v>0</v>
      </c>
      <c r="P182" s="75"/>
      <c r="Q182" s="33">
        <v>0</v>
      </c>
      <c r="R182" s="33">
        <v>0</v>
      </c>
      <c r="S182" s="33">
        <v>0</v>
      </c>
      <c r="T182" s="44">
        <v>0</v>
      </c>
      <c r="U182" s="85"/>
      <c r="V182" s="45">
        <v>1</v>
      </c>
      <c r="W182" s="46">
        <v>0</v>
      </c>
      <c r="X182" s="46">
        <v>0</v>
      </c>
      <c r="Y182" s="46">
        <v>0</v>
      </c>
      <c r="Z182" s="46">
        <v>0</v>
      </c>
      <c r="AA182" s="46">
        <v>0</v>
      </c>
      <c r="AB182" s="46">
        <v>0</v>
      </c>
    </row>
    <row r="183" spans="1:28" x14ac:dyDescent="0.4">
      <c r="A183" s="155"/>
      <c r="B183" s="49">
        <v>18</v>
      </c>
      <c r="C183" s="49">
        <v>15</v>
      </c>
      <c r="D183" s="18">
        <f t="shared" si="34"/>
        <v>0.83333333333333337</v>
      </c>
      <c r="E183" s="47">
        <v>2</v>
      </c>
      <c r="F183" s="76"/>
      <c r="G183" s="47">
        <v>4</v>
      </c>
      <c r="H183" s="76"/>
      <c r="I183" s="47">
        <v>6</v>
      </c>
      <c r="J183" s="76"/>
      <c r="K183" s="47">
        <v>22</v>
      </c>
      <c r="L183" s="76"/>
      <c r="M183" s="47">
        <v>13</v>
      </c>
      <c r="N183" s="76"/>
      <c r="O183" s="47">
        <v>1</v>
      </c>
      <c r="P183" s="76"/>
      <c r="Q183" s="42">
        <v>0</v>
      </c>
      <c r="R183" s="42">
        <v>2</v>
      </c>
      <c r="S183" s="42">
        <v>2</v>
      </c>
      <c r="T183" s="47">
        <v>19</v>
      </c>
      <c r="U183" s="86"/>
      <c r="V183" s="48">
        <v>5</v>
      </c>
      <c r="W183" s="49">
        <v>1</v>
      </c>
      <c r="X183" s="49">
        <v>0</v>
      </c>
      <c r="Y183" s="49">
        <v>3</v>
      </c>
      <c r="Z183" s="49">
        <v>5</v>
      </c>
      <c r="AA183" s="49">
        <v>5</v>
      </c>
      <c r="AB183" s="49">
        <v>4</v>
      </c>
    </row>
    <row r="184" spans="1:28" x14ac:dyDescent="0.4">
      <c r="A184" s="153" t="s">
        <v>39</v>
      </c>
      <c r="B184" s="6">
        <v>18</v>
      </c>
      <c r="C184" s="6">
        <v>11</v>
      </c>
      <c r="D184" s="5">
        <v>0.61111111111111116</v>
      </c>
      <c r="E184" s="104">
        <v>8</v>
      </c>
      <c r="F184" s="98">
        <f>E184/C184</f>
        <v>0.72727272727272729</v>
      </c>
      <c r="G184" s="104">
        <v>3</v>
      </c>
      <c r="H184" s="98">
        <f>G184/C184</f>
        <v>0.27272727272727271</v>
      </c>
      <c r="I184" s="104">
        <v>2</v>
      </c>
      <c r="J184" s="98">
        <f>I184/C184</f>
        <v>0.18181818181818182</v>
      </c>
      <c r="K184" s="104">
        <v>9</v>
      </c>
      <c r="L184" s="98">
        <f>K184/C184</f>
        <v>0.81818181818181823</v>
      </c>
      <c r="M184" s="104">
        <v>4</v>
      </c>
      <c r="N184" s="98">
        <f>M184/C184</f>
        <v>0.36363636363636365</v>
      </c>
      <c r="O184" s="104">
        <v>2</v>
      </c>
      <c r="P184" s="98">
        <f>O184/C184</f>
        <v>0.18181818181818182</v>
      </c>
      <c r="Q184" s="104">
        <v>0</v>
      </c>
      <c r="R184" s="104">
        <v>0</v>
      </c>
      <c r="S184" s="104">
        <v>1</v>
      </c>
      <c r="T184" s="104">
        <v>7</v>
      </c>
      <c r="U184" s="112">
        <f>T184/C184</f>
        <v>0.63636363636363635</v>
      </c>
      <c r="V184" s="105">
        <v>7</v>
      </c>
      <c r="W184" s="106">
        <v>2</v>
      </c>
      <c r="X184" s="106">
        <v>0</v>
      </c>
      <c r="Y184" s="106">
        <v>0</v>
      </c>
      <c r="Z184" s="106">
        <v>2</v>
      </c>
      <c r="AA184" s="106">
        <v>1</v>
      </c>
      <c r="AB184" s="106">
        <v>1</v>
      </c>
    </row>
    <row r="185" spans="1:28" x14ac:dyDescent="0.4">
      <c r="A185" s="154"/>
      <c r="B185" s="22"/>
      <c r="C185" s="22"/>
      <c r="D185" s="23"/>
      <c r="E185" s="35">
        <v>8</v>
      </c>
      <c r="F185" s="77"/>
      <c r="G185" s="35">
        <v>3</v>
      </c>
      <c r="H185" s="77"/>
      <c r="I185" s="35">
        <v>2</v>
      </c>
      <c r="J185" s="77"/>
      <c r="K185" s="35">
        <v>9</v>
      </c>
      <c r="L185" s="77"/>
      <c r="M185" s="35">
        <v>7</v>
      </c>
      <c r="N185" s="77"/>
      <c r="O185" s="35">
        <v>3</v>
      </c>
      <c r="P185" s="77"/>
      <c r="Q185" s="35"/>
      <c r="R185" s="35"/>
      <c r="S185" s="35"/>
      <c r="T185" s="35">
        <v>15</v>
      </c>
      <c r="U185" s="87"/>
      <c r="V185" s="36">
        <v>8</v>
      </c>
      <c r="W185" s="22">
        <v>2</v>
      </c>
      <c r="X185" s="22">
        <v>0</v>
      </c>
      <c r="Y185" s="22">
        <v>0</v>
      </c>
      <c r="Z185" s="22">
        <v>2</v>
      </c>
      <c r="AA185" s="22">
        <v>1</v>
      </c>
      <c r="AB185" s="22">
        <v>1</v>
      </c>
    </row>
    <row r="186" spans="1:28" x14ac:dyDescent="0.4">
      <c r="A186" s="154"/>
      <c r="B186" s="46">
        <v>1</v>
      </c>
      <c r="C186" s="46">
        <v>1</v>
      </c>
      <c r="D186" s="18">
        <f>C186/B186</f>
        <v>1</v>
      </c>
      <c r="E186" s="44">
        <v>0</v>
      </c>
      <c r="F186" s="75"/>
      <c r="G186" s="44">
        <v>1</v>
      </c>
      <c r="H186" s="75"/>
      <c r="I186" s="44">
        <v>1</v>
      </c>
      <c r="J186" s="75"/>
      <c r="K186" s="44">
        <v>1</v>
      </c>
      <c r="L186" s="75"/>
      <c r="M186" s="44">
        <v>4</v>
      </c>
      <c r="N186" s="75"/>
      <c r="O186" s="44">
        <v>2</v>
      </c>
      <c r="P186" s="75"/>
      <c r="Q186" s="33">
        <v>0</v>
      </c>
      <c r="R186" s="33">
        <v>0</v>
      </c>
      <c r="S186" s="33">
        <v>0</v>
      </c>
      <c r="T186" s="44">
        <v>5</v>
      </c>
      <c r="U186" s="85"/>
      <c r="V186" s="45">
        <v>1</v>
      </c>
      <c r="W186" s="46">
        <v>0</v>
      </c>
      <c r="X186" s="46">
        <v>0</v>
      </c>
      <c r="Y186" s="46">
        <v>0</v>
      </c>
      <c r="Z186" s="46">
        <v>0</v>
      </c>
      <c r="AA186" s="46">
        <v>0</v>
      </c>
      <c r="AB186" s="46">
        <v>1</v>
      </c>
    </row>
    <row r="187" spans="1:28" x14ac:dyDescent="0.4">
      <c r="A187" s="154"/>
      <c r="B187" s="46">
        <v>1</v>
      </c>
      <c r="C187" s="46">
        <v>1</v>
      </c>
      <c r="D187" s="18">
        <f t="shared" ref="D187:D188" si="35">C187/B187</f>
        <v>1</v>
      </c>
      <c r="E187" s="44">
        <v>0</v>
      </c>
      <c r="F187" s="75"/>
      <c r="G187" s="44">
        <v>1</v>
      </c>
      <c r="H187" s="75"/>
      <c r="I187" s="44">
        <v>0</v>
      </c>
      <c r="J187" s="75"/>
      <c r="K187" s="44">
        <v>1</v>
      </c>
      <c r="L187" s="75"/>
      <c r="M187" s="44">
        <v>0</v>
      </c>
      <c r="N187" s="75"/>
      <c r="O187" s="44">
        <v>0</v>
      </c>
      <c r="P187" s="75"/>
      <c r="Q187" s="33">
        <v>0</v>
      </c>
      <c r="R187" s="33">
        <v>0</v>
      </c>
      <c r="S187" s="33">
        <v>0</v>
      </c>
      <c r="T187" s="44">
        <v>0</v>
      </c>
      <c r="U187" s="85"/>
      <c r="V187" s="45">
        <v>2</v>
      </c>
      <c r="W187" s="46">
        <v>0</v>
      </c>
      <c r="X187" s="46">
        <v>0</v>
      </c>
      <c r="Y187" s="46">
        <v>0</v>
      </c>
      <c r="Z187" s="46">
        <v>0</v>
      </c>
      <c r="AA187" s="46">
        <v>0</v>
      </c>
      <c r="AB187" s="46">
        <v>0</v>
      </c>
    </row>
    <row r="188" spans="1:28" x14ac:dyDescent="0.4">
      <c r="A188" s="155"/>
      <c r="B188" s="49">
        <v>16</v>
      </c>
      <c r="C188" s="49">
        <v>9</v>
      </c>
      <c r="D188" s="18">
        <f t="shared" si="35"/>
        <v>0.5625</v>
      </c>
      <c r="E188" s="47">
        <v>8</v>
      </c>
      <c r="F188" s="76"/>
      <c r="G188" s="47">
        <v>1</v>
      </c>
      <c r="H188" s="76"/>
      <c r="I188" s="47">
        <v>1</v>
      </c>
      <c r="J188" s="76"/>
      <c r="K188" s="47">
        <v>7</v>
      </c>
      <c r="L188" s="76"/>
      <c r="M188" s="47">
        <v>3</v>
      </c>
      <c r="N188" s="76"/>
      <c r="O188" s="47">
        <v>1</v>
      </c>
      <c r="P188" s="76"/>
      <c r="Q188" s="42">
        <v>0</v>
      </c>
      <c r="R188" s="42">
        <v>0</v>
      </c>
      <c r="S188" s="42">
        <v>1</v>
      </c>
      <c r="T188" s="47">
        <v>10</v>
      </c>
      <c r="U188" s="86"/>
      <c r="V188" s="48">
        <v>5</v>
      </c>
      <c r="W188" s="49">
        <v>2</v>
      </c>
      <c r="X188" s="49">
        <v>0</v>
      </c>
      <c r="Y188" s="49">
        <v>0</v>
      </c>
      <c r="Z188" s="49">
        <v>2</v>
      </c>
      <c r="AA188" s="49">
        <v>1</v>
      </c>
      <c r="AB188" s="49">
        <v>0</v>
      </c>
    </row>
    <row r="189" spans="1:28" x14ac:dyDescent="0.4">
      <c r="A189" s="153" t="s">
        <v>40</v>
      </c>
      <c r="B189" s="6">
        <v>21</v>
      </c>
      <c r="C189" s="6">
        <v>14</v>
      </c>
      <c r="D189" s="5">
        <v>0.66666666666666663</v>
      </c>
      <c r="E189" s="104">
        <v>1</v>
      </c>
      <c r="F189" s="98">
        <f>E189/C189</f>
        <v>7.1428571428571425E-2</v>
      </c>
      <c r="G189" s="104">
        <v>9</v>
      </c>
      <c r="H189" s="98">
        <f>G189/C189</f>
        <v>0.6428571428571429</v>
      </c>
      <c r="I189" s="104">
        <v>14</v>
      </c>
      <c r="J189" s="98">
        <f>I189/C189</f>
        <v>1</v>
      </c>
      <c r="K189" s="104">
        <v>12</v>
      </c>
      <c r="L189" s="98">
        <f>K189/C189</f>
        <v>0.8571428571428571</v>
      </c>
      <c r="M189" s="104">
        <v>8</v>
      </c>
      <c r="N189" s="98">
        <f>M189/C189</f>
        <v>0.5714285714285714</v>
      </c>
      <c r="O189" s="104">
        <v>2</v>
      </c>
      <c r="P189" s="98">
        <f>O189/C189</f>
        <v>0.14285714285714285</v>
      </c>
      <c r="Q189" s="104">
        <v>1</v>
      </c>
      <c r="R189" s="104">
        <v>5</v>
      </c>
      <c r="S189" s="104">
        <v>5</v>
      </c>
      <c r="T189" s="104">
        <v>12</v>
      </c>
      <c r="U189" s="112">
        <f>T189/C189</f>
        <v>0.8571428571428571</v>
      </c>
      <c r="V189" s="105">
        <v>7</v>
      </c>
      <c r="W189" s="106">
        <v>5</v>
      </c>
      <c r="X189" s="106">
        <v>0</v>
      </c>
      <c r="Y189" s="106">
        <v>1</v>
      </c>
      <c r="Z189" s="106">
        <v>1</v>
      </c>
      <c r="AA189" s="106">
        <v>2</v>
      </c>
      <c r="AB189" s="106">
        <v>2</v>
      </c>
    </row>
    <row r="190" spans="1:28" x14ac:dyDescent="0.4">
      <c r="A190" s="154"/>
      <c r="B190" s="22"/>
      <c r="C190" s="22"/>
      <c r="D190" s="23"/>
      <c r="E190" s="35">
        <v>1</v>
      </c>
      <c r="F190" s="77"/>
      <c r="G190" s="35">
        <v>11</v>
      </c>
      <c r="H190" s="77"/>
      <c r="I190" s="35">
        <v>15</v>
      </c>
      <c r="J190" s="77"/>
      <c r="K190" s="35">
        <v>25</v>
      </c>
      <c r="L190" s="77"/>
      <c r="M190" s="35">
        <v>21</v>
      </c>
      <c r="N190" s="77"/>
      <c r="O190" s="35">
        <v>2</v>
      </c>
      <c r="P190" s="77"/>
      <c r="Q190" s="35"/>
      <c r="R190" s="35"/>
      <c r="S190" s="35"/>
      <c r="T190" s="35">
        <v>29</v>
      </c>
      <c r="U190" s="87"/>
      <c r="V190" s="36">
        <v>7</v>
      </c>
      <c r="W190" s="22">
        <v>5</v>
      </c>
      <c r="X190" s="22">
        <v>0</v>
      </c>
      <c r="Y190" s="22">
        <v>1</v>
      </c>
      <c r="Z190" s="22">
        <v>1</v>
      </c>
      <c r="AA190" s="22">
        <v>2</v>
      </c>
      <c r="AB190" s="22">
        <v>2</v>
      </c>
    </row>
    <row r="191" spans="1:28" x14ac:dyDescent="0.4">
      <c r="A191" s="154"/>
      <c r="B191" s="46">
        <v>1</v>
      </c>
      <c r="C191" s="46">
        <v>1</v>
      </c>
      <c r="D191" s="18">
        <f>C191/B191</f>
        <v>1</v>
      </c>
      <c r="E191" s="44">
        <v>0</v>
      </c>
      <c r="F191" s="75"/>
      <c r="G191" s="44">
        <v>0</v>
      </c>
      <c r="H191" s="75"/>
      <c r="I191" s="44">
        <v>1</v>
      </c>
      <c r="J191" s="75"/>
      <c r="K191" s="44">
        <v>4</v>
      </c>
      <c r="L191" s="75"/>
      <c r="M191" s="44">
        <v>10</v>
      </c>
      <c r="N191" s="75"/>
      <c r="O191" s="44">
        <v>1</v>
      </c>
      <c r="P191" s="75"/>
      <c r="Q191" s="33">
        <v>0</v>
      </c>
      <c r="R191" s="33">
        <v>0</v>
      </c>
      <c r="S191" s="33">
        <v>0</v>
      </c>
      <c r="T191" s="44">
        <v>7</v>
      </c>
      <c r="U191" s="85"/>
      <c r="V191" s="45">
        <v>1</v>
      </c>
      <c r="W191" s="46">
        <v>1</v>
      </c>
      <c r="X191" s="46">
        <v>0</v>
      </c>
      <c r="Y191" s="46">
        <v>0</v>
      </c>
      <c r="Z191" s="46">
        <v>0</v>
      </c>
      <c r="AA191" s="46">
        <v>0</v>
      </c>
      <c r="AB191" s="46">
        <v>0</v>
      </c>
    </row>
    <row r="192" spans="1:28" x14ac:dyDescent="0.4">
      <c r="A192" s="154"/>
      <c r="B192" s="46">
        <v>1</v>
      </c>
      <c r="C192" s="46">
        <v>1</v>
      </c>
      <c r="D192" s="18">
        <f t="shared" ref="D192:D193" si="36">C192/B192</f>
        <v>1</v>
      </c>
      <c r="E192" s="44">
        <v>0</v>
      </c>
      <c r="F192" s="75"/>
      <c r="G192" s="44">
        <v>1</v>
      </c>
      <c r="H192" s="75"/>
      <c r="I192" s="44">
        <v>1</v>
      </c>
      <c r="J192" s="75"/>
      <c r="K192" s="44">
        <v>1</v>
      </c>
      <c r="L192" s="75"/>
      <c r="M192" s="44">
        <v>3</v>
      </c>
      <c r="N192" s="75"/>
      <c r="O192" s="44">
        <v>0</v>
      </c>
      <c r="P192" s="75"/>
      <c r="Q192" s="33">
        <v>0</v>
      </c>
      <c r="R192" s="33">
        <v>0</v>
      </c>
      <c r="S192" s="33">
        <v>0</v>
      </c>
      <c r="T192" s="44">
        <v>3</v>
      </c>
      <c r="U192" s="85"/>
      <c r="V192" s="45">
        <v>1</v>
      </c>
      <c r="W192" s="46">
        <v>0</v>
      </c>
      <c r="X192" s="46">
        <v>0</v>
      </c>
      <c r="Y192" s="46">
        <v>0</v>
      </c>
      <c r="Z192" s="46">
        <v>0</v>
      </c>
      <c r="AA192" s="46">
        <v>0</v>
      </c>
      <c r="AB192" s="46">
        <v>0</v>
      </c>
    </row>
    <row r="193" spans="1:28" x14ac:dyDescent="0.4">
      <c r="A193" s="155"/>
      <c r="B193" s="49">
        <v>19</v>
      </c>
      <c r="C193" s="49">
        <v>12</v>
      </c>
      <c r="D193" s="18">
        <f t="shared" si="36"/>
        <v>0.63157894736842102</v>
      </c>
      <c r="E193" s="47">
        <v>1</v>
      </c>
      <c r="F193" s="76"/>
      <c r="G193" s="47">
        <v>10</v>
      </c>
      <c r="H193" s="76"/>
      <c r="I193" s="47">
        <v>13</v>
      </c>
      <c r="J193" s="76"/>
      <c r="K193" s="47">
        <v>20</v>
      </c>
      <c r="L193" s="76"/>
      <c r="M193" s="47">
        <v>8</v>
      </c>
      <c r="N193" s="76"/>
      <c r="O193" s="47">
        <v>1</v>
      </c>
      <c r="P193" s="76"/>
      <c r="Q193" s="42">
        <v>1</v>
      </c>
      <c r="R193" s="42">
        <v>5</v>
      </c>
      <c r="S193" s="42">
        <v>5</v>
      </c>
      <c r="T193" s="47">
        <v>19</v>
      </c>
      <c r="U193" s="86"/>
      <c r="V193" s="48">
        <v>5</v>
      </c>
      <c r="W193" s="49">
        <v>4</v>
      </c>
      <c r="X193" s="49">
        <v>0</v>
      </c>
      <c r="Y193" s="49">
        <v>1</v>
      </c>
      <c r="Z193" s="49">
        <v>1</v>
      </c>
      <c r="AA193" s="49">
        <v>2</v>
      </c>
      <c r="AB193" s="49">
        <v>2</v>
      </c>
    </row>
    <row r="194" spans="1:28" x14ac:dyDescent="0.4">
      <c r="A194" s="153" t="s">
        <v>41</v>
      </c>
      <c r="B194" s="6">
        <v>25</v>
      </c>
      <c r="C194" s="6">
        <v>14</v>
      </c>
      <c r="D194" s="5">
        <v>0.56000000000000005</v>
      </c>
      <c r="E194" s="104">
        <v>0</v>
      </c>
      <c r="F194" s="98">
        <f>E194/C194</f>
        <v>0</v>
      </c>
      <c r="G194" s="104">
        <v>3</v>
      </c>
      <c r="H194" s="98">
        <f>G194/C194</f>
        <v>0.21428571428571427</v>
      </c>
      <c r="I194" s="104">
        <v>0</v>
      </c>
      <c r="J194" s="98">
        <f>I194/C194</f>
        <v>0</v>
      </c>
      <c r="K194" s="104">
        <v>13</v>
      </c>
      <c r="L194" s="98">
        <f>K194/C194</f>
        <v>0.9285714285714286</v>
      </c>
      <c r="M194" s="104">
        <v>5</v>
      </c>
      <c r="N194" s="98">
        <f>M194/C194</f>
        <v>0.35714285714285715</v>
      </c>
      <c r="O194" s="104">
        <v>0</v>
      </c>
      <c r="P194" s="98">
        <f>O194/C194</f>
        <v>0</v>
      </c>
      <c r="Q194" s="104">
        <v>0</v>
      </c>
      <c r="R194" s="104">
        <v>2</v>
      </c>
      <c r="S194" s="104">
        <v>1</v>
      </c>
      <c r="T194" s="104">
        <v>12</v>
      </c>
      <c r="U194" s="112">
        <f>T194/C194</f>
        <v>0.8571428571428571</v>
      </c>
      <c r="V194" s="105">
        <v>7</v>
      </c>
      <c r="W194" s="106">
        <v>2</v>
      </c>
      <c r="X194" s="106">
        <v>0</v>
      </c>
      <c r="Y194" s="106">
        <v>1</v>
      </c>
      <c r="Z194" s="106">
        <v>2</v>
      </c>
      <c r="AA194" s="106">
        <v>2</v>
      </c>
      <c r="AB194" s="106">
        <v>3</v>
      </c>
    </row>
    <row r="195" spans="1:28" x14ac:dyDescent="0.4">
      <c r="A195" s="154"/>
      <c r="B195" s="22"/>
      <c r="C195" s="22"/>
      <c r="D195" s="23"/>
      <c r="E195" s="35">
        <v>0</v>
      </c>
      <c r="F195" s="77"/>
      <c r="G195" s="35">
        <v>3</v>
      </c>
      <c r="H195" s="77"/>
      <c r="I195" s="35">
        <v>0</v>
      </c>
      <c r="J195" s="77"/>
      <c r="K195" s="35">
        <v>15</v>
      </c>
      <c r="L195" s="77"/>
      <c r="M195" s="35">
        <v>6</v>
      </c>
      <c r="N195" s="77"/>
      <c r="O195" s="35">
        <v>0</v>
      </c>
      <c r="P195" s="77"/>
      <c r="Q195" s="35"/>
      <c r="R195" s="35"/>
      <c r="S195" s="35"/>
      <c r="T195" s="35">
        <v>29</v>
      </c>
      <c r="U195" s="87"/>
      <c r="V195" s="36">
        <v>7</v>
      </c>
      <c r="W195" s="22">
        <v>2</v>
      </c>
      <c r="X195" s="22">
        <v>0</v>
      </c>
      <c r="Y195" s="22">
        <v>1</v>
      </c>
      <c r="Z195" s="22">
        <v>2</v>
      </c>
      <c r="AA195" s="22">
        <v>2</v>
      </c>
      <c r="AB195" s="22">
        <v>3</v>
      </c>
    </row>
    <row r="196" spans="1:28" x14ac:dyDescent="0.4">
      <c r="A196" s="154"/>
      <c r="B196" s="46">
        <v>1</v>
      </c>
      <c r="C196" s="46">
        <v>1</v>
      </c>
      <c r="D196" s="18">
        <f>C196/B196</f>
        <v>1</v>
      </c>
      <c r="E196" s="44">
        <v>0</v>
      </c>
      <c r="F196" s="75"/>
      <c r="G196" s="44">
        <v>0</v>
      </c>
      <c r="H196" s="75"/>
      <c r="I196" s="44">
        <v>0</v>
      </c>
      <c r="J196" s="75"/>
      <c r="K196" s="44">
        <v>3</v>
      </c>
      <c r="L196" s="75"/>
      <c r="M196" s="44">
        <v>1</v>
      </c>
      <c r="N196" s="75"/>
      <c r="O196" s="44">
        <v>0</v>
      </c>
      <c r="P196" s="75"/>
      <c r="Q196" s="33">
        <v>0</v>
      </c>
      <c r="R196" s="33">
        <v>0</v>
      </c>
      <c r="S196" s="33">
        <v>0</v>
      </c>
      <c r="T196" s="44">
        <v>6</v>
      </c>
      <c r="U196" s="85"/>
      <c r="V196" s="45">
        <v>1</v>
      </c>
      <c r="W196" s="46">
        <v>1</v>
      </c>
      <c r="X196" s="46">
        <v>0</v>
      </c>
      <c r="Y196" s="46">
        <v>0</v>
      </c>
      <c r="Z196" s="46">
        <v>0</v>
      </c>
      <c r="AA196" s="46">
        <v>1</v>
      </c>
      <c r="AB196" s="46">
        <v>0</v>
      </c>
    </row>
    <row r="197" spans="1:28" x14ac:dyDescent="0.4">
      <c r="A197" s="154"/>
      <c r="B197" s="46">
        <v>1</v>
      </c>
      <c r="C197" s="46">
        <v>1</v>
      </c>
      <c r="D197" s="18">
        <f t="shared" ref="D197:D198" si="37">C197/B197</f>
        <v>1</v>
      </c>
      <c r="E197" s="44">
        <v>0</v>
      </c>
      <c r="F197" s="75"/>
      <c r="G197" s="44">
        <v>1</v>
      </c>
      <c r="H197" s="75"/>
      <c r="I197" s="44">
        <v>0</v>
      </c>
      <c r="J197" s="75"/>
      <c r="K197" s="44">
        <v>1</v>
      </c>
      <c r="L197" s="75"/>
      <c r="M197" s="44">
        <v>0</v>
      </c>
      <c r="N197" s="75"/>
      <c r="O197" s="44">
        <v>0</v>
      </c>
      <c r="P197" s="75"/>
      <c r="Q197" s="33">
        <v>0</v>
      </c>
      <c r="R197" s="33">
        <v>0</v>
      </c>
      <c r="S197" s="33">
        <v>0</v>
      </c>
      <c r="T197" s="44">
        <v>2</v>
      </c>
      <c r="U197" s="85"/>
      <c r="V197" s="45">
        <v>1</v>
      </c>
      <c r="W197" s="46">
        <v>0</v>
      </c>
      <c r="X197" s="46">
        <v>0</v>
      </c>
      <c r="Y197" s="46">
        <v>0</v>
      </c>
      <c r="Z197" s="46">
        <v>0</v>
      </c>
      <c r="AA197" s="46">
        <v>0</v>
      </c>
      <c r="AB197" s="46">
        <v>0</v>
      </c>
    </row>
    <row r="198" spans="1:28" x14ac:dyDescent="0.4">
      <c r="A198" s="155"/>
      <c r="B198" s="49">
        <v>23</v>
      </c>
      <c r="C198" s="49">
        <v>12</v>
      </c>
      <c r="D198" s="18">
        <f t="shared" si="37"/>
        <v>0.52173913043478259</v>
      </c>
      <c r="E198" s="47">
        <v>0</v>
      </c>
      <c r="F198" s="76"/>
      <c r="G198" s="47">
        <v>2</v>
      </c>
      <c r="H198" s="76"/>
      <c r="I198" s="47">
        <v>0</v>
      </c>
      <c r="J198" s="76"/>
      <c r="K198" s="47">
        <v>11</v>
      </c>
      <c r="L198" s="76"/>
      <c r="M198" s="47">
        <v>5</v>
      </c>
      <c r="N198" s="76"/>
      <c r="O198" s="47">
        <v>0</v>
      </c>
      <c r="P198" s="76"/>
      <c r="Q198" s="42">
        <v>0</v>
      </c>
      <c r="R198" s="42">
        <v>2</v>
      </c>
      <c r="S198" s="42">
        <v>1</v>
      </c>
      <c r="T198" s="47">
        <v>21</v>
      </c>
      <c r="U198" s="86"/>
      <c r="V198" s="48">
        <v>5</v>
      </c>
      <c r="W198" s="49">
        <v>1</v>
      </c>
      <c r="X198" s="49">
        <v>0</v>
      </c>
      <c r="Y198" s="49">
        <v>1</v>
      </c>
      <c r="Z198" s="49">
        <v>2</v>
      </c>
      <c r="AA198" s="49">
        <v>1</v>
      </c>
      <c r="AB198" s="49">
        <v>3</v>
      </c>
    </row>
    <row r="199" spans="1:28" x14ac:dyDescent="0.4">
      <c r="A199" s="153" t="s">
        <v>42</v>
      </c>
      <c r="B199" s="6">
        <v>35</v>
      </c>
      <c r="C199" s="6">
        <v>17</v>
      </c>
      <c r="D199" s="5">
        <v>0.48571428571428571</v>
      </c>
      <c r="E199" s="104">
        <v>8</v>
      </c>
      <c r="F199" s="98">
        <f>E199/C199</f>
        <v>0.47058823529411764</v>
      </c>
      <c r="G199" s="104">
        <v>6</v>
      </c>
      <c r="H199" s="98">
        <f>G199/C199</f>
        <v>0.35294117647058826</v>
      </c>
      <c r="I199" s="104">
        <v>3</v>
      </c>
      <c r="J199" s="98">
        <f>I199/C199</f>
        <v>0.17647058823529413</v>
      </c>
      <c r="K199" s="104">
        <v>11</v>
      </c>
      <c r="L199" s="98">
        <f>K199/C199</f>
        <v>0.6470588235294118</v>
      </c>
      <c r="M199" s="104">
        <v>8</v>
      </c>
      <c r="N199" s="98">
        <f>M199/C199</f>
        <v>0.47058823529411764</v>
      </c>
      <c r="O199" s="104">
        <v>1</v>
      </c>
      <c r="P199" s="98">
        <f>O199/C199</f>
        <v>5.8823529411764705E-2</v>
      </c>
      <c r="Q199" s="104">
        <v>0</v>
      </c>
      <c r="R199" s="104">
        <v>1</v>
      </c>
      <c r="S199" s="104">
        <v>2</v>
      </c>
      <c r="T199" s="104">
        <v>16</v>
      </c>
      <c r="U199" s="112">
        <f>T199/C199</f>
        <v>0.94117647058823528</v>
      </c>
      <c r="V199" s="105">
        <v>1</v>
      </c>
      <c r="W199" s="106">
        <v>0</v>
      </c>
      <c r="X199" s="106">
        <v>1</v>
      </c>
      <c r="Y199" s="106">
        <v>1</v>
      </c>
      <c r="Z199" s="106">
        <v>4</v>
      </c>
      <c r="AA199" s="106">
        <v>2</v>
      </c>
      <c r="AB199" s="106">
        <v>4</v>
      </c>
    </row>
    <row r="200" spans="1:28" x14ac:dyDescent="0.4">
      <c r="A200" s="154"/>
      <c r="B200" s="22"/>
      <c r="C200" s="22"/>
      <c r="D200" s="23"/>
      <c r="E200" s="35">
        <v>8</v>
      </c>
      <c r="F200" s="77"/>
      <c r="G200" s="35">
        <v>6</v>
      </c>
      <c r="H200" s="77"/>
      <c r="I200" s="35">
        <v>3</v>
      </c>
      <c r="J200" s="77"/>
      <c r="K200" s="35">
        <v>18</v>
      </c>
      <c r="L200" s="77"/>
      <c r="M200" s="35">
        <v>14</v>
      </c>
      <c r="N200" s="77"/>
      <c r="O200" s="35">
        <v>1</v>
      </c>
      <c r="P200" s="77"/>
      <c r="Q200" s="35"/>
      <c r="R200" s="35"/>
      <c r="S200" s="35"/>
      <c r="T200" s="35">
        <v>28</v>
      </c>
      <c r="U200" s="87"/>
      <c r="V200" s="36">
        <v>1</v>
      </c>
      <c r="W200" s="22">
        <v>0</v>
      </c>
      <c r="X200" s="22">
        <v>1</v>
      </c>
      <c r="Y200" s="22">
        <v>1</v>
      </c>
      <c r="Z200" s="22">
        <v>4</v>
      </c>
      <c r="AA200" s="22">
        <v>2</v>
      </c>
      <c r="AB200" s="22">
        <v>9</v>
      </c>
    </row>
    <row r="201" spans="1:28" x14ac:dyDescent="0.4">
      <c r="A201" s="154"/>
      <c r="B201" s="46">
        <v>1</v>
      </c>
      <c r="C201" s="46">
        <v>1</v>
      </c>
      <c r="D201" s="18">
        <f>C201/B201</f>
        <v>1</v>
      </c>
      <c r="E201" s="44">
        <v>0</v>
      </c>
      <c r="F201" s="75"/>
      <c r="G201" s="44">
        <v>0</v>
      </c>
      <c r="H201" s="75"/>
      <c r="I201" s="44">
        <v>1</v>
      </c>
      <c r="J201" s="75"/>
      <c r="K201" s="44">
        <v>1</v>
      </c>
      <c r="L201" s="75"/>
      <c r="M201" s="44">
        <v>6</v>
      </c>
      <c r="N201" s="75"/>
      <c r="O201" s="44">
        <v>1</v>
      </c>
      <c r="P201" s="75"/>
      <c r="Q201" s="33">
        <v>0</v>
      </c>
      <c r="R201" s="33">
        <v>0</v>
      </c>
      <c r="S201" s="33">
        <v>0</v>
      </c>
      <c r="T201" s="44">
        <v>13</v>
      </c>
      <c r="U201" s="85"/>
      <c r="V201" s="45">
        <v>0</v>
      </c>
      <c r="W201" s="46">
        <v>0</v>
      </c>
      <c r="X201" s="46">
        <v>0</v>
      </c>
      <c r="Y201" s="46">
        <v>0</v>
      </c>
      <c r="Z201" s="46">
        <v>0</v>
      </c>
      <c r="AA201" s="46">
        <v>1</v>
      </c>
      <c r="AB201" s="46">
        <v>6</v>
      </c>
    </row>
    <row r="202" spans="1:28" x14ac:dyDescent="0.4">
      <c r="A202" s="154"/>
      <c r="B202" s="46">
        <v>1</v>
      </c>
      <c r="C202" s="46">
        <v>1</v>
      </c>
      <c r="D202" s="18">
        <f t="shared" ref="D202:D203" si="38">C202/B202</f>
        <v>1</v>
      </c>
      <c r="E202" s="44">
        <v>0</v>
      </c>
      <c r="F202" s="75"/>
      <c r="G202" s="44">
        <v>0</v>
      </c>
      <c r="H202" s="75"/>
      <c r="I202" s="44">
        <v>0</v>
      </c>
      <c r="J202" s="75"/>
      <c r="K202" s="44">
        <v>4</v>
      </c>
      <c r="L202" s="75"/>
      <c r="M202" s="44">
        <v>2</v>
      </c>
      <c r="N202" s="75"/>
      <c r="O202" s="44">
        <v>0</v>
      </c>
      <c r="P202" s="75"/>
      <c r="Q202" s="33">
        <v>0</v>
      </c>
      <c r="R202" s="33">
        <v>1</v>
      </c>
      <c r="S202" s="33">
        <v>1</v>
      </c>
      <c r="T202" s="44">
        <v>1</v>
      </c>
      <c r="U202" s="85"/>
      <c r="V202" s="45">
        <v>0</v>
      </c>
      <c r="W202" s="46">
        <v>0</v>
      </c>
      <c r="X202" s="46">
        <v>1</v>
      </c>
      <c r="Y202" s="46">
        <v>0</v>
      </c>
      <c r="Z202" s="46">
        <v>0</v>
      </c>
      <c r="AA202" s="46">
        <v>0</v>
      </c>
      <c r="AB202" s="46">
        <v>0</v>
      </c>
    </row>
    <row r="203" spans="1:28" x14ac:dyDescent="0.4">
      <c r="A203" s="155"/>
      <c r="B203" s="49">
        <v>33</v>
      </c>
      <c r="C203" s="49">
        <v>15</v>
      </c>
      <c r="D203" s="18">
        <f t="shared" si="38"/>
        <v>0.45454545454545453</v>
      </c>
      <c r="E203" s="47">
        <v>8</v>
      </c>
      <c r="F203" s="76"/>
      <c r="G203" s="47">
        <v>6</v>
      </c>
      <c r="H203" s="76"/>
      <c r="I203" s="47">
        <v>2</v>
      </c>
      <c r="J203" s="76"/>
      <c r="K203" s="47">
        <v>13</v>
      </c>
      <c r="L203" s="76"/>
      <c r="M203" s="47">
        <v>6</v>
      </c>
      <c r="N203" s="76"/>
      <c r="O203" s="47">
        <v>0</v>
      </c>
      <c r="P203" s="76"/>
      <c r="Q203" s="42">
        <v>0</v>
      </c>
      <c r="R203" s="42">
        <v>0</v>
      </c>
      <c r="S203" s="42">
        <v>1</v>
      </c>
      <c r="T203" s="47">
        <v>14</v>
      </c>
      <c r="U203" s="86"/>
      <c r="V203" s="48">
        <v>1</v>
      </c>
      <c r="W203" s="49">
        <v>0</v>
      </c>
      <c r="X203" s="49">
        <v>0</v>
      </c>
      <c r="Y203" s="49">
        <v>1</v>
      </c>
      <c r="Z203" s="49">
        <v>4</v>
      </c>
      <c r="AA203" s="49">
        <v>1</v>
      </c>
      <c r="AB203" s="49">
        <v>3</v>
      </c>
    </row>
    <row r="204" spans="1:28" x14ac:dyDescent="0.4">
      <c r="A204" s="153" t="s">
        <v>43</v>
      </c>
      <c r="B204" s="6">
        <v>61</v>
      </c>
      <c r="C204" s="6">
        <v>35</v>
      </c>
      <c r="D204" s="5">
        <v>0.57377049180327866</v>
      </c>
      <c r="E204" s="104">
        <v>14</v>
      </c>
      <c r="F204" s="98">
        <f>E204/C204</f>
        <v>0.4</v>
      </c>
      <c r="G204" s="104">
        <v>19</v>
      </c>
      <c r="H204" s="98">
        <f>G204/C204</f>
        <v>0.54285714285714282</v>
      </c>
      <c r="I204" s="104">
        <v>5</v>
      </c>
      <c r="J204" s="98">
        <f>I204/C204</f>
        <v>0.14285714285714285</v>
      </c>
      <c r="K204" s="104">
        <v>19</v>
      </c>
      <c r="L204" s="98">
        <f>K204/C204</f>
        <v>0.54285714285714282</v>
      </c>
      <c r="M204" s="104">
        <v>16</v>
      </c>
      <c r="N204" s="98">
        <f>M204/C204</f>
        <v>0.45714285714285713</v>
      </c>
      <c r="O204" s="104">
        <v>3</v>
      </c>
      <c r="P204" s="98">
        <f>O204/C204</f>
        <v>8.5714285714285715E-2</v>
      </c>
      <c r="Q204" s="104">
        <v>0</v>
      </c>
      <c r="R204" s="104">
        <v>6</v>
      </c>
      <c r="S204" s="104">
        <v>6</v>
      </c>
      <c r="T204" s="104">
        <v>24</v>
      </c>
      <c r="U204" s="112">
        <f>T204/C204</f>
        <v>0.68571428571428572</v>
      </c>
      <c r="V204" s="105">
        <v>8</v>
      </c>
      <c r="W204" s="106">
        <v>1</v>
      </c>
      <c r="X204" s="106">
        <v>2</v>
      </c>
      <c r="Y204" s="106">
        <v>4</v>
      </c>
      <c r="Z204" s="106">
        <v>6</v>
      </c>
      <c r="AA204" s="106">
        <v>5</v>
      </c>
      <c r="AB204" s="106">
        <v>4</v>
      </c>
    </row>
    <row r="205" spans="1:28" x14ac:dyDescent="0.4">
      <c r="A205" s="154"/>
      <c r="B205" s="22"/>
      <c r="C205" s="22"/>
      <c r="D205" s="23"/>
      <c r="E205" s="35">
        <v>15</v>
      </c>
      <c r="F205" s="77"/>
      <c r="G205" s="35">
        <v>26</v>
      </c>
      <c r="H205" s="77"/>
      <c r="I205" s="35">
        <v>5</v>
      </c>
      <c r="J205" s="77"/>
      <c r="K205" s="35">
        <v>27</v>
      </c>
      <c r="L205" s="77"/>
      <c r="M205" s="35">
        <v>29</v>
      </c>
      <c r="N205" s="77"/>
      <c r="O205" s="35">
        <v>7</v>
      </c>
      <c r="P205" s="77"/>
      <c r="Q205" s="35"/>
      <c r="R205" s="35"/>
      <c r="S205" s="35"/>
      <c r="T205" s="35">
        <v>52</v>
      </c>
      <c r="U205" s="87"/>
      <c r="V205" s="36">
        <v>8</v>
      </c>
      <c r="W205" s="22">
        <v>1</v>
      </c>
      <c r="X205" s="22">
        <v>2</v>
      </c>
      <c r="Y205" s="22">
        <v>4</v>
      </c>
      <c r="Z205" s="22">
        <v>8</v>
      </c>
      <c r="AA205" s="22">
        <v>9</v>
      </c>
      <c r="AB205" s="22">
        <v>4</v>
      </c>
    </row>
    <row r="206" spans="1:28" x14ac:dyDescent="0.4">
      <c r="A206" s="154"/>
      <c r="B206" s="46">
        <v>1</v>
      </c>
      <c r="C206" s="46">
        <v>1</v>
      </c>
      <c r="D206" s="18">
        <f>C206/B206</f>
        <v>1</v>
      </c>
      <c r="E206" s="44">
        <v>0</v>
      </c>
      <c r="F206" s="75"/>
      <c r="G206" s="44">
        <v>1</v>
      </c>
      <c r="H206" s="75"/>
      <c r="I206" s="44">
        <v>0</v>
      </c>
      <c r="J206" s="75"/>
      <c r="K206" s="44">
        <v>1</v>
      </c>
      <c r="L206" s="75"/>
      <c r="M206" s="44">
        <v>3</v>
      </c>
      <c r="N206" s="75"/>
      <c r="O206" s="44">
        <v>1</v>
      </c>
      <c r="P206" s="75"/>
      <c r="Q206" s="33">
        <v>0</v>
      </c>
      <c r="R206" s="33">
        <v>0</v>
      </c>
      <c r="S206" s="33">
        <v>0</v>
      </c>
      <c r="T206" s="44">
        <v>4</v>
      </c>
      <c r="U206" s="85"/>
      <c r="V206" s="45">
        <v>1</v>
      </c>
      <c r="W206" s="46">
        <v>0</v>
      </c>
      <c r="X206" s="46">
        <v>0</v>
      </c>
      <c r="Y206" s="46">
        <v>0</v>
      </c>
      <c r="Z206" s="46">
        <v>2</v>
      </c>
      <c r="AA206" s="46">
        <v>1</v>
      </c>
      <c r="AB206" s="46">
        <v>0</v>
      </c>
    </row>
    <row r="207" spans="1:28" x14ac:dyDescent="0.4">
      <c r="A207" s="154"/>
      <c r="B207" s="46">
        <v>2</v>
      </c>
      <c r="C207" s="46">
        <v>2</v>
      </c>
      <c r="D207" s="18">
        <f t="shared" ref="D207:D208" si="39">C207/B207</f>
        <v>1</v>
      </c>
      <c r="E207" s="44">
        <v>0</v>
      </c>
      <c r="F207" s="75"/>
      <c r="G207" s="44">
        <v>3</v>
      </c>
      <c r="H207" s="75"/>
      <c r="I207" s="44">
        <v>0</v>
      </c>
      <c r="J207" s="75"/>
      <c r="K207" s="44">
        <v>7</v>
      </c>
      <c r="L207" s="75"/>
      <c r="M207" s="44">
        <v>10</v>
      </c>
      <c r="N207" s="75"/>
      <c r="O207" s="44">
        <v>6</v>
      </c>
      <c r="P207" s="75"/>
      <c r="Q207" s="33">
        <v>0</v>
      </c>
      <c r="R207" s="33">
        <v>2</v>
      </c>
      <c r="S207" s="33">
        <v>1</v>
      </c>
      <c r="T207" s="44">
        <v>13</v>
      </c>
      <c r="U207" s="85"/>
      <c r="V207" s="45">
        <v>2</v>
      </c>
      <c r="W207" s="46">
        <v>0</v>
      </c>
      <c r="X207" s="46">
        <v>0</v>
      </c>
      <c r="Y207" s="46">
        <v>0</v>
      </c>
      <c r="Z207" s="46">
        <v>0</v>
      </c>
      <c r="AA207" s="46">
        <v>1</v>
      </c>
      <c r="AB207" s="46">
        <v>0</v>
      </c>
    </row>
    <row r="208" spans="1:28" x14ac:dyDescent="0.4">
      <c r="A208" s="155"/>
      <c r="B208" s="49">
        <v>58</v>
      </c>
      <c r="C208" s="49">
        <v>32</v>
      </c>
      <c r="D208" s="132">
        <f t="shared" si="39"/>
        <v>0.55172413793103448</v>
      </c>
      <c r="E208" s="47">
        <v>15</v>
      </c>
      <c r="F208" s="76"/>
      <c r="G208" s="47">
        <v>22</v>
      </c>
      <c r="H208" s="76"/>
      <c r="I208" s="47">
        <v>5</v>
      </c>
      <c r="J208" s="76"/>
      <c r="K208" s="47">
        <v>19</v>
      </c>
      <c r="L208" s="76"/>
      <c r="M208" s="47">
        <v>16</v>
      </c>
      <c r="N208" s="76"/>
      <c r="O208" s="47">
        <v>0</v>
      </c>
      <c r="P208" s="76"/>
      <c r="Q208" s="42">
        <v>0</v>
      </c>
      <c r="R208" s="42">
        <v>4</v>
      </c>
      <c r="S208" s="42">
        <v>5</v>
      </c>
      <c r="T208" s="47">
        <v>35</v>
      </c>
      <c r="U208" s="86"/>
      <c r="V208" s="48">
        <v>5</v>
      </c>
      <c r="W208" s="49">
        <v>1</v>
      </c>
      <c r="X208" s="49">
        <v>2</v>
      </c>
      <c r="Y208" s="49">
        <v>4</v>
      </c>
      <c r="Z208" s="49">
        <v>6</v>
      </c>
      <c r="AA208" s="49">
        <v>7</v>
      </c>
      <c r="AB208" s="49">
        <v>4</v>
      </c>
    </row>
    <row r="209" spans="1:28" x14ac:dyDescent="0.4">
      <c r="A209" s="153" t="s">
        <v>44</v>
      </c>
      <c r="B209" s="6">
        <v>21</v>
      </c>
      <c r="C209" s="6">
        <v>14</v>
      </c>
      <c r="D209" s="5">
        <v>0.66666666666666663</v>
      </c>
      <c r="E209" s="99">
        <v>6</v>
      </c>
      <c r="F209" s="130">
        <f>E209/C209</f>
        <v>0.42857142857142855</v>
      </c>
      <c r="G209" s="99">
        <v>3</v>
      </c>
      <c r="H209" s="130">
        <f>G209/C209</f>
        <v>0.21428571428571427</v>
      </c>
      <c r="I209" s="99">
        <v>0</v>
      </c>
      <c r="J209" s="130">
        <f>I209/C209</f>
        <v>0</v>
      </c>
      <c r="K209" s="99">
        <v>13</v>
      </c>
      <c r="L209" s="130">
        <f>K209/C209</f>
        <v>0.9285714285714286</v>
      </c>
      <c r="M209" s="99">
        <v>6</v>
      </c>
      <c r="N209" s="130">
        <f>M209/C209</f>
        <v>0.42857142857142855</v>
      </c>
      <c r="O209" s="99">
        <v>1</v>
      </c>
      <c r="P209" s="130">
        <f>O209/C209</f>
        <v>7.1428571428571425E-2</v>
      </c>
      <c r="Q209" s="99">
        <v>0</v>
      </c>
      <c r="R209" s="99">
        <v>1</v>
      </c>
      <c r="S209" s="99">
        <v>2</v>
      </c>
      <c r="T209" s="99">
        <v>13</v>
      </c>
      <c r="U209" s="131">
        <f>T209/C209</f>
        <v>0.9285714285714286</v>
      </c>
      <c r="V209" s="100">
        <v>3</v>
      </c>
      <c r="W209" s="101">
        <v>2</v>
      </c>
      <c r="X209" s="101">
        <v>0</v>
      </c>
      <c r="Y209" s="101">
        <v>3</v>
      </c>
      <c r="Z209" s="101">
        <v>1</v>
      </c>
      <c r="AA209" s="101">
        <v>0</v>
      </c>
      <c r="AB209" s="101">
        <v>2</v>
      </c>
    </row>
    <row r="210" spans="1:28" x14ac:dyDescent="0.4">
      <c r="A210" s="154"/>
      <c r="B210" s="22"/>
      <c r="C210" s="22"/>
      <c r="D210" s="23"/>
      <c r="E210" s="35">
        <v>7</v>
      </c>
      <c r="F210" s="77"/>
      <c r="G210" s="35">
        <v>3</v>
      </c>
      <c r="H210" s="77"/>
      <c r="I210" s="35">
        <v>0</v>
      </c>
      <c r="J210" s="77"/>
      <c r="K210" s="35">
        <v>21</v>
      </c>
      <c r="L210" s="77"/>
      <c r="M210" s="35">
        <v>7</v>
      </c>
      <c r="N210" s="77"/>
      <c r="O210" s="35">
        <v>1</v>
      </c>
      <c r="P210" s="77"/>
      <c r="Q210" s="35"/>
      <c r="R210" s="35"/>
      <c r="S210" s="35"/>
      <c r="T210" s="35">
        <v>30</v>
      </c>
      <c r="U210" s="87"/>
      <c r="V210" s="36">
        <v>3</v>
      </c>
      <c r="W210" s="22">
        <v>2</v>
      </c>
      <c r="X210" s="22">
        <v>0</v>
      </c>
      <c r="Y210" s="22">
        <v>3</v>
      </c>
      <c r="Z210" s="22">
        <v>1</v>
      </c>
      <c r="AA210" s="22">
        <v>0</v>
      </c>
      <c r="AB210" s="22">
        <v>2</v>
      </c>
    </row>
    <row r="211" spans="1:28" x14ac:dyDescent="0.4">
      <c r="A211" s="154"/>
      <c r="B211" s="46">
        <v>1</v>
      </c>
      <c r="C211" s="46">
        <v>1</v>
      </c>
      <c r="D211" s="18">
        <f>C211/B211</f>
        <v>1</v>
      </c>
      <c r="E211" s="44">
        <v>2</v>
      </c>
      <c r="F211" s="75"/>
      <c r="G211" s="44">
        <v>0</v>
      </c>
      <c r="H211" s="75"/>
      <c r="I211" s="44">
        <v>0</v>
      </c>
      <c r="J211" s="75"/>
      <c r="K211" s="44">
        <v>4</v>
      </c>
      <c r="L211" s="75"/>
      <c r="M211" s="44">
        <v>2</v>
      </c>
      <c r="N211" s="75"/>
      <c r="O211" s="44">
        <v>1</v>
      </c>
      <c r="P211" s="75"/>
      <c r="Q211" s="33">
        <v>0</v>
      </c>
      <c r="R211" s="33">
        <v>0</v>
      </c>
      <c r="S211" s="33">
        <v>0</v>
      </c>
      <c r="T211" s="44">
        <v>7</v>
      </c>
      <c r="U211" s="84"/>
      <c r="V211" s="45">
        <v>1</v>
      </c>
      <c r="W211" s="46">
        <v>0</v>
      </c>
      <c r="X211" s="46">
        <v>0</v>
      </c>
      <c r="Y211" s="46">
        <v>0</v>
      </c>
      <c r="Z211" s="46">
        <v>0</v>
      </c>
      <c r="AA211" s="46">
        <v>0</v>
      </c>
      <c r="AB211" s="46">
        <v>0</v>
      </c>
    </row>
    <row r="212" spans="1:28" x14ac:dyDescent="0.4">
      <c r="A212" s="154"/>
      <c r="B212" s="46">
        <v>1</v>
      </c>
      <c r="C212" s="46">
        <v>1</v>
      </c>
      <c r="D212" s="18">
        <f t="shared" ref="D212:D213" si="40">C212/B212</f>
        <v>1</v>
      </c>
      <c r="E212" s="44">
        <v>0</v>
      </c>
      <c r="F212" s="75"/>
      <c r="G212" s="44">
        <v>0</v>
      </c>
      <c r="H212" s="75"/>
      <c r="I212" s="44">
        <v>0</v>
      </c>
      <c r="J212" s="75"/>
      <c r="K212" s="44">
        <v>3</v>
      </c>
      <c r="L212" s="75"/>
      <c r="M212" s="44">
        <v>0</v>
      </c>
      <c r="N212" s="75"/>
      <c r="O212" s="44">
        <v>0</v>
      </c>
      <c r="P212" s="75"/>
      <c r="Q212" s="33">
        <v>0</v>
      </c>
      <c r="R212" s="33">
        <v>0</v>
      </c>
      <c r="S212" s="33">
        <v>0</v>
      </c>
      <c r="T212" s="44">
        <v>1</v>
      </c>
      <c r="U212" s="84"/>
      <c r="V212" s="45">
        <v>1</v>
      </c>
      <c r="W212" s="46">
        <v>1</v>
      </c>
      <c r="X212" s="46">
        <v>0</v>
      </c>
      <c r="Y212" s="46">
        <v>1</v>
      </c>
      <c r="Z212" s="46">
        <v>0</v>
      </c>
      <c r="AA212" s="46">
        <v>0</v>
      </c>
      <c r="AB212" s="46">
        <v>0</v>
      </c>
    </row>
    <row r="213" spans="1:28" x14ac:dyDescent="0.4">
      <c r="A213" s="155"/>
      <c r="B213" s="49">
        <v>19</v>
      </c>
      <c r="C213" s="49">
        <v>12</v>
      </c>
      <c r="D213" s="18">
        <f t="shared" si="40"/>
        <v>0.63157894736842102</v>
      </c>
      <c r="E213" s="47">
        <v>5</v>
      </c>
      <c r="F213" s="76"/>
      <c r="G213" s="47">
        <v>3</v>
      </c>
      <c r="H213" s="76"/>
      <c r="I213" s="47">
        <v>0</v>
      </c>
      <c r="J213" s="76"/>
      <c r="K213" s="47">
        <v>14</v>
      </c>
      <c r="L213" s="76"/>
      <c r="M213" s="47">
        <v>5</v>
      </c>
      <c r="N213" s="76"/>
      <c r="O213" s="47">
        <v>0</v>
      </c>
      <c r="P213" s="76"/>
      <c r="Q213" s="42">
        <v>0</v>
      </c>
      <c r="R213" s="42">
        <v>1</v>
      </c>
      <c r="S213" s="42">
        <v>2</v>
      </c>
      <c r="T213" s="47">
        <v>22</v>
      </c>
      <c r="U213" s="90"/>
      <c r="V213" s="48">
        <v>1</v>
      </c>
      <c r="W213" s="49">
        <v>1</v>
      </c>
      <c r="X213" s="49">
        <v>0</v>
      </c>
      <c r="Y213" s="49">
        <v>2</v>
      </c>
      <c r="Z213" s="49">
        <v>1</v>
      </c>
      <c r="AA213" s="49">
        <v>0</v>
      </c>
      <c r="AB213" s="49">
        <v>2</v>
      </c>
    </row>
    <row r="214" spans="1:28" x14ac:dyDescent="0.4">
      <c r="A214" s="153" t="s">
        <v>45</v>
      </c>
      <c r="B214" s="6">
        <v>19</v>
      </c>
      <c r="C214" s="6">
        <v>15</v>
      </c>
      <c r="D214" s="5">
        <v>0.78947368421052633</v>
      </c>
      <c r="E214" s="104">
        <v>1</v>
      </c>
      <c r="F214" s="98">
        <f>E214/C214</f>
        <v>6.6666666666666666E-2</v>
      </c>
      <c r="G214" s="104">
        <v>10</v>
      </c>
      <c r="H214" s="98">
        <f>G214/C214</f>
        <v>0.66666666666666663</v>
      </c>
      <c r="I214" s="104">
        <v>4</v>
      </c>
      <c r="J214" s="98">
        <f>I214/C214</f>
        <v>0.26666666666666666</v>
      </c>
      <c r="K214" s="104">
        <v>14</v>
      </c>
      <c r="L214" s="98">
        <f>K214/C214</f>
        <v>0.93333333333333335</v>
      </c>
      <c r="M214" s="104">
        <v>13</v>
      </c>
      <c r="N214" s="98">
        <f>M214/C214</f>
        <v>0.8666666666666667</v>
      </c>
      <c r="O214" s="104">
        <v>1</v>
      </c>
      <c r="P214" s="98">
        <f>O214/C214</f>
        <v>6.6666666666666666E-2</v>
      </c>
      <c r="Q214" s="104">
        <v>0</v>
      </c>
      <c r="R214" s="104">
        <v>3</v>
      </c>
      <c r="S214" s="104">
        <v>3</v>
      </c>
      <c r="T214" s="104">
        <v>11</v>
      </c>
      <c r="U214" s="112">
        <f>T214/C214</f>
        <v>0.73333333333333328</v>
      </c>
      <c r="V214" s="105">
        <v>13</v>
      </c>
      <c r="W214" s="106">
        <v>4</v>
      </c>
      <c r="X214" s="106">
        <v>0</v>
      </c>
      <c r="Y214" s="106">
        <v>3</v>
      </c>
      <c r="Z214" s="106">
        <v>2</v>
      </c>
      <c r="AA214" s="106">
        <v>2</v>
      </c>
      <c r="AB214" s="106">
        <v>3</v>
      </c>
    </row>
    <row r="215" spans="1:28" x14ac:dyDescent="0.4">
      <c r="A215" s="154"/>
      <c r="B215" s="22"/>
      <c r="C215" s="22"/>
      <c r="D215" s="23"/>
      <c r="E215" s="35">
        <v>1</v>
      </c>
      <c r="F215" s="77"/>
      <c r="G215" s="35">
        <v>13</v>
      </c>
      <c r="H215" s="77"/>
      <c r="I215" s="35">
        <v>4</v>
      </c>
      <c r="J215" s="77"/>
      <c r="K215" s="35">
        <v>24</v>
      </c>
      <c r="L215" s="77"/>
      <c r="M215" s="35">
        <v>20</v>
      </c>
      <c r="N215" s="77"/>
      <c r="O215" s="35">
        <v>1</v>
      </c>
      <c r="P215" s="77"/>
      <c r="Q215" s="35"/>
      <c r="R215" s="35"/>
      <c r="S215" s="35"/>
      <c r="T215" s="35">
        <v>20</v>
      </c>
      <c r="U215" s="87"/>
      <c r="V215" s="36">
        <v>13</v>
      </c>
      <c r="W215" s="22">
        <v>4</v>
      </c>
      <c r="X215" s="22">
        <v>0</v>
      </c>
      <c r="Y215" s="22">
        <v>3</v>
      </c>
      <c r="Z215" s="22">
        <v>2</v>
      </c>
      <c r="AA215" s="22">
        <v>2</v>
      </c>
      <c r="AB215" s="22">
        <v>3</v>
      </c>
    </row>
    <row r="216" spans="1:28" x14ac:dyDescent="0.4">
      <c r="A216" s="154"/>
      <c r="B216" s="46">
        <v>1</v>
      </c>
      <c r="C216" s="46">
        <v>1</v>
      </c>
      <c r="D216" s="18">
        <f>C216/B216</f>
        <v>1</v>
      </c>
      <c r="E216" s="44">
        <v>0</v>
      </c>
      <c r="F216" s="75"/>
      <c r="G216" s="44">
        <v>0</v>
      </c>
      <c r="H216" s="75"/>
      <c r="I216" s="44">
        <v>0</v>
      </c>
      <c r="J216" s="75"/>
      <c r="K216" s="44">
        <v>3</v>
      </c>
      <c r="L216" s="75"/>
      <c r="M216" s="44">
        <v>3</v>
      </c>
      <c r="N216" s="75"/>
      <c r="O216" s="44">
        <v>0</v>
      </c>
      <c r="P216" s="75"/>
      <c r="Q216" s="33">
        <v>0</v>
      </c>
      <c r="R216" s="33">
        <v>1</v>
      </c>
      <c r="S216" s="33">
        <v>1</v>
      </c>
      <c r="T216" s="44">
        <v>2</v>
      </c>
      <c r="U216" s="85"/>
      <c r="V216" s="45">
        <v>1</v>
      </c>
      <c r="W216" s="46">
        <v>1</v>
      </c>
      <c r="X216" s="46">
        <v>0</v>
      </c>
      <c r="Y216" s="46">
        <v>0</v>
      </c>
      <c r="Z216" s="46">
        <v>1</v>
      </c>
      <c r="AA216" s="46">
        <v>0</v>
      </c>
      <c r="AB216" s="46">
        <v>1</v>
      </c>
    </row>
    <row r="217" spans="1:28" x14ac:dyDescent="0.4">
      <c r="A217" s="154"/>
      <c r="B217" s="46">
        <v>1</v>
      </c>
      <c r="C217" s="46">
        <v>1</v>
      </c>
      <c r="D217" s="18">
        <f t="shared" ref="D217:D218" si="41">C217/B217</f>
        <v>1</v>
      </c>
      <c r="E217" s="44">
        <v>0</v>
      </c>
      <c r="F217" s="75"/>
      <c r="G217" s="44">
        <v>3</v>
      </c>
      <c r="H217" s="75"/>
      <c r="I217" s="44">
        <v>0</v>
      </c>
      <c r="J217" s="75"/>
      <c r="K217" s="44">
        <v>1</v>
      </c>
      <c r="L217" s="75"/>
      <c r="M217" s="44">
        <v>4</v>
      </c>
      <c r="N217" s="75"/>
      <c r="O217" s="44">
        <v>1</v>
      </c>
      <c r="P217" s="75"/>
      <c r="Q217" s="33">
        <v>0</v>
      </c>
      <c r="R217" s="33">
        <v>1</v>
      </c>
      <c r="S217" s="33">
        <v>1</v>
      </c>
      <c r="T217" s="44">
        <v>0</v>
      </c>
      <c r="U217" s="85"/>
      <c r="V217" s="45">
        <v>1</v>
      </c>
      <c r="W217" s="46">
        <v>0</v>
      </c>
      <c r="X217" s="46">
        <v>0</v>
      </c>
      <c r="Y217" s="46">
        <v>0</v>
      </c>
      <c r="Z217" s="46">
        <v>0</v>
      </c>
      <c r="AA217" s="46">
        <v>1</v>
      </c>
      <c r="AB217" s="46">
        <v>0</v>
      </c>
    </row>
    <row r="218" spans="1:28" x14ac:dyDescent="0.4">
      <c r="A218" s="155"/>
      <c r="B218" s="49">
        <v>17</v>
      </c>
      <c r="C218" s="49">
        <v>13</v>
      </c>
      <c r="D218" s="18">
        <f t="shared" si="41"/>
        <v>0.76470588235294112</v>
      </c>
      <c r="E218" s="47">
        <v>1</v>
      </c>
      <c r="F218" s="76"/>
      <c r="G218" s="47">
        <v>10</v>
      </c>
      <c r="H218" s="76"/>
      <c r="I218" s="47">
        <v>4</v>
      </c>
      <c r="J218" s="76"/>
      <c r="K218" s="47">
        <v>20</v>
      </c>
      <c r="L218" s="76"/>
      <c r="M218" s="47">
        <v>13</v>
      </c>
      <c r="N218" s="76"/>
      <c r="O218" s="47">
        <v>0</v>
      </c>
      <c r="P218" s="76"/>
      <c r="Q218" s="42">
        <v>0</v>
      </c>
      <c r="R218" s="42">
        <v>1</v>
      </c>
      <c r="S218" s="42">
        <v>1</v>
      </c>
      <c r="T218" s="47">
        <v>18</v>
      </c>
      <c r="U218" s="86"/>
      <c r="V218" s="48">
        <v>11</v>
      </c>
      <c r="W218" s="49">
        <v>3</v>
      </c>
      <c r="X218" s="49">
        <v>0</v>
      </c>
      <c r="Y218" s="49">
        <v>3</v>
      </c>
      <c r="Z218" s="49">
        <v>1</v>
      </c>
      <c r="AA218" s="49">
        <v>1</v>
      </c>
      <c r="AB218" s="49">
        <v>2</v>
      </c>
    </row>
    <row r="219" spans="1:28" x14ac:dyDescent="0.4">
      <c r="A219" s="153" t="s">
        <v>46</v>
      </c>
      <c r="B219" s="6">
        <v>46</v>
      </c>
      <c r="C219" s="6">
        <v>29</v>
      </c>
      <c r="D219" s="5">
        <v>0.63043478260869568</v>
      </c>
      <c r="E219" s="104">
        <v>6</v>
      </c>
      <c r="F219" s="98">
        <f>E219/C219</f>
        <v>0.20689655172413793</v>
      </c>
      <c r="G219" s="104">
        <v>4</v>
      </c>
      <c r="H219" s="98">
        <f>G219/C219</f>
        <v>0.13793103448275862</v>
      </c>
      <c r="I219" s="104">
        <v>7</v>
      </c>
      <c r="J219" s="98">
        <f>I219/C219</f>
        <v>0.2413793103448276</v>
      </c>
      <c r="K219" s="104">
        <v>20</v>
      </c>
      <c r="L219" s="98">
        <f>K219/C219</f>
        <v>0.68965517241379315</v>
      </c>
      <c r="M219" s="104">
        <v>16</v>
      </c>
      <c r="N219" s="98">
        <f>M219/C219</f>
        <v>0.55172413793103448</v>
      </c>
      <c r="O219" s="104">
        <v>1</v>
      </c>
      <c r="P219" s="98">
        <f>O219/C219</f>
        <v>3.4482758620689655E-2</v>
      </c>
      <c r="Q219" s="104">
        <v>0</v>
      </c>
      <c r="R219" s="104">
        <v>3</v>
      </c>
      <c r="S219" s="104">
        <v>4</v>
      </c>
      <c r="T219" s="104">
        <v>25</v>
      </c>
      <c r="U219" s="112">
        <f>T219/C219</f>
        <v>0.86206896551724133</v>
      </c>
      <c r="V219" s="105">
        <v>7</v>
      </c>
      <c r="W219" s="106">
        <v>3</v>
      </c>
      <c r="X219" s="106">
        <v>0</v>
      </c>
      <c r="Y219" s="106">
        <v>6</v>
      </c>
      <c r="Z219" s="106">
        <v>7</v>
      </c>
      <c r="AA219" s="106">
        <v>3</v>
      </c>
      <c r="AB219" s="106">
        <v>6</v>
      </c>
    </row>
    <row r="220" spans="1:28" x14ac:dyDescent="0.4">
      <c r="A220" s="154"/>
      <c r="B220" s="22"/>
      <c r="C220" s="22"/>
      <c r="D220" s="23"/>
      <c r="E220" s="35">
        <v>6</v>
      </c>
      <c r="F220" s="77"/>
      <c r="G220" s="35">
        <v>4</v>
      </c>
      <c r="H220" s="77"/>
      <c r="I220" s="35">
        <v>7</v>
      </c>
      <c r="J220" s="77"/>
      <c r="K220" s="35">
        <v>36</v>
      </c>
      <c r="L220" s="77"/>
      <c r="M220" s="35">
        <v>21</v>
      </c>
      <c r="N220" s="77"/>
      <c r="O220" s="35">
        <v>1</v>
      </c>
      <c r="P220" s="77"/>
      <c r="Q220" s="35"/>
      <c r="R220" s="35"/>
      <c r="S220" s="35"/>
      <c r="T220" s="35">
        <v>45</v>
      </c>
      <c r="U220" s="87"/>
      <c r="V220" s="36">
        <v>7</v>
      </c>
      <c r="W220" s="22">
        <v>3</v>
      </c>
      <c r="X220" s="22">
        <v>0</v>
      </c>
      <c r="Y220" s="22">
        <v>7</v>
      </c>
      <c r="Z220" s="22">
        <v>7</v>
      </c>
      <c r="AA220" s="22">
        <v>3</v>
      </c>
      <c r="AB220" s="22">
        <v>7</v>
      </c>
    </row>
    <row r="221" spans="1:28" x14ac:dyDescent="0.4">
      <c r="A221" s="154"/>
      <c r="B221" s="46">
        <v>1</v>
      </c>
      <c r="C221" s="46">
        <v>1</v>
      </c>
      <c r="D221" s="18">
        <f>C221/B221</f>
        <v>1</v>
      </c>
      <c r="E221" s="44">
        <v>1</v>
      </c>
      <c r="F221" s="75"/>
      <c r="G221" s="44">
        <v>0</v>
      </c>
      <c r="H221" s="75"/>
      <c r="I221" s="44">
        <v>0</v>
      </c>
      <c r="J221" s="75"/>
      <c r="K221" s="44">
        <v>1</v>
      </c>
      <c r="L221" s="75"/>
      <c r="M221" s="44">
        <v>3</v>
      </c>
      <c r="N221" s="75"/>
      <c r="O221" s="44">
        <v>0</v>
      </c>
      <c r="P221" s="75"/>
      <c r="Q221" s="33">
        <v>0</v>
      </c>
      <c r="R221" s="33">
        <v>0</v>
      </c>
      <c r="S221" s="33">
        <v>0</v>
      </c>
      <c r="T221" s="44">
        <v>2</v>
      </c>
      <c r="U221" s="85"/>
      <c r="V221" s="45">
        <v>1</v>
      </c>
      <c r="W221" s="46">
        <v>0</v>
      </c>
      <c r="X221" s="46">
        <v>0</v>
      </c>
      <c r="Y221" s="46">
        <v>0</v>
      </c>
      <c r="Z221" s="46">
        <v>0</v>
      </c>
      <c r="AA221" s="46">
        <v>0</v>
      </c>
      <c r="AB221" s="46">
        <v>0</v>
      </c>
    </row>
    <row r="222" spans="1:28" x14ac:dyDescent="0.4">
      <c r="A222" s="154"/>
      <c r="B222" s="46">
        <v>1</v>
      </c>
      <c r="C222" s="46">
        <v>1</v>
      </c>
      <c r="D222" s="18">
        <f t="shared" ref="D222:D223" si="42">C222/B222</f>
        <v>1</v>
      </c>
      <c r="E222" s="44">
        <v>0</v>
      </c>
      <c r="F222" s="75"/>
      <c r="G222" s="44">
        <v>1</v>
      </c>
      <c r="H222" s="75"/>
      <c r="I222" s="44">
        <v>1</v>
      </c>
      <c r="J222" s="75"/>
      <c r="K222" s="44">
        <v>3</v>
      </c>
      <c r="L222" s="75"/>
      <c r="M222" s="44">
        <v>2</v>
      </c>
      <c r="N222" s="75"/>
      <c r="O222" s="44">
        <v>1</v>
      </c>
      <c r="P222" s="75"/>
      <c r="Q222" s="33">
        <v>0</v>
      </c>
      <c r="R222" s="33">
        <v>1</v>
      </c>
      <c r="S222" s="33">
        <v>1</v>
      </c>
      <c r="T222" s="44">
        <v>4</v>
      </c>
      <c r="U222" s="85"/>
      <c r="V222" s="45">
        <v>1</v>
      </c>
      <c r="W222" s="46">
        <v>1</v>
      </c>
      <c r="X222" s="46">
        <v>0</v>
      </c>
      <c r="Y222" s="46">
        <v>2</v>
      </c>
      <c r="Z222" s="46">
        <v>0</v>
      </c>
      <c r="AA222" s="46">
        <v>1</v>
      </c>
      <c r="AB222" s="46">
        <v>1</v>
      </c>
    </row>
    <row r="223" spans="1:28" x14ac:dyDescent="0.4">
      <c r="A223" s="155"/>
      <c r="B223" s="49">
        <v>44</v>
      </c>
      <c r="C223" s="49">
        <v>27</v>
      </c>
      <c r="D223" s="18">
        <f t="shared" si="42"/>
        <v>0.61363636363636365</v>
      </c>
      <c r="E223" s="47">
        <v>5</v>
      </c>
      <c r="F223" s="76"/>
      <c r="G223" s="47">
        <v>3</v>
      </c>
      <c r="H223" s="76"/>
      <c r="I223" s="47">
        <v>6</v>
      </c>
      <c r="J223" s="76"/>
      <c r="K223" s="47">
        <v>32</v>
      </c>
      <c r="L223" s="76"/>
      <c r="M223" s="47">
        <v>16</v>
      </c>
      <c r="N223" s="76"/>
      <c r="O223" s="47">
        <v>0</v>
      </c>
      <c r="P223" s="76"/>
      <c r="Q223" s="42">
        <v>0</v>
      </c>
      <c r="R223" s="42">
        <v>2</v>
      </c>
      <c r="S223" s="42">
        <v>3</v>
      </c>
      <c r="T223" s="47">
        <v>39</v>
      </c>
      <c r="U223" s="86"/>
      <c r="V223" s="48">
        <v>5</v>
      </c>
      <c r="W223" s="49">
        <v>2</v>
      </c>
      <c r="X223" s="49">
        <v>0</v>
      </c>
      <c r="Y223" s="49">
        <v>5</v>
      </c>
      <c r="Z223" s="49">
        <v>7</v>
      </c>
      <c r="AA223" s="49">
        <v>2</v>
      </c>
      <c r="AB223" s="49">
        <v>6</v>
      </c>
    </row>
    <row r="224" spans="1:28" x14ac:dyDescent="0.4">
      <c r="A224" s="153" t="s">
        <v>47</v>
      </c>
      <c r="B224" s="6">
        <v>22</v>
      </c>
      <c r="C224" s="6">
        <v>12</v>
      </c>
      <c r="D224" s="5">
        <v>0.54545454545454541</v>
      </c>
      <c r="E224" s="104">
        <v>2</v>
      </c>
      <c r="F224" s="98">
        <f>E224/C224</f>
        <v>0.16666666666666666</v>
      </c>
      <c r="G224" s="104">
        <v>5</v>
      </c>
      <c r="H224" s="98">
        <f>G224/C224</f>
        <v>0.41666666666666669</v>
      </c>
      <c r="I224" s="104">
        <v>3</v>
      </c>
      <c r="J224" s="98">
        <f>I224/C224</f>
        <v>0.25</v>
      </c>
      <c r="K224" s="104">
        <v>12</v>
      </c>
      <c r="L224" s="98">
        <f>K224/C224</f>
        <v>1</v>
      </c>
      <c r="M224" s="104">
        <v>6</v>
      </c>
      <c r="N224" s="98">
        <f>M224/C224</f>
        <v>0.5</v>
      </c>
      <c r="O224" s="104">
        <v>0</v>
      </c>
      <c r="P224" s="98">
        <f>O224/C224</f>
        <v>0</v>
      </c>
      <c r="Q224" s="104">
        <v>0</v>
      </c>
      <c r="R224" s="104">
        <v>1</v>
      </c>
      <c r="S224" s="104">
        <v>1</v>
      </c>
      <c r="T224" s="104">
        <v>10</v>
      </c>
      <c r="U224" s="112">
        <f>T224/C224</f>
        <v>0.83333333333333337</v>
      </c>
      <c r="V224" s="105">
        <v>5</v>
      </c>
      <c r="W224" s="106">
        <v>1</v>
      </c>
      <c r="X224" s="106">
        <v>1</v>
      </c>
      <c r="Y224" s="106">
        <v>1</v>
      </c>
      <c r="Z224" s="106">
        <v>3</v>
      </c>
      <c r="AA224" s="106">
        <v>2</v>
      </c>
      <c r="AB224" s="106">
        <v>2</v>
      </c>
    </row>
    <row r="225" spans="1:28" x14ac:dyDescent="0.4">
      <c r="A225" s="154"/>
      <c r="B225" s="22"/>
      <c r="C225" s="22"/>
      <c r="D225" s="23"/>
      <c r="E225" s="35">
        <v>2</v>
      </c>
      <c r="F225" s="77"/>
      <c r="G225" s="35">
        <v>5</v>
      </c>
      <c r="H225" s="77"/>
      <c r="I225" s="35">
        <v>3</v>
      </c>
      <c r="J225" s="77"/>
      <c r="K225" s="35">
        <v>34</v>
      </c>
      <c r="L225" s="77"/>
      <c r="M225" s="35">
        <v>11</v>
      </c>
      <c r="N225" s="77"/>
      <c r="O225" s="35">
        <v>0</v>
      </c>
      <c r="P225" s="77"/>
      <c r="Q225" s="35"/>
      <c r="R225" s="35"/>
      <c r="S225" s="35"/>
      <c r="T225" s="35">
        <v>30</v>
      </c>
      <c r="U225" s="87"/>
      <c r="V225" s="36">
        <v>5</v>
      </c>
      <c r="W225" s="22">
        <v>1</v>
      </c>
      <c r="X225" s="22">
        <v>1</v>
      </c>
      <c r="Y225" s="22">
        <v>1</v>
      </c>
      <c r="Z225" s="22">
        <v>4</v>
      </c>
      <c r="AA225" s="22">
        <v>2</v>
      </c>
      <c r="AB225" s="22">
        <v>15</v>
      </c>
    </row>
    <row r="226" spans="1:28" x14ac:dyDescent="0.4">
      <c r="A226" s="154"/>
      <c r="B226" s="46">
        <v>1</v>
      </c>
      <c r="C226" s="46">
        <v>1</v>
      </c>
      <c r="D226" s="18">
        <f>C226/B226</f>
        <v>1</v>
      </c>
      <c r="E226" s="44">
        <v>1</v>
      </c>
      <c r="F226" s="75"/>
      <c r="G226" s="44">
        <v>0</v>
      </c>
      <c r="H226" s="75"/>
      <c r="I226" s="44">
        <v>1</v>
      </c>
      <c r="J226" s="75"/>
      <c r="K226" s="44">
        <v>4</v>
      </c>
      <c r="L226" s="75"/>
      <c r="M226" s="44">
        <v>5</v>
      </c>
      <c r="N226" s="75"/>
      <c r="O226" s="44">
        <v>0</v>
      </c>
      <c r="P226" s="75"/>
      <c r="Q226" s="33">
        <v>0</v>
      </c>
      <c r="R226" s="33">
        <v>0</v>
      </c>
      <c r="S226" s="33">
        <v>0</v>
      </c>
      <c r="T226" s="44">
        <v>2</v>
      </c>
      <c r="U226" s="85"/>
      <c r="V226" s="45">
        <v>1</v>
      </c>
      <c r="W226" s="46">
        <v>1</v>
      </c>
      <c r="X226" s="46">
        <v>1</v>
      </c>
      <c r="Y226" s="46">
        <v>0</v>
      </c>
      <c r="Z226" s="46">
        <v>0</v>
      </c>
      <c r="AA226" s="46">
        <v>0</v>
      </c>
      <c r="AB226" s="46">
        <v>0</v>
      </c>
    </row>
    <row r="227" spans="1:28" x14ac:dyDescent="0.4">
      <c r="A227" s="154"/>
      <c r="B227" s="46">
        <v>1</v>
      </c>
      <c r="C227" s="46">
        <v>1</v>
      </c>
      <c r="D227" s="18">
        <f t="shared" ref="D227:D228" si="43">C227/B227</f>
        <v>1</v>
      </c>
      <c r="E227" s="44">
        <v>0</v>
      </c>
      <c r="F227" s="75"/>
      <c r="G227" s="44">
        <v>0</v>
      </c>
      <c r="H227" s="75"/>
      <c r="I227" s="44">
        <v>0</v>
      </c>
      <c r="J227" s="75"/>
      <c r="K227" s="44">
        <v>1</v>
      </c>
      <c r="L227" s="75"/>
      <c r="M227" s="44">
        <v>2</v>
      </c>
      <c r="N227" s="75"/>
      <c r="O227" s="44">
        <v>0</v>
      </c>
      <c r="P227" s="75"/>
      <c r="Q227" s="33">
        <v>0</v>
      </c>
      <c r="R227" s="33">
        <v>0</v>
      </c>
      <c r="S227" s="33">
        <v>0</v>
      </c>
      <c r="T227" s="44">
        <v>2</v>
      </c>
      <c r="U227" s="85"/>
      <c r="V227" s="45">
        <v>0</v>
      </c>
      <c r="W227" s="46">
        <v>0</v>
      </c>
      <c r="X227" s="46">
        <v>0</v>
      </c>
      <c r="Y227" s="46">
        <v>1</v>
      </c>
      <c r="Z227" s="46">
        <v>1</v>
      </c>
      <c r="AA227" s="46">
        <v>0</v>
      </c>
      <c r="AB227" s="46">
        <v>0</v>
      </c>
    </row>
    <row r="228" spans="1:28" x14ac:dyDescent="0.4">
      <c r="A228" s="155"/>
      <c r="B228" s="49">
        <v>20</v>
      </c>
      <c r="C228" s="49">
        <v>10</v>
      </c>
      <c r="D228" s="18">
        <f t="shared" si="43"/>
        <v>0.5</v>
      </c>
      <c r="E228" s="47">
        <v>1</v>
      </c>
      <c r="F228" s="76"/>
      <c r="G228" s="47">
        <v>5</v>
      </c>
      <c r="H228" s="76"/>
      <c r="I228" s="47">
        <v>2</v>
      </c>
      <c r="J228" s="76"/>
      <c r="K228" s="47">
        <v>29</v>
      </c>
      <c r="L228" s="76"/>
      <c r="M228" s="47">
        <v>4</v>
      </c>
      <c r="N228" s="76"/>
      <c r="O228" s="47">
        <v>0</v>
      </c>
      <c r="P228" s="76"/>
      <c r="Q228" s="42">
        <v>0</v>
      </c>
      <c r="R228" s="42">
        <v>1</v>
      </c>
      <c r="S228" s="42">
        <v>1</v>
      </c>
      <c r="T228" s="47">
        <v>26</v>
      </c>
      <c r="U228" s="86"/>
      <c r="V228" s="48">
        <v>4</v>
      </c>
      <c r="W228" s="49">
        <v>0</v>
      </c>
      <c r="X228" s="49">
        <v>0</v>
      </c>
      <c r="Y228" s="49">
        <v>0</v>
      </c>
      <c r="Z228" s="49">
        <v>3</v>
      </c>
      <c r="AA228" s="49">
        <v>2</v>
      </c>
      <c r="AB228" s="49">
        <v>15</v>
      </c>
    </row>
    <row r="229" spans="1:28" x14ac:dyDescent="0.4">
      <c r="A229" s="153" t="s">
        <v>4</v>
      </c>
      <c r="B229" s="6">
        <v>44</v>
      </c>
      <c r="C229" s="6">
        <v>25</v>
      </c>
      <c r="D229" s="5">
        <v>0.56818181818181823</v>
      </c>
      <c r="E229" s="104">
        <v>3</v>
      </c>
      <c r="F229" s="98">
        <f>E229/C229</f>
        <v>0.12</v>
      </c>
      <c r="G229" s="104">
        <v>8</v>
      </c>
      <c r="H229" s="98">
        <f>G229/C229</f>
        <v>0.32</v>
      </c>
      <c r="I229" s="104">
        <v>4</v>
      </c>
      <c r="J229" s="98">
        <f>I229/C229</f>
        <v>0.16</v>
      </c>
      <c r="K229" s="104">
        <v>24</v>
      </c>
      <c r="L229" s="98">
        <f>K229/C229</f>
        <v>0.96</v>
      </c>
      <c r="M229" s="104">
        <v>10</v>
      </c>
      <c r="N229" s="98">
        <f>M229/C229</f>
        <v>0.4</v>
      </c>
      <c r="O229" s="104">
        <v>0</v>
      </c>
      <c r="P229" s="98">
        <f>O229/C229</f>
        <v>0</v>
      </c>
      <c r="Q229" s="104">
        <v>0</v>
      </c>
      <c r="R229" s="104">
        <v>2</v>
      </c>
      <c r="S229" s="104">
        <v>2</v>
      </c>
      <c r="T229" s="104">
        <v>17</v>
      </c>
      <c r="U229" s="112">
        <f>T229/C229</f>
        <v>0.68</v>
      </c>
      <c r="V229" s="105">
        <v>6</v>
      </c>
      <c r="W229" s="106">
        <v>2</v>
      </c>
      <c r="X229" s="106">
        <v>0</v>
      </c>
      <c r="Y229" s="106">
        <v>2</v>
      </c>
      <c r="Z229" s="106">
        <v>9</v>
      </c>
      <c r="AA229" s="106">
        <v>6</v>
      </c>
      <c r="AB229" s="106">
        <v>7</v>
      </c>
    </row>
    <row r="230" spans="1:28" x14ac:dyDescent="0.4">
      <c r="A230" s="154"/>
      <c r="B230" s="22"/>
      <c r="C230" s="22"/>
      <c r="D230" s="23"/>
      <c r="E230" s="35">
        <v>3</v>
      </c>
      <c r="F230" s="77"/>
      <c r="G230" s="35">
        <v>9</v>
      </c>
      <c r="H230" s="77"/>
      <c r="I230" s="35">
        <v>6</v>
      </c>
      <c r="J230" s="77"/>
      <c r="K230" s="35">
        <v>35</v>
      </c>
      <c r="L230" s="77"/>
      <c r="M230" s="35">
        <v>15</v>
      </c>
      <c r="N230" s="77"/>
      <c r="O230" s="35">
        <v>0</v>
      </c>
      <c r="P230" s="77"/>
      <c r="Q230" s="35"/>
      <c r="R230" s="35"/>
      <c r="S230" s="35"/>
      <c r="T230" s="35">
        <v>28</v>
      </c>
      <c r="U230" s="87"/>
      <c r="V230" s="36">
        <v>6</v>
      </c>
      <c r="W230" s="22">
        <v>3</v>
      </c>
      <c r="X230" s="22">
        <v>0</v>
      </c>
      <c r="Y230" s="22">
        <v>2</v>
      </c>
      <c r="Z230" s="22">
        <v>9</v>
      </c>
      <c r="AA230" s="22">
        <v>6</v>
      </c>
      <c r="AB230" s="22">
        <v>10</v>
      </c>
    </row>
    <row r="231" spans="1:28" x14ac:dyDescent="0.4">
      <c r="A231" s="154"/>
      <c r="B231" s="46">
        <v>1</v>
      </c>
      <c r="C231" s="46">
        <v>1</v>
      </c>
      <c r="D231" s="18">
        <f>C231/B231</f>
        <v>1</v>
      </c>
      <c r="E231" s="44">
        <v>0</v>
      </c>
      <c r="F231" s="75"/>
      <c r="G231" s="44">
        <v>0</v>
      </c>
      <c r="H231" s="75"/>
      <c r="I231" s="44">
        <v>0</v>
      </c>
      <c r="J231" s="75"/>
      <c r="K231" s="44">
        <v>2</v>
      </c>
      <c r="L231" s="75"/>
      <c r="M231" s="44">
        <v>5</v>
      </c>
      <c r="N231" s="75"/>
      <c r="O231" s="44">
        <v>0</v>
      </c>
      <c r="P231" s="75"/>
      <c r="Q231" s="33">
        <v>0</v>
      </c>
      <c r="R231" s="33">
        <v>0</v>
      </c>
      <c r="S231" s="33">
        <v>0</v>
      </c>
      <c r="T231" s="44">
        <v>2</v>
      </c>
      <c r="U231" s="85"/>
      <c r="V231" s="45">
        <v>1</v>
      </c>
      <c r="W231" s="46">
        <v>0</v>
      </c>
      <c r="X231" s="46">
        <v>0</v>
      </c>
      <c r="Y231" s="46">
        <v>0</v>
      </c>
      <c r="Z231" s="46">
        <v>0</v>
      </c>
      <c r="AA231" s="46">
        <v>0</v>
      </c>
      <c r="AB231" s="46">
        <v>0</v>
      </c>
    </row>
    <row r="232" spans="1:28" x14ac:dyDescent="0.4">
      <c r="A232" s="154"/>
      <c r="B232" s="46">
        <v>1</v>
      </c>
      <c r="C232" s="46">
        <v>1</v>
      </c>
      <c r="D232" s="18">
        <f t="shared" ref="D232:D233" si="44">C232/B232</f>
        <v>1</v>
      </c>
      <c r="E232" s="44">
        <v>1</v>
      </c>
      <c r="F232" s="75"/>
      <c r="G232" s="44">
        <v>2</v>
      </c>
      <c r="H232" s="75"/>
      <c r="I232" s="44">
        <v>0</v>
      </c>
      <c r="J232" s="75"/>
      <c r="K232" s="44">
        <v>2</v>
      </c>
      <c r="L232" s="75"/>
      <c r="M232" s="44">
        <v>1</v>
      </c>
      <c r="N232" s="75"/>
      <c r="O232" s="44">
        <v>0</v>
      </c>
      <c r="P232" s="75"/>
      <c r="Q232" s="33">
        <v>0</v>
      </c>
      <c r="R232" s="33">
        <v>0</v>
      </c>
      <c r="S232" s="33">
        <v>1</v>
      </c>
      <c r="T232" s="44">
        <v>3</v>
      </c>
      <c r="U232" s="85"/>
      <c r="V232" s="45">
        <v>0</v>
      </c>
      <c r="W232" s="46">
        <v>0</v>
      </c>
      <c r="X232" s="46">
        <v>0</v>
      </c>
      <c r="Y232" s="46">
        <v>1</v>
      </c>
      <c r="Z232" s="46">
        <v>1</v>
      </c>
      <c r="AA232" s="46">
        <v>0</v>
      </c>
      <c r="AB232" s="46">
        <v>0</v>
      </c>
    </row>
    <row r="233" spans="1:28" x14ac:dyDescent="0.4">
      <c r="A233" s="155"/>
      <c r="B233" s="49">
        <v>42</v>
      </c>
      <c r="C233" s="49">
        <v>23</v>
      </c>
      <c r="D233" s="18">
        <f t="shared" si="44"/>
        <v>0.54761904761904767</v>
      </c>
      <c r="E233" s="47">
        <v>2</v>
      </c>
      <c r="F233" s="76"/>
      <c r="G233" s="47">
        <v>7</v>
      </c>
      <c r="H233" s="76"/>
      <c r="I233" s="47">
        <v>6</v>
      </c>
      <c r="J233" s="76"/>
      <c r="K233" s="47">
        <v>31</v>
      </c>
      <c r="L233" s="76"/>
      <c r="M233" s="47">
        <v>9</v>
      </c>
      <c r="N233" s="76"/>
      <c r="O233" s="47">
        <v>0</v>
      </c>
      <c r="P233" s="76"/>
      <c r="Q233" s="42">
        <v>0</v>
      </c>
      <c r="R233" s="42">
        <v>2</v>
      </c>
      <c r="S233" s="42">
        <v>1</v>
      </c>
      <c r="T233" s="47">
        <v>23</v>
      </c>
      <c r="U233" s="86"/>
      <c r="V233" s="48">
        <v>5</v>
      </c>
      <c r="W233" s="49">
        <v>3</v>
      </c>
      <c r="X233" s="49">
        <v>0</v>
      </c>
      <c r="Y233" s="49">
        <v>1</v>
      </c>
      <c r="Z233" s="49">
        <v>8</v>
      </c>
      <c r="AA233" s="49">
        <v>6</v>
      </c>
      <c r="AB233" s="49">
        <v>10</v>
      </c>
    </row>
    <row r="234" spans="1:28" x14ac:dyDescent="0.4">
      <c r="A234" s="153" t="s">
        <v>48</v>
      </c>
      <c r="B234" s="6">
        <v>27</v>
      </c>
      <c r="C234" s="6">
        <v>16</v>
      </c>
      <c r="D234" s="5">
        <v>0.59259259259259256</v>
      </c>
      <c r="E234" s="104">
        <v>10</v>
      </c>
      <c r="F234" s="98">
        <f>E234/C234</f>
        <v>0.625</v>
      </c>
      <c r="G234" s="104">
        <v>10</v>
      </c>
      <c r="H234" s="98">
        <f>G234/C234</f>
        <v>0.625</v>
      </c>
      <c r="I234" s="104">
        <v>7</v>
      </c>
      <c r="J234" s="98">
        <f>I234/C234</f>
        <v>0.4375</v>
      </c>
      <c r="K234" s="104">
        <v>16</v>
      </c>
      <c r="L234" s="98">
        <f>K234/C234</f>
        <v>1</v>
      </c>
      <c r="M234" s="104">
        <v>11</v>
      </c>
      <c r="N234" s="98">
        <f>M234/C234</f>
        <v>0.6875</v>
      </c>
      <c r="O234" s="104">
        <v>3</v>
      </c>
      <c r="P234" s="98">
        <f>O234/C234</f>
        <v>0.1875</v>
      </c>
      <c r="Q234" s="104">
        <v>0</v>
      </c>
      <c r="R234" s="104">
        <v>4</v>
      </c>
      <c r="S234" s="104">
        <v>4</v>
      </c>
      <c r="T234" s="104">
        <v>6</v>
      </c>
      <c r="U234" s="112">
        <f>T234/C234</f>
        <v>0.375</v>
      </c>
      <c r="V234" s="105">
        <v>3</v>
      </c>
      <c r="W234" s="106">
        <v>2</v>
      </c>
      <c r="X234" s="106">
        <v>0</v>
      </c>
      <c r="Y234" s="106">
        <v>2</v>
      </c>
      <c r="Z234" s="106">
        <v>8</v>
      </c>
      <c r="AA234" s="106">
        <v>6</v>
      </c>
      <c r="AB234" s="106">
        <v>5</v>
      </c>
    </row>
    <row r="235" spans="1:28" x14ac:dyDescent="0.4">
      <c r="A235" s="154"/>
      <c r="B235" s="22"/>
      <c r="C235" s="22"/>
      <c r="D235" s="23"/>
      <c r="E235" s="35">
        <v>14</v>
      </c>
      <c r="F235" s="77"/>
      <c r="G235" s="35">
        <v>13</v>
      </c>
      <c r="H235" s="77"/>
      <c r="I235" s="35">
        <v>11</v>
      </c>
      <c r="J235" s="77"/>
      <c r="K235" s="35">
        <v>31</v>
      </c>
      <c r="L235" s="77"/>
      <c r="M235" s="35">
        <v>15</v>
      </c>
      <c r="N235" s="77"/>
      <c r="O235" s="35">
        <v>3</v>
      </c>
      <c r="P235" s="77"/>
      <c r="Q235" s="35"/>
      <c r="R235" s="35"/>
      <c r="S235" s="35"/>
      <c r="T235" s="35">
        <v>36</v>
      </c>
      <c r="U235" s="87"/>
      <c r="V235" s="36">
        <v>3</v>
      </c>
      <c r="W235" s="22">
        <v>2</v>
      </c>
      <c r="X235" s="22">
        <v>0</v>
      </c>
      <c r="Y235" s="22">
        <v>2</v>
      </c>
      <c r="Z235" s="22">
        <v>8</v>
      </c>
      <c r="AA235" s="22">
        <v>6</v>
      </c>
      <c r="AB235" s="22">
        <v>7</v>
      </c>
    </row>
    <row r="236" spans="1:28" x14ac:dyDescent="0.4">
      <c r="A236" s="154"/>
      <c r="B236" s="46">
        <v>1</v>
      </c>
      <c r="C236" s="46">
        <v>1</v>
      </c>
      <c r="D236" s="18">
        <f>C236/B236</f>
        <v>1</v>
      </c>
      <c r="E236" s="44">
        <v>2</v>
      </c>
      <c r="F236" s="75"/>
      <c r="G236" s="44">
        <v>0</v>
      </c>
      <c r="H236" s="75"/>
      <c r="I236" s="44">
        <v>1</v>
      </c>
      <c r="J236" s="75"/>
      <c r="K236" s="44">
        <v>1</v>
      </c>
      <c r="L236" s="75"/>
      <c r="M236" s="44">
        <v>1</v>
      </c>
      <c r="N236" s="75"/>
      <c r="O236" s="44">
        <v>1</v>
      </c>
      <c r="P236" s="75"/>
      <c r="Q236" s="33">
        <v>0</v>
      </c>
      <c r="R236" s="33">
        <v>0</v>
      </c>
      <c r="S236" s="33">
        <v>0</v>
      </c>
      <c r="T236" s="44">
        <v>0</v>
      </c>
      <c r="U236" s="85"/>
      <c r="V236" s="45">
        <v>1</v>
      </c>
      <c r="W236" s="46">
        <v>0</v>
      </c>
      <c r="X236" s="46">
        <v>0</v>
      </c>
      <c r="Y236" s="46">
        <v>0</v>
      </c>
      <c r="Z236" s="46">
        <v>0</v>
      </c>
      <c r="AA236" s="46">
        <v>0</v>
      </c>
      <c r="AB236" s="46">
        <v>0</v>
      </c>
    </row>
    <row r="237" spans="1:28" x14ac:dyDescent="0.4">
      <c r="A237" s="154"/>
      <c r="B237" s="46">
        <v>1</v>
      </c>
      <c r="C237" s="46">
        <v>1</v>
      </c>
      <c r="D237" s="18">
        <f t="shared" ref="D237:D238" si="45">C237/B237</f>
        <v>1</v>
      </c>
      <c r="E237" s="44">
        <v>1</v>
      </c>
      <c r="F237" s="75"/>
      <c r="G237" s="44">
        <v>2</v>
      </c>
      <c r="H237" s="75"/>
      <c r="I237" s="44">
        <v>0</v>
      </c>
      <c r="J237" s="75"/>
      <c r="K237" s="44">
        <v>5</v>
      </c>
      <c r="L237" s="75"/>
      <c r="M237" s="44">
        <v>2</v>
      </c>
      <c r="N237" s="75"/>
      <c r="O237" s="44">
        <v>0</v>
      </c>
      <c r="P237" s="75"/>
      <c r="Q237" s="33">
        <v>0</v>
      </c>
      <c r="R237" s="33">
        <v>1</v>
      </c>
      <c r="S237" s="33">
        <v>1</v>
      </c>
      <c r="T237" s="44">
        <v>2</v>
      </c>
      <c r="U237" s="85"/>
      <c r="V237" s="45">
        <v>0</v>
      </c>
      <c r="W237" s="46">
        <v>0</v>
      </c>
      <c r="X237" s="46">
        <v>0</v>
      </c>
      <c r="Y237" s="46">
        <v>0</v>
      </c>
      <c r="Z237" s="46">
        <v>0</v>
      </c>
      <c r="AA237" s="46">
        <v>0</v>
      </c>
      <c r="AB237" s="46">
        <v>3</v>
      </c>
    </row>
    <row r="238" spans="1:28" x14ac:dyDescent="0.4">
      <c r="A238" s="155"/>
      <c r="B238" s="49">
        <v>25</v>
      </c>
      <c r="C238" s="49">
        <v>14</v>
      </c>
      <c r="D238" s="18">
        <f t="shared" si="45"/>
        <v>0.56000000000000005</v>
      </c>
      <c r="E238" s="47">
        <v>11</v>
      </c>
      <c r="F238" s="76"/>
      <c r="G238" s="47">
        <v>11</v>
      </c>
      <c r="H238" s="76"/>
      <c r="I238" s="47">
        <v>10</v>
      </c>
      <c r="J238" s="76"/>
      <c r="K238" s="47">
        <v>25</v>
      </c>
      <c r="L238" s="76"/>
      <c r="M238" s="47">
        <v>12</v>
      </c>
      <c r="N238" s="76"/>
      <c r="O238" s="47">
        <v>2</v>
      </c>
      <c r="P238" s="76"/>
      <c r="Q238" s="42">
        <v>0</v>
      </c>
      <c r="R238" s="42">
        <v>3</v>
      </c>
      <c r="S238" s="42">
        <v>3</v>
      </c>
      <c r="T238" s="47">
        <v>34</v>
      </c>
      <c r="U238" s="86"/>
      <c r="V238" s="48">
        <v>2</v>
      </c>
      <c r="W238" s="49">
        <v>2</v>
      </c>
      <c r="X238" s="49">
        <v>0</v>
      </c>
      <c r="Y238" s="49">
        <v>2</v>
      </c>
      <c r="Z238" s="49">
        <v>8</v>
      </c>
      <c r="AA238" s="49">
        <v>6</v>
      </c>
      <c r="AB238" s="49">
        <v>4</v>
      </c>
    </row>
    <row r="239" spans="1:28" x14ac:dyDescent="0.4">
      <c r="A239" s="153" t="s">
        <v>49</v>
      </c>
      <c r="B239" s="4">
        <v>42</v>
      </c>
      <c r="C239" s="4">
        <v>18</v>
      </c>
      <c r="D239" s="5">
        <v>0.42857142857142855</v>
      </c>
      <c r="E239" s="104">
        <v>4</v>
      </c>
      <c r="F239" s="98">
        <f>E239/C239</f>
        <v>0.22222222222222221</v>
      </c>
      <c r="G239" s="104">
        <v>9</v>
      </c>
      <c r="H239" s="98">
        <f>G239/C239</f>
        <v>0.5</v>
      </c>
      <c r="I239" s="104">
        <v>2</v>
      </c>
      <c r="J239" s="98">
        <f>I239/C239</f>
        <v>0.1111111111111111</v>
      </c>
      <c r="K239" s="104">
        <v>16</v>
      </c>
      <c r="L239" s="98">
        <f>K239/C239</f>
        <v>0.88888888888888884</v>
      </c>
      <c r="M239" s="104">
        <v>12</v>
      </c>
      <c r="N239" s="98">
        <f>M239/C239</f>
        <v>0.66666666666666663</v>
      </c>
      <c r="O239" s="104">
        <v>3</v>
      </c>
      <c r="P239" s="98">
        <f>O239/C239</f>
        <v>0.16666666666666666</v>
      </c>
      <c r="Q239" s="104">
        <v>0</v>
      </c>
      <c r="R239" s="104">
        <v>4</v>
      </c>
      <c r="S239" s="104">
        <v>2</v>
      </c>
      <c r="T239" s="104">
        <v>10</v>
      </c>
      <c r="U239" s="112">
        <f>T239/C239</f>
        <v>0.55555555555555558</v>
      </c>
      <c r="V239" s="105">
        <v>4</v>
      </c>
      <c r="W239" s="106">
        <v>2</v>
      </c>
      <c r="X239" s="106">
        <v>1</v>
      </c>
      <c r="Y239" s="106">
        <v>0</v>
      </c>
      <c r="Z239" s="106">
        <v>5</v>
      </c>
      <c r="AA239" s="106">
        <v>1</v>
      </c>
      <c r="AB239" s="106">
        <v>2</v>
      </c>
    </row>
    <row r="240" spans="1:28" x14ac:dyDescent="0.4">
      <c r="A240" s="154"/>
      <c r="B240" s="22"/>
      <c r="C240" s="22"/>
      <c r="D240" s="23"/>
      <c r="E240" s="35">
        <v>6</v>
      </c>
      <c r="F240" s="77"/>
      <c r="G240" s="35">
        <v>10</v>
      </c>
      <c r="H240" s="77"/>
      <c r="I240" s="35">
        <v>2</v>
      </c>
      <c r="J240" s="77"/>
      <c r="K240" s="35">
        <v>23</v>
      </c>
      <c r="L240" s="77"/>
      <c r="M240" s="35">
        <v>13</v>
      </c>
      <c r="N240" s="77"/>
      <c r="O240" s="35">
        <v>6</v>
      </c>
      <c r="P240" s="77"/>
      <c r="Q240" s="35"/>
      <c r="R240" s="35"/>
      <c r="S240" s="35"/>
      <c r="T240" s="35">
        <v>14</v>
      </c>
      <c r="U240" s="87"/>
      <c r="V240" s="36">
        <v>4</v>
      </c>
      <c r="W240" s="22">
        <v>2</v>
      </c>
      <c r="X240" s="22">
        <v>1</v>
      </c>
      <c r="Y240" s="22">
        <v>0</v>
      </c>
      <c r="Z240" s="22">
        <v>5</v>
      </c>
      <c r="AA240" s="22">
        <v>1</v>
      </c>
      <c r="AB240" s="22">
        <v>2</v>
      </c>
    </row>
    <row r="241" spans="1:28" x14ac:dyDescent="0.4">
      <c r="A241" s="154"/>
      <c r="B241" s="46">
        <v>1</v>
      </c>
      <c r="C241" s="46">
        <v>1</v>
      </c>
      <c r="D241" s="18">
        <f>C241/B241</f>
        <v>1</v>
      </c>
      <c r="E241" s="44">
        <v>2</v>
      </c>
      <c r="F241" s="75"/>
      <c r="G241" s="44">
        <v>1</v>
      </c>
      <c r="H241" s="75"/>
      <c r="I241" s="44">
        <v>1</v>
      </c>
      <c r="J241" s="75"/>
      <c r="K241" s="44">
        <v>2</v>
      </c>
      <c r="L241" s="75"/>
      <c r="M241" s="44">
        <v>1</v>
      </c>
      <c r="N241" s="75"/>
      <c r="O241" s="44">
        <v>2</v>
      </c>
      <c r="P241" s="75"/>
      <c r="Q241" s="33">
        <v>0</v>
      </c>
      <c r="R241" s="33">
        <v>0</v>
      </c>
      <c r="S241" s="33">
        <v>0</v>
      </c>
      <c r="T241" s="44">
        <v>0</v>
      </c>
      <c r="U241" s="85"/>
      <c r="V241" s="45">
        <v>1</v>
      </c>
      <c r="W241" s="46">
        <v>1</v>
      </c>
      <c r="X241" s="46">
        <v>1</v>
      </c>
      <c r="Y241" s="46">
        <v>0</v>
      </c>
      <c r="Z241" s="46">
        <v>1</v>
      </c>
      <c r="AA241" s="46">
        <v>1</v>
      </c>
      <c r="AB241" s="46">
        <v>0</v>
      </c>
    </row>
    <row r="242" spans="1:28" x14ac:dyDescent="0.4">
      <c r="A242" s="154"/>
      <c r="B242" s="46">
        <v>1</v>
      </c>
      <c r="C242" s="46">
        <v>1</v>
      </c>
      <c r="D242" s="18">
        <f t="shared" ref="D242:D243" si="46">C242/B242</f>
        <v>1</v>
      </c>
      <c r="E242" s="44">
        <v>1</v>
      </c>
      <c r="F242" s="75"/>
      <c r="G242" s="44">
        <v>2</v>
      </c>
      <c r="H242" s="75"/>
      <c r="I242" s="44">
        <v>0</v>
      </c>
      <c r="J242" s="75"/>
      <c r="K242" s="44">
        <v>2</v>
      </c>
      <c r="L242" s="75"/>
      <c r="M242" s="44">
        <v>2</v>
      </c>
      <c r="N242" s="75"/>
      <c r="O242" s="44">
        <v>3</v>
      </c>
      <c r="P242" s="75"/>
      <c r="Q242" s="33">
        <v>0</v>
      </c>
      <c r="R242" s="33">
        <v>0</v>
      </c>
      <c r="S242" s="33">
        <v>0</v>
      </c>
      <c r="T242" s="44">
        <v>5</v>
      </c>
      <c r="U242" s="85"/>
      <c r="V242" s="45">
        <v>1</v>
      </c>
      <c r="W242" s="46">
        <v>0</v>
      </c>
      <c r="X242" s="46">
        <v>0</v>
      </c>
      <c r="Y242" s="46">
        <v>0</v>
      </c>
      <c r="Z242" s="46">
        <v>0</v>
      </c>
      <c r="AA242" s="46">
        <v>0</v>
      </c>
      <c r="AB242" s="46">
        <v>0</v>
      </c>
    </row>
    <row r="243" spans="1:28" ht="19.5" thickBot="1" x14ac:dyDescent="0.45">
      <c r="A243" s="178"/>
      <c r="B243" s="54">
        <v>40</v>
      </c>
      <c r="C243" s="54">
        <v>16</v>
      </c>
      <c r="D243" s="18">
        <f t="shared" si="46"/>
        <v>0.4</v>
      </c>
      <c r="E243" s="55">
        <v>3</v>
      </c>
      <c r="F243" s="78"/>
      <c r="G243" s="55">
        <v>7</v>
      </c>
      <c r="H243" s="78"/>
      <c r="I243" s="55">
        <v>1</v>
      </c>
      <c r="J243" s="78"/>
      <c r="K243" s="55">
        <v>19</v>
      </c>
      <c r="L243" s="78"/>
      <c r="M243" s="55">
        <v>10</v>
      </c>
      <c r="N243" s="78"/>
      <c r="O243" s="55">
        <v>1</v>
      </c>
      <c r="P243" s="75"/>
      <c r="Q243" s="43">
        <v>0</v>
      </c>
      <c r="R243" s="43">
        <v>4</v>
      </c>
      <c r="S243" s="43">
        <v>2</v>
      </c>
      <c r="T243" s="55">
        <v>9</v>
      </c>
      <c r="U243" s="91"/>
      <c r="V243" s="56">
        <v>2</v>
      </c>
      <c r="W243" s="54">
        <v>1</v>
      </c>
      <c r="X243" s="54">
        <v>0</v>
      </c>
      <c r="Y243" s="54">
        <v>0</v>
      </c>
      <c r="Z243" s="54">
        <v>4</v>
      </c>
      <c r="AA243" s="54">
        <v>0</v>
      </c>
      <c r="AB243" s="54">
        <v>2</v>
      </c>
    </row>
    <row r="244" spans="1:28" ht="19.5" thickBot="1" x14ac:dyDescent="0.45">
      <c r="A244" s="175" t="s">
        <v>51</v>
      </c>
      <c r="B244" s="115">
        <f>(B9+B14+B19+B24+B29+B34+B39+B44+B49+B54+B59+B64+B69+B74+B79+B84+B89+B94+B99+B104+B109+B114+B119+B124+B129+B134+B139+B144+B149+B154+B159+B164+B169+B174+B179+B184+B189+B194+B199+B204+B209+B214+B219+B224+B229+B234+B239)</f>
        <v>1788</v>
      </c>
      <c r="C244" s="115">
        <f>(C9+C14+C19+C24+C29+C34+C39+C44+C49+C54+C59+C64+C69+C74+C79+C84+C89+C94+C99+C104+C109+C114+C119+C124+C129+C134+C139+C144+C149+C154+C159+C164+C169+C174+C179+C184+C189+C194+C199+C204+C209+C214+C219+C224+C229+C234+C239)</f>
        <v>1092</v>
      </c>
      <c r="D244" s="144">
        <v>0.61073825503355705</v>
      </c>
      <c r="E244" s="121">
        <f>(E9+E14+E19+E24+E29+E34+E39+E44+E49+E54+E59+E64+E69+E74+E79+E84+E89+E94+E99+E104+E109+E114+E119+E124+E129+E134+E139+E144+E149+E154+E159+E164+E169+E174+E179+E184+E189+E194+E199+E204+E209+E214+E219+E224+E229+E234+E239)</f>
        <v>361</v>
      </c>
      <c r="F244" s="122">
        <f>E244/C244</f>
        <v>0.33058608058608058</v>
      </c>
      <c r="G244" s="121">
        <f>(G9+G14+G19+G24+G29+G34+G39+G44+G49+G54+G59+G64+G69+G74+G79+G84+G89+G94+G99+G104+G109+G114+G119+G124+G129+G134+G139+G144+G149+G154+G159+G164+G169+G174+G179+G184+G189+G194+G199+G204+G209+G214+G219+G224+G229+G234+G239)</f>
        <v>472</v>
      </c>
      <c r="H244" s="123">
        <f>G244/C244</f>
        <v>0.43223443223443225</v>
      </c>
      <c r="I244" s="121">
        <f>(I9+I14+I19+I24+I29+I34+I39+I44+I49+I54+I59+I64+I69+I74+I79+I84+I89+I94+I99+I104+I109+I114+I119+I124+I129+I134+I139+I144+I149+I154+I159+I164+I169+I174+I179+I184+I189+I194+I199+I204+I209+I214+I219+I224+I229+I234+I239)</f>
        <v>249</v>
      </c>
      <c r="J244" s="123">
        <f>I244/C244</f>
        <v>0.22802197802197802</v>
      </c>
      <c r="K244" s="121">
        <f>(K9+K14+K19+K24+K29+K34+K39+K44+K49+K54+K59+K64+K69+K74+K79+K84+K89+K94+K99+K104+K109+K114+K119+K124+K129+K134+K139+K144+K149+K154+K159+K164+K169+K174+K179+K184+K189+K194+K199+K204+K209+K214+K219+K224+K229+K234+K239)</f>
        <v>817</v>
      </c>
      <c r="L244" s="123">
        <f>K244/C244</f>
        <v>0.74816849816849818</v>
      </c>
      <c r="M244" s="121">
        <f>(M9+M14+M19+M24+M29+M34+M39+M44+M49+M54+M59+M64+M69+M74+M79+M84+M89+M94+M99+M104+M109+M114+M119+M124+M129+M134+M139+M144+M149+M154+M159+M164+M169+M174+M179+M184+M189+M194+M199+M204+M209+M214+M219+M224+M229+M234+M239)</f>
        <v>629</v>
      </c>
      <c r="N244" s="123">
        <f>M244/C244</f>
        <v>0.57600732600732596</v>
      </c>
      <c r="O244" s="121">
        <f>(O9+O14+O19+O24+O29+O34+O39+O44+O49+O54+O59+O64+O69+O74+O79+O84+O89+O94+O99+O104+O109+O114+O119+O124+O129+O134+O139+O144+O149+O154+O159+O164+O169+O174+O179+O184+O189+O194+O199+O204+O209+O214+O219+O224+O229+O234+O239)</f>
        <v>106</v>
      </c>
      <c r="P244" s="123">
        <f>O244/C244</f>
        <v>9.7069597069597072E-2</v>
      </c>
      <c r="Q244" s="115">
        <f>(Q9+Q14+Q19+Q24+Q29+Q34+Q39+Q44+Q49+Q54+Q59+Q64+Q69+Q74+Q79+Q84+Q89+Q94+Q99+Q104+Q109+Q114+Q119+Q124+Q129+Q134+Q139+Q144+Q149+Q154+Q159+Q164+Q169+Q174+Q179+Q184+Q189+Q194+Q199+Q204+Q209+Q214+Q219+Q224+Q229+Q234+Q239)</f>
        <v>12</v>
      </c>
      <c r="R244" s="115">
        <f>(R9+R14+R19+R24+R29+R34+R39+R44+R49+R54+R59+R64+R69+R74+R79+R84+R89+R94+R99+R104+R109+R114+R119+R124+R129+R134+R139+R144+R149+R154+R159+R164+R169+R174+R179+R184+R189+R194+R199+R204+R209+R214+R219+R224+R229+R234+R239)</f>
        <v>208</v>
      </c>
      <c r="S244" s="115">
        <f>(S9+S14+S19+S24+S29+S34+S39+S44+S49+S54+S59+S64+S69+S74+S79+S84+S89+S94+S99+S104+S109+S114+S119+S124+S129+S134+S139+S144+S149+S154+S159+S164+S169+S174+S179+S184+S189+S194+S199+S204+S209+S214+S219+S224+S229+S234+S239)</f>
        <v>250</v>
      </c>
      <c r="T244" s="121">
        <f>(T9+T14+T19+T24+T29+T34+T39+T44+T49+T54+T59+T64+T69+T74+T79+T84+T89+T94+T99+T104+T109+T114+T119+T124+T129+T134+T139+T144+T149+T154+T159+T164+T169+T174+T179+T184+T189+T194+T199+T204+T209+T214+T219+T224+T229+T234+T239)</f>
        <v>813</v>
      </c>
      <c r="U244" s="122">
        <f>T244/C244</f>
        <v>0.74450549450549453</v>
      </c>
      <c r="V244" s="124">
        <f t="shared" ref="V244:AB248" si="47">(V9+V14+V19+V24+V29+V34+V39+V44+V49+V54+V59+V64+V69+V74+V79+V84+V89+V94+V99+V104+V109+V114+V119+V124+V129+V134+V139+V144+V149+V154+V159+V164+V169+V174+V179+V184+V189+V194+V199+V204+V209+V214+V219+V224+V229+V234+V239)</f>
        <v>417</v>
      </c>
      <c r="W244" s="115">
        <f t="shared" si="47"/>
        <v>184</v>
      </c>
      <c r="X244" s="115">
        <f t="shared" si="47"/>
        <v>43</v>
      </c>
      <c r="Y244" s="115">
        <f t="shared" si="47"/>
        <v>182</v>
      </c>
      <c r="Z244" s="115">
        <f t="shared" si="47"/>
        <v>328</v>
      </c>
      <c r="AA244" s="115">
        <f t="shared" si="47"/>
        <v>200</v>
      </c>
      <c r="AB244" s="125">
        <f t="shared" si="47"/>
        <v>274</v>
      </c>
    </row>
    <row r="245" spans="1:28" x14ac:dyDescent="0.4">
      <c r="A245" s="176"/>
      <c r="B245" s="145" t="s">
        <v>82</v>
      </c>
      <c r="C245" s="146" t="s">
        <v>82</v>
      </c>
      <c r="D245" s="147" t="s">
        <v>82</v>
      </c>
      <c r="E245" s="142">
        <f>(E10+E15+E20+E25+E30+E35+E40+E45+E50+E55+E60+E65+E70+E75+E80+E85+E90+E95+E100+E105+E110+E115+E120+E125+E130+E135+E140+E145+E150+E155+E160+E165+E170+E175+E180+E185+E190+E195+E200+E205+E210+E215+E220+E225+E230+E235+E240)</f>
        <v>424</v>
      </c>
      <c r="F245" s="64"/>
      <c r="G245" s="116">
        <f>(G10+G15+G20+G25+G30+G35+G40+G45+G50+G55+G60+G65+G70+G75+G80+G85+G90+G95+G100+G105+G110+G115+G120+G125+G130+G135+G140+G145+G150+G155+G160+G165+G170+G175+G180+G185+G190+G195+G200+G205+G210+G215+G220+G225+G230+G235+G240)</f>
        <v>584</v>
      </c>
      <c r="H245" s="64"/>
      <c r="I245" s="116">
        <f>(I10+I15+I20+I25+I30+I35+I40+I45+I50+I55+I60+I65+I70+I75+I80+I85+I90+I95+I100+I105+I110+I115+I120+I125+I130+I135+I140+I145+I150+I155+I160+I165+I170+I175+I180+I185+I190+I195+I200+I205+I210+I215+I220+I225+I230+I235+I240)</f>
        <v>300</v>
      </c>
      <c r="J245" s="64"/>
      <c r="K245" s="116">
        <f>(K10+K15+K20+K25+K30+K35+K40+K45+K50+K55+K60+K65+K70+K75+K80+K85+K90+K95+K100+K105+K110+K115+K120+K125+K130+K135+K140+K145+K150+K155+K160+K165+K170+K175+K180+K185+K190+K195+K200+K205+K210+K215+K220+K225+K230+K235+K240)</f>
        <v>1427</v>
      </c>
      <c r="L245" s="64"/>
      <c r="M245" s="116">
        <f>(M10+M15+M20+M25+M30+M35+M40+M45+M50+M55+M60+M65+M70+M75+M80+M85+M90+M95+M100+M105+M110+M115+M120+M125+M130+M135+M140+M145+M150+M155+M160+M165+M170+M175+M180+M185+M190+M195+M200+M205+M210+M215+M220+M225+M230+M235+M240)</f>
        <v>944</v>
      </c>
      <c r="N245" s="64"/>
      <c r="O245" s="116">
        <f>(O10+O15+O20+O25+O30+O35+O40+O45+O50+O55+O60+O65+O70+O75+O80+O85+O90+O95+O100+O105+O110+O115+O120+O125+O130+O135+O140+O145+O150+O155+O160+O165+O170+O175+O180+O185+O190+O195+O200+O205+O210+O215+O220+O225+O230+O235+O240)</f>
        <v>140</v>
      </c>
      <c r="P245" s="64"/>
      <c r="Q245" s="58"/>
      <c r="R245" s="58"/>
      <c r="S245" s="58"/>
      <c r="T245" s="116">
        <f>(T10+T15+T20+T25+T30+T35+T40+T45+T50+T55+T60+T65+T70+T75+T80+T85+T90+T95+T100+T105+T110+T115+T120+T125+T130+T135+T140+T145+T150+T155+T160+T165+T170+T175+T180+T185+T190+T195+T200+T205+T210+T215+T220+T225+T230+T235+T240)</f>
        <v>1656</v>
      </c>
      <c r="U245" s="117"/>
      <c r="V245" s="118">
        <f t="shared" si="47"/>
        <v>421</v>
      </c>
      <c r="W245" s="119">
        <f t="shared" si="47"/>
        <v>186</v>
      </c>
      <c r="X245" s="119">
        <f t="shared" si="47"/>
        <v>43</v>
      </c>
      <c r="Y245" s="119">
        <f t="shared" si="47"/>
        <v>183</v>
      </c>
      <c r="Z245" s="119">
        <f t="shared" si="47"/>
        <v>346</v>
      </c>
      <c r="AA245" s="119">
        <f t="shared" si="47"/>
        <v>216</v>
      </c>
      <c r="AB245" s="120">
        <f t="shared" si="47"/>
        <v>473</v>
      </c>
    </row>
    <row r="246" spans="1:28" ht="18.75" customHeight="1" x14ac:dyDescent="0.4">
      <c r="A246" s="176"/>
      <c r="B246" s="139">
        <f t="shared" ref="B246:C248" si="48">(B11+B16+B21+B26+B31+B36+B41+B46+B51+B56+B61+B66+B71+B76+B81+B86+B91+B96+B101+B106+B111+B116+B121+B126+B131+B136+B141+B146+B151+B156+B161+B166+B171+B176+B181+B186+B191+B196+B201+B206+B211+B216+B221+B226+B231+B236+B241)</f>
        <v>47</v>
      </c>
      <c r="C246" s="136">
        <f t="shared" si="48"/>
        <v>47</v>
      </c>
      <c r="D246" s="147">
        <f>C246/B246</f>
        <v>1</v>
      </c>
      <c r="E246" s="62">
        <f>(E11+E16+E21+E26+E31+E36+E41+E46+E51+E56+E61+E66+E71+E76+E81+E86+E91+E96+E101+E106+E111+E116+E121+E126+E131+E136+E141+E146+E151+E156+E161+E166+E171+E176+E181+E186+E191+E196+E201+E206+E211+E216+E221+E226+E231+E236+E241)</f>
        <v>31</v>
      </c>
      <c r="F246" s="64"/>
      <c r="G246" s="62">
        <f>(G11+G16+G21+G26+G31+G36+G41+G46+G51+G56+G61+G66+G71+G76+G81+G86+G91+G96+G101+G106+G111+G116+G121+G126+G131+G136+G141+G146+G151+G156+G161+G166+G171+G176+G181+G186+G191+G196+G201+G206+G211+G216+G221+G226+G236+G241)</f>
        <v>14</v>
      </c>
      <c r="H246" s="64"/>
      <c r="I246" s="62">
        <f>(I11+I16+I21+I26+I31+I36+I41+I46+I51+I56+I61+I66+I71+I76+I81+I86+I91+I96+I101+I106+I111+I116+I121+I126+I131+I136+I141+I146+I151+I156+I161+I166+I171+I176+I181+I186+I191+I196+I201+I206+I211+I216+I221+I226+I236+I241)</f>
        <v>27</v>
      </c>
      <c r="J246" s="64"/>
      <c r="K246" s="62">
        <f>(K11+K16+K21+K26+K31+K36+K41+K46+K51+K56+K61+K66+K71+K76+K81+K86+K91+K96+K101+K106+K111+K116+K121+K126+K131+K136+K141+K146+K151+K156+K161+K166+K171+K176+K181+K186+K191+K196+K201+K206+K211+K216+K221+K226+K231+K236+K241)</f>
        <v>102</v>
      </c>
      <c r="L246" s="64"/>
      <c r="M246" s="62">
        <f>(M11+M16+M21+M26+M31+M36+M41+M46+M51+M56+M61+M66+M71+M76+M81+M86+M91+M96+M101+M106+M111+M116+M121+M126+M131+M136+M141+M146+M151+M156+M161+M166+M171+M176+M181+M186+M191+M196+M201+M206+M211+M216+M221+M226+M231+M236+M241)</f>
        <v>143</v>
      </c>
      <c r="N246" s="64"/>
      <c r="O246" s="62">
        <f>(O11+O16+O21+O26+O31+O36+O41+O46+O51+O56+O61+O66+O71+O76+O81+O86+O91+O96+O101+O106+O111+O116+O121+O126+O131+O136+O141+O146+O151+O156+O161+O166+O171+O176+O181+O186+O191+O196+O201+O206+O211+O216+O221+O226+O231+O236+O241)</f>
        <v>37</v>
      </c>
      <c r="P246" s="64"/>
      <c r="Q246" s="119">
        <f t="shared" ref="Q246:S248" si="49">(Q11+Q16+Q21+Q26+Q31+Q36+Q41+Q46+Q51+Q56+Q61+Q66+Q71+Q76+Q81+Q86+Q91+Q96+Q101+Q106+Q111+Q116+Q121+Q126+Q131+Q136+Q141+Q146+Q151+Q156+Q161+Q166+Q171+Q176+Q181+Q186+Q191+Q196+Q201+Q206+Q211+Q216+Q221+Q226+Q231+Q236+Q241)</f>
        <v>0</v>
      </c>
      <c r="R246" s="119">
        <f t="shared" si="49"/>
        <v>6</v>
      </c>
      <c r="S246" s="119">
        <f t="shared" si="49"/>
        <v>7</v>
      </c>
      <c r="T246" s="62">
        <f>(T11+T16+T21+T26+T31+T36+T41+T46+T51+T56+T61+T66+T71+T76+T81+T86+T91+T96+T101+T106+T111+T116+T121+T126+T131+T136+T141+T146+T151+T156+T161+T166+T171+T176+T181+T186+T191+T196+T201+T206+T211+T216+T221+T226+T231+T236+T241)</f>
        <v>136</v>
      </c>
      <c r="U246" s="92"/>
      <c r="V246" s="113">
        <f t="shared" si="47"/>
        <v>39</v>
      </c>
      <c r="W246" s="58">
        <f t="shared" si="47"/>
        <v>25</v>
      </c>
      <c r="X246" s="58">
        <f t="shared" si="47"/>
        <v>7</v>
      </c>
      <c r="Y246" s="58">
        <f t="shared" si="47"/>
        <v>1</v>
      </c>
      <c r="Z246" s="58">
        <f t="shared" si="47"/>
        <v>12</v>
      </c>
      <c r="AA246" s="58">
        <f t="shared" si="47"/>
        <v>11</v>
      </c>
      <c r="AB246" s="60">
        <f t="shared" si="47"/>
        <v>14</v>
      </c>
    </row>
    <row r="247" spans="1:28" x14ac:dyDescent="0.4">
      <c r="A247" s="176"/>
      <c r="B247" s="140">
        <f t="shared" si="48"/>
        <v>52</v>
      </c>
      <c r="C247" s="137">
        <f t="shared" si="48"/>
        <v>45</v>
      </c>
      <c r="D247" s="147">
        <f>C247/B247</f>
        <v>0.86538461538461542</v>
      </c>
      <c r="E247" s="62">
        <f>(E12+E17+E22+E27+E32+E37+E42+E47+E52+E57+E62+E67+E72+E77+E82+E87+E92+E97+E102+E107+E112+E117+E122+E127+E132+E137+E142+E147+E152+E157+E162+E167+E172+E177+E182+E187+E192+E197+E202+E207+E212+E217+E222+E227+E232+E237+E242)</f>
        <v>19</v>
      </c>
      <c r="F247" s="64"/>
      <c r="G247" s="62">
        <f>(G12+G17+G22+G27+G32+G37+G42+G47+G52+G57+G62+G67+G72+G77+G82+G87+G92+G97+G102+G107+G112+G117+G122+G127+G132+G137+G142+G147+G152+G157+G162+G167+G172+G177+G182+G187+G192+G197+G202+G207+G212+G217+G222+G227+G232+G237+G242)</f>
        <v>47</v>
      </c>
      <c r="H247" s="64"/>
      <c r="I247" s="62">
        <f>(I12+I17+I22+I27+I32+I37+I42+I47+I52+I57+I62+I67+I72+I77+I82+I87+I92+I97+I102+I107+I112+I117+I122+I127+I132+I137+I142+I147+I152+I157+I162+I167+I172+I177+I182+I187+I192+I197+I202+I207+I212+I217+I222+I227+I232+I237+I242)</f>
        <v>14</v>
      </c>
      <c r="J247" s="64"/>
      <c r="K247" s="62">
        <f>(K12+K17+K22+K27+K32+K37+K42+K47+K52+K57+K62+K67+K72+K77+K82+K87+K92+K97+K102+K107+K112+K117+K122+K127+K132+K137+K142+K147+K152+K157+K162+K167+K172+K177+K182+K187+K192+K197+K202+K207+K212+K217+K222+K227+K232+K237+K242)</f>
        <v>109</v>
      </c>
      <c r="L247" s="64"/>
      <c r="M247" s="62">
        <f>(M12+M17+M22+M27+M32+M37+M42+M47+M52+M57+M62+M67+M72+M77+M82+M87+M92+M97+M102+M107+M112+M117+M122+M127+M132+M137+M142+M147+M152+M157+M162+M167+M172+M177+M182+M187+M192+M197+M202+M207+M212+M217+M222+M227+M232+M237+M242)</f>
        <v>90</v>
      </c>
      <c r="N247" s="64"/>
      <c r="O247" s="62">
        <f>(O12+O17+O22+O27+O32+O37+O42+O47+O52+O57+O62+O67+O72+O77+O82+O87+O92+O97+O102+O107+O112+O117+O122+O127+O132+O137+O142+O147+O152+O157+O162+O167+O172+O177+O182+O187+O192+O197+O202+O207+O212+O217+O222+O227+O232+O237+O242)</f>
        <v>40</v>
      </c>
      <c r="P247" s="64"/>
      <c r="Q247" s="119">
        <f t="shared" si="49"/>
        <v>0</v>
      </c>
      <c r="R247" s="119">
        <f t="shared" si="49"/>
        <v>20</v>
      </c>
      <c r="S247" s="119">
        <f t="shared" si="49"/>
        <v>24</v>
      </c>
      <c r="T247" s="92">
        <f>(T12+T17+T22+T27+T32+T37+T42+T47+T52+T57+T62+T67+T72+T77+T82+T87+T92+T97+T102+T107+T112+T117+T122+T127+T132+T137+T142+T147+T152+T157+T162+T167+T172+T177+T182+T187+T192+T197+T202+T207+T212+T217+T222+T227+T232+T237+T242)</f>
        <v>170</v>
      </c>
      <c r="U247" s="92"/>
      <c r="V247" s="113">
        <f t="shared" si="47"/>
        <v>30</v>
      </c>
      <c r="W247" s="58">
        <f t="shared" si="47"/>
        <v>7</v>
      </c>
      <c r="X247" s="58">
        <f t="shared" si="47"/>
        <v>9</v>
      </c>
      <c r="Y247" s="58">
        <f t="shared" si="47"/>
        <v>18</v>
      </c>
      <c r="Z247" s="58">
        <f t="shared" si="47"/>
        <v>11</v>
      </c>
      <c r="AA247" s="58">
        <f t="shared" si="47"/>
        <v>17</v>
      </c>
      <c r="AB247" s="60">
        <f t="shared" si="47"/>
        <v>14</v>
      </c>
    </row>
    <row r="248" spans="1:28" ht="19.5" customHeight="1" thickBot="1" x14ac:dyDescent="0.45">
      <c r="A248" s="177"/>
      <c r="B248" s="141">
        <f t="shared" si="48"/>
        <v>1689</v>
      </c>
      <c r="C248" s="138">
        <f t="shared" si="48"/>
        <v>1000</v>
      </c>
      <c r="D248" s="148">
        <f>C248/B248</f>
        <v>0.59206631142687982</v>
      </c>
      <c r="E248" s="63">
        <f>(E13+E18+E23+E28+E33+E38+E43+E48+E53+E58+E63+E68+E73+E78+E83+E88+E93+E98+E103+E108+E113+E118+E123+E128+E133+E138+E143+E148+E153+E158+E163+E168+E173+E178+E183+E188+E193+E198+E203+E208+E213+E218+E223+E228+E233+E238+E243)</f>
        <v>374</v>
      </c>
      <c r="F248" s="65"/>
      <c r="G248" s="63">
        <f>(G13+G18+G23+G28+G33+G38+G43+G48+G53+G58+G63+G68+G73+G78+G83+G88+G93+G98+G103+G108+G113+G118+G123+G128+G133+G138+G143+G148+G153+G158+G163+G168+G173+G178+G183+G188+G193+G198+G203+G208+G213+G218+G223+G228+G233+G238+G243)</f>
        <v>523</v>
      </c>
      <c r="H248" s="65"/>
      <c r="I248" s="63">
        <f>(I13+I18+I23+I28+I33+I38+I43+I48+I53+I58+I63+I68+I73+I78+I83+I88+I93+I98+I103+I108+I113+I118+I123+I128+I133+I138+I143+I148+I153+I158+I163+I168+I173+I178+I183+I188+I193+I198+I203+I208+I213+I218+I223+I228+I233+I238+I243)</f>
        <v>259</v>
      </c>
      <c r="J248" s="65"/>
      <c r="K248" s="63">
        <f>(K13+K18+K23+K28+K33+K38+K43+K48+K53+K58+K63+K68+K73+K78+K83+K88+K93+K98+K103+K108+K113+K118+K123+K128+K133+K138+K143+K148+K153+K158+K163+K168+K173+K178+K183+K188+K193+K198+K203+K208+K213+K218+K223+K228+K233+K238+K243)</f>
        <v>1216</v>
      </c>
      <c r="L248" s="65"/>
      <c r="M248" s="63">
        <f>(M13+M18+M23+M28+M33+M38+M43+M48+M53+M58+M63+M68+M73+M78+M83+M88+M93+M98+M103+M108+M113+M118+M123+M128+M133+M138+M143+M148+M153+M158+M163+M168+M173+M178+M183+M188+M193+M198+M203+M208+M213+M218+M223+M228+M233+M238+M243)</f>
        <v>711</v>
      </c>
      <c r="N248" s="65"/>
      <c r="O248" s="63">
        <f>(O13+O18+O23+O28+O33+O38+O43+O48+O53+O58+O63+O68+O73+O78+O83+O88+O93+O98+O103+O108+O113+O118+O123+O128+O133+O138+O143+O148+O153+O158+O163+O168+O173+O178+O183+O188+O193+O198+O203+O208+O213+O218+O223+O228+O233+O238+O243)</f>
        <v>63</v>
      </c>
      <c r="P248" s="65"/>
      <c r="Q248" s="127">
        <f t="shared" si="49"/>
        <v>12</v>
      </c>
      <c r="R248" s="127">
        <f t="shared" si="49"/>
        <v>182</v>
      </c>
      <c r="S248" s="127">
        <f t="shared" si="49"/>
        <v>219</v>
      </c>
      <c r="T248" s="93">
        <f>(T13+T18+T23+T28+T33+T38+T43+T48+T53+T58+T63+T68+T73+T78+T83+T88+T93+T98+T103+T108+T113+T118+T123+T128+T133+T138+T143+T148+T153+T158+T163+T168+T173+T178+T183+T188+T193+T198+T203+T208+T213+T218+T223+T228+T233+T238+T243)</f>
        <v>1350</v>
      </c>
      <c r="U248" s="93"/>
      <c r="V248" s="114">
        <f t="shared" si="47"/>
        <v>352</v>
      </c>
      <c r="W248" s="59">
        <f t="shared" si="47"/>
        <v>154</v>
      </c>
      <c r="X248" s="59">
        <f t="shared" si="47"/>
        <v>27</v>
      </c>
      <c r="Y248" s="59">
        <f t="shared" si="47"/>
        <v>164</v>
      </c>
      <c r="Z248" s="59">
        <f t="shared" si="47"/>
        <v>323</v>
      </c>
      <c r="AA248" s="59">
        <f t="shared" si="47"/>
        <v>188</v>
      </c>
      <c r="AB248" s="61">
        <f t="shared" si="47"/>
        <v>445</v>
      </c>
    </row>
    <row r="249" spans="1:28" ht="19.5" customHeight="1" x14ac:dyDescent="0.4">
      <c r="A249" s="149" t="s">
        <v>83</v>
      </c>
      <c r="B249" s="137"/>
      <c r="C249" s="137"/>
      <c r="D249" s="147"/>
      <c r="E249" s="57"/>
      <c r="F249" s="57"/>
      <c r="G249" s="57"/>
      <c r="H249" s="57"/>
      <c r="I249" s="57"/>
      <c r="J249" s="57"/>
      <c r="K249" s="57"/>
      <c r="L249" s="57"/>
      <c r="M249" s="57"/>
      <c r="N249" s="57"/>
      <c r="O249" s="57"/>
      <c r="P249" s="57"/>
      <c r="Q249" s="146"/>
      <c r="R249" s="146"/>
      <c r="S249" s="146"/>
      <c r="T249" s="57"/>
      <c r="U249" s="57"/>
      <c r="V249" s="57"/>
      <c r="W249" s="57"/>
      <c r="X249" s="57"/>
      <c r="Y249" s="57"/>
      <c r="Z249" s="57"/>
      <c r="AA249" s="57"/>
      <c r="AB249" s="57"/>
    </row>
    <row r="250" spans="1:28" x14ac:dyDescent="0.4">
      <c r="Q250" s="94"/>
      <c r="R250" s="94"/>
      <c r="S250" s="94"/>
    </row>
    <row r="251" spans="1:28" x14ac:dyDescent="0.4">
      <c r="Q251" s="94"/>
      <c r="R251" s="94"/>
      <c r="S251" s="94"/>
    </row>
  </sheetData>
  <mergeCells count="65">
    <mergeCell ref="K3:L3"/>
    <mergeCell ref="M3:N3"/>
    <mergeCell ref="O3:P3"/>
    <mergeCell ref="T3:U3"/>
    <mergeCell ref="E3:F3"/>
    <mergeCell ref="G3:H3"/>
    <mergeCell ref="A244:A248"/>
    <mergeCell ref="A179:A183"/>
    <mergeCell ref="A184:A188"/>
    <mergeCell ref="A189:A193"/>
    <mergeCell ref="A194:A198"/>
    <mergeCell ref="A199:A203"/>
    <mergeCell ref="A229:A233"/>
    <mergeCell ref="A234:A238"/>
    <mergeCell ref="A239:A243"/>
    <mergeCell ref="A204:A208"/>
    <mergeCell ref="A209:A213"/>
    <mergeCell ref="A214:A218"/>
    <mergeCell ref="A219:A223"/>
    <mergeCell ref="A224:A228"/>
    <mergeCell ref="A159:A163"/>
    <mergeCell ref="A164:A168"/>
    <mergeCell ref="A169:A173"/>
    <mergeCell ref="A174:A178"/>
    <mergeCell ref="A134:A138"/>
    <mergeCell ref="A139:A143"/>
    <mergeCell ref="A154:A158"/>
    <mergeCell ref="A144:A148"/>
    <mergeCell ref="A149:A153"/>
    <mergeCell ref="A64:A68"/>
    <mergeCell ref="A69:A73"/>
    <mergeCell ref="A84:A88"/>
    <mergeCell ref="A79:A83"/>
    <mergeCell ref="A74:A78"/>
    <mergeCell ref="A34:A38"/>
    <mergeCell ref="A39:A43"/>
    <mergeCell ref="A44:A48"/>
    <mergeCell ref="A54:A58"/>
    <mergeCell ref="A59:A63"/>
    <mergeCell ref="A49:A53"/>
    <mergeCell ref="A114:A118"/>
    <mergeCell ref="A119:A123"/>
    <mergeCell ref="A124:A128"/>
    <mergeCell ref="A129:A133"/>
    <mergeCell ref="A89:A93"/>
    <mergeCell ref="A94:A98"/>
    <mergeCell ref="A99:A103"/>
    <mergeCell ref="A104:A108"/>
    <mergeCell ref="A109:A113"/>
    <mergeCell ref="V2:AB2"/>
    <mergeCell ref="A3:A8"/>
    <mergeCell ref="A24:A28"/>
    <mergeCell ref="A29:A33"/>
    <mergeCell ref="Q3:S3"/>
    <mergeCell ref="D3:D8"/>
    <mergeCell ref="A14:A18"/>
    <mergeCell ref="A19:A23"/>
    <mergeCell ref="A9:A13"/>
    <mergeCell ref="B3:B5"/>
    <mergeCell ref="C3:C5"/>
    <mergeCell ref="E2:U2"/>
    <mergeCell ref="Q4:Q8"/>
    <mergeCell ref="R4:R8"/>
    <mergeCell ref="S4:S8"/>
    <mergeCell ref="I3:J3"/>
  </mergeCells>
  <phoneticPr fontId="1"/>
  <pageMargins left="0.7" right="0.7" top="0.75" bottom="0.75" header="0.3" footer="0.3"/>
  <pageSetup paperSize="8" scale="58" fitToHeight="0" orientation="landscape" r:id="rId1"/>
  <rowBreaks count="3" manualBreakCount="3">
    <brk id="68" max="16383" man="1"/>
    <brk id="138" max="16383" man="1"/>
    <brk id="2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最終集計結果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運動政策2</dc:creator>
  <cp:lastModifiedBy>運動政策6</cp:lastModifiedBy>
  <cp:lastPrinted>2020-12-17T02:42:43Z</cp:lastPrinted>
  <dcterms:created xsi:type="dcterms:W3CDTF">2020-09-01T01:27:21Z</dcterms:created>
  <dcterms:modified xsi:type="dcterms:W3CDTF">2020-12-18T04:35:31Z</dcterms:modified>
</cp:coreProperties>
</file>