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codeName="ThisWorkbook"/>
  <xr:revisionPtr revIDLastSave="0" documentId="13_ncr:11_{4F9430D1-D787-43C8-B784-1E9BE5C4F526}" xr6:coauthVersionLast="47" xr6:coauthVersionMax="47" xr10:uidLastSave="{00000000-0000-0000-0000-000000000000}"/>
  <bookViews>
    <workbookView xWindow="792" yWindow="1284" windowWidth="17124" windowHeight="10680" xr2:uid="{00000000-000D-0000-FFFF-FFFF00000000}"/>
  </bookViews>
  <sheets>
    <sheet name="全国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5" l="1"/>
  <c r="G21" i="5"/>
  <c r="E21" i="5"/>
  <c r="I20" i="5"/>
  <c r="G20" i="5"/>
  <c r="E20" i="5"/>
  <c r="C20" i="5"/>
</calcChain>
</file>

<file path=xl/sharedStrings.xml><?xml version="1.0" encoding="utf-8"?>
<sst xmlns="http://schemas.openxmlformats.org/spreadsheetml/2006/main" count="82" uniqueCount="68">
  <si>
    <t>00000　全国</t>
  </si>
  <si>
    <t>産業大分類</t>
  </si>
  <si>
    <t>総数／事業所数</t>
  </si>
  <si>
    <t>総数／構成比</t>
  </si>
  <si>
    <t>個人／事業所数</t>
  </si>
  <si>
    <t>個人／構成比</t>
  </si>
  <si>
    <t>法人／事業所数</t>
  </si>
  <si>
    <t>法人／構成比</t>
  </si>
  <si>
    <t>法人以外の団体／事業所数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</si>
  <si>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</si>
  <si>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</si>
  <si>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</si>
  <si>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</si>
  <si>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</si>
  <si>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</si>
  <si>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</si>
  <si>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</si>
  <si>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</si>
  <si>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</si>
  <si>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</si>
  <si>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</si>
  <si>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</si>
  <si>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</si>
  <si>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R サービス業（他に分類されないもの）</t>
  </si>
  <si>
    <t>合計</t>
  </si>
  <si>
    <t>76 飲食店</t>
  </si>
  <si>
    <t>78 洗濯・理容・美容・浴場業</t>
  </si>
  <si>
    <t>69 不動産賃貸業・管理業</t>
  </si>
  <si>
    <t>60 その他の小売業</t>
  </si>
  <si>
    <t>06 総合工事業</t>
  </si>
  <si>
    <t>58 飲食料品小売業</t>
  </si>
  <si>
    <t>07 職別工事業（設備工事業を除く）</t>
  </si>
  <si>
    <t>82 その他の教育，学習支援業</t>
  </si>
  <si>
    <t>72 専門サービス業（他に分類されないもの）</t>
  </si>
  <si>
    <t>08 設備工事業</t>
  </si>
  <si>
    <t>83 医療業</t>
  </si>
  <si>
    <t>59 機械器具小売業</t>
  </si>
  <si>
    <t>57 織物・衣服・身の回り品小売業</t>
  </si>
  <si>
    <t>74 技術サービス業（他に分類されないもの）</t>
  </si>
  <si>
    <t>68 不動産取引業</t>
  </si>
  <si>
    <t>54 機械器具卸売業</t>
  </si>
  <si>
    <t>55 その他の卸売業</t>
  </si>
  <si>
    <t>85 社会保険・社会福祉・介護事業</t>
  </si>
  <si>
    <t>53 建築材料，鉱物・金属材料等卸売業</t>
  </si>
  <si>
    <t>24 金属製品製造業</t>
  </si>
  <si>
    <t>産業中分類上位２０</t>
    <phoneticPr fontId="1"/>
  </si>
  <si>
    <t>783 美容業</t>
  </si>
  <si>
    <t>692 貸家業，貸間業</t>
  </si>
  <si>
    <t>782 理容業</t>
  </si>
  <si>
    <t>762 専門料理店</t>
  </si>
  <si>
    <t>835 療術業</t>
  </si>
  <si>
    <t>765 酒場，ビヤホール</t>
  </si>
  <si>
    <t>824 教養・技能教授業</t>
  </si>
  <si>
    <t>766 バー，キャバレー，ナイトクラブ</t>
  </si>
  <si>
    <t>609 他に分類されない小売業</t>
  </si>
  <si>
    <t>062 土木工事業（舗装工事業を除く）</t>
  </si>
  <si>
    <t>691 不動産賃貸業（貸家業，貸間業を除く）</t>
  </si>
  <si>
    <t>591 自動車小売業</t>
  </si>
  <si>
    <t>589 その他の飲食料品小売業</t>
  </si>
  <si>
    <t>767 喫茶店</t>
  </si>
  <si>
    <t>081 電気工事業</t>
  </si>
  <si>
    <t>742 土木建築サービス業</t>
  </si>
  <si>
    <t>603 医薬品・化粧品小売業</t>
  </si>
  <si>
    <t>064 建築工事業（木造建築工事業を除く）</t>
  </si>
  <si>
    <t>065 木造建築工事業</t>
  </si>
  <si>
    <t>083 管工事業（さく井工事業を除く）</t>
  </si>
  <si>
    <t>産業小分類上位２０</t>
    <phoneticPr fontId="1"/>
  </si>
  <si>
    <t>※当資料は『令和３年経済センサス-活動調査』の調査結果データより作成したものです。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</si>
</sst>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_ &quot;%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>
      <alignment vertical="center"/>
    </xf>
    <xf numFmtId="38" fontId="0" fillId="0" borderId="0" xfId="1" applyFont="1">
      <alignment vertical="center"/>
    </xf>
    <xf numFmtId="179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14">
    <dxf>
      <numFmt numFmtId="179" formatCode="0.00_ &quot;%&quot;"/>
    </dxf>
    <dxf>
      <numFmt numFmtId="179" formatCode="0.00_ &quot;%&quot;"/>
    </dxf>
    <dxf>
      <numFmt numFmtId="179" formatCode="0.00_ &quot;%&quot;"/>
    </dxf>
    <dxf>
      <numFmt numFmtId="179" formatCode="0.00_ &quot;%&quot;"/>
    </dxf>
    <dxf>
      <numFmt numFmtId="179" formatCode="0.00_ &quot;%&quot;"/>
    </dxf>
    <dxf>
      <numFmt numFmtId="179" formatCode="0.00_ &quot;%&quot;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</dxf>
    <dxf>
      <numFmt numFmtId="179" formatCode="0.00_ &quot;%&quot;"/>
    </dxf>
    <dxf>
      <numFmt numFmtId="179" formatCode="0.00_ &quot;%&quot;"/>
    </dxf>
    <dxf>
      <numFmt numFmtId="179" formatCode="0.00_ &quot;%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9ABD2F-7CEF-4B6F-8E24-0718A01EC452}" name="LTBL_00000" displayName="LTBL_00000" ref="B4:I20" totalsRowCount="1">
  <autoFilter ref="B4:I19" xr:uid="{459ABD2F-7CEF-4B6F-8E24-0718A01EC452}"/>
  <tableColumns count="8">
    <tableColumn id="9" xr3:uid="{7B5036F1-22E9-4553-9086-6ADE410C8B50}" name="産業大分類" totalsRowLabel="合計" totalsRowDxfId="6"/>
    <tableColumn id="10" xr3:uid="{0132BE5E-D248-44BE-B97C-F8EA80EF7F69}" name="総数／事業所数" totalsRowFunction="custom" totalsRowDxfId="10" dataCellStyle="桁区切り" totalsRowCellStyle="桁区切り">
      <totalsRowFormula>SUM(LTBL_00000[総数／事業所数])</totalsRowFormula>
    </tableColumn>
    <tableColumn id="11" xr3:uid="{8E8E6BCB-8F36-4135-9CAD-D25BEDEA9CD7}" name="総数／構成比" dataDxfId="13"/>
    <tableColumn id="12" xr3:uid="{18CB8DDA-36C7-436B-85EB-78FC9048CA12}" name="個人／事業所数" totalsRowFunction="sum" totalsRowDxfId="9" dataCellStyle="桁区切り" totalsRowCellStyle="桁区切り"/>
    <tableColumn id="13" xr3:uid="{A280022C-C4BB-4118-9414-594403D673EB}" name="個人／構成比" dataDxfId="12"/>
    <tableColumn id="14" xr3:uid="{EC42E97B-23FC-4859-B638-4F4DD35B1340}" name="法人／事業所数" totalsRowFunction="sum" totalsRowDxfId="8" dataCellStyle="桁区切り" totalsRowCellStyle="桁区切り"/>
    <tableColumn id="15" xr3:uid="{98D219C6-0409-40D2-A1A6-D9727BE30D4C}" name="法人／構成比" dataDxfId="11"/>
    <tableColumn id="16" xr3:uid="{B0BCCE20-9DC2-4A97-813E-5FE821430499}" name="法人以外の団体／事業所数" totalsRowFunction="sum" totalsRowDxfId="7" dataCellStyle="桁区切り" totalsRowCellStyle="桁区切り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0A9937-88C6-4808-8A47-6D976A550A38}" name="M_TABLE_00000" displayName="M_TABLE_00000" ref="B23:I43" totalsRowShown="0">
  <autoFilter ref="B23:I43" xr:uid="{950A9937-88C6-4808-8A47-6D976A550A38}"/>
  <tableColumns count="8">
    <tableColumn id="9" xr3:uid="{F1AD8E4B-4002-4B96-9555-101B03B6989A}" name="産業中分類上位２０"/>
    <tableColumn id="10" xr3:uid="{016FD3C1-CFF2-4293-96DF-01D633D3FD8A}" name="総数／事業所数" dataCellStyle="桁区切り"/>
    <tableColumn id="11" xr3:uid="{5E83AD9B-155B-40C7-8C53-B997BB85C5CF}" name="総数／構成比" dataDxfId="5"/>
    <tableColumn id="12" xr3:uid="{CEF7CBE7-D1A2-460A-8ECD-13D6D52C8257}" name="個人／事業所数" dataCellStyle="桁区切り"/>
    <tableColumn id="13" xr3:uid="{39CD2AED-286E-4F8F-8C72-226EC6D5CD41}" name="個人／構成比" dataDxfId="4"/>
    <tableColumn id="14" xr3:uid="{7BEDD2B6-A302-465E-941D-E5FA4FBFF12E}" name="法人／事業所数" dataCellStyle="桁区切り"/>
    <tableColumn id="15" xr3:uid="{41D4D643-68AD-4998-B129-36D5A62D800D}" name="法人／構成比" dataDxfId="3"/>
    <tableColumn id="16" xr3:uid="{E7576075-3A80-497B-9F99-8BA9A64FD6D6}" name="法人以外の団体／事業所数" dataCellStyle="桁区切り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8FC588-C90E-45CB-BBF2-F2C9BEC04DC4}" name="S_TABLE_00000" displayName="S_TABLE_00000" ref="B46:I66" totalsRowShown="0">
  <autoFilter ref="B46:I66" xr:uid="{B08FC588-C90E-45CB-BBF2-F2C9BEC04DC4}"/>
  <tableColumns count="8">
    <tableColumn id="9" xr3:uid="{928314E5-3112-4E3A-AA6C-11FE0F074D40}" name="産業小分類上位２０"/>
    <tableColumn id="10" xr3:uid="{BD0CD6C2-63FF-42CA-B40B-0E2EAA87268E}" name="総数／事業所数" dataCellStyle="桁区切り"/>
    <tableColumn id="11" xr3:uid="{2DDA2F63-C4FF-4317-B78D-BC2FFC38EAB7}" name="総数／構成比" dataDxfId="2"/>
    <tableColumn id="12" xr3:uid="{FC01B82E-FAAC-4194-B3C8-537C9C3C0064}" name="個人／事業所数" dataCellStyle="桁区切り"/>
    <tableColumn id="13" xr3:uid="{CA2F27C5-DEDB-428A-BCF1-ED1858D29EFD}" name="個人／構成比" dataDxfId="1"/>
    <tableColumn id="14" xr3:uid="{7B00585C-6840-4081-84A7-F95DF3946BDC}" name="法人／事業所数" dataCellStyle="桁区切り"/>
    <tableColumn id="15" xr3:uid="{62AB4A94-AD63-4B30-A8B3-C4ED6F281FF5}" name="法人／構成比" dataDxfId="0"/>
    <tableColumn id="16" xr3:uid="{EF6DB8BF-D6AC-4F18-AF74-2E19E5B668E5}" name="法人以外の団体／事業所数" dataCellStyle="桁区切り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5B1A-53ED-4F1F-821D-4842B9A16303}">
  <sheetPr>
    <pageSetUpPr fitToPage="1"/>
  </sheetPr>
  <dimension ref="B2:I68"/>
  <sheetViews>
    <sheetView tabSelected="1" workbookViewId="0">
      <selection activeCell="B2" sqref="B2"/>
    </sheetView>
  </sheetViews>
  <sheetFormatPr defaultRowHeight="15" customHeight="1" x14ac:dyDescent="0.2"/>
  <cols>
    <col min="1" max="1" width="3.6640625" customWidth="1"/>
    <col min="2" max="2" width="40.77734375" customWidth="1"/>
    <col min="3" max="9" width="13.5546875" customWidth="1"/>
  </cols>
  <sheetData>
    <row r="2" spans="2:9" ht="15" customHeight="1" x14ac:dyDescent="0.2">
      <c r="B2" t="s">
        <v>0</v>
      </c>
    </row>
    <row r="4" spans="2:9" ht="33" customHeight="1" x14ac:dyDescent="0.2">
      <c r="B4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2:9" ht="15" customHeight="1" x14ac:dyDescent="0.2">
      <c r="B5" t="s">
        <v>9</v>
      </c>
      <c r="C5" s="4">
        <v>679</v>
      </c>
      <c r="D5" s="5">
        <v>0.02</v>
      </c>
      <c r="E5" s="4">
        <v>79</v>
      </c>
      <c r="F5" s="5">
        <v>0.01</v>
      </c>
      <c r="G5" s="4">
        <v>598</v>
      </c>
      <c r="H5" s="5">
        <v>0.04</v>
      </c>
      <c r="I5" s="4">
        <v>0</v>
      </c>
    </row>
    <row r="6" spans="2:9" ht="15" customHeight="1" x14ac:dyDescent="0.2">
      <c r="B6" t="s">
        <v>10</v>
      </c>
      <c r="C6" s="4">
        <v>387977</v>
      </c>
      <c r="D6" s="5">
        <v>13.19</v>
      </c>
      <c r="E6" s="4">
        <v>110309</v>
      </c>
      <c r="F6" s="5">
        <v>7.79</v>
      </c>
      <c r="G6" s="4">
        <v>277615</v>
      </c>
      <c r="H6" s="5">
        <v>18.510000000000002</v>
      </c>
      <c r="I6" s="4">
        <v>51</v>
      </c>
    </row>
    <row r="7" spans="2:9" ht="15" customHeight="1" x14ac:dyDescent="0.2">
      <c r="B7" t="s">
        <v>11</v>
      </c>
      <c r="C7" s="4">
        <v>269196</v>
      </c>
      <c r="D7" s="5">
        <v>9.15</v>
      </c>
      <c r="E7" s="4">
        <v>95110</v>
      </c>
      <c r="F7" s="5">
        <v>6.72</v>
      </c>
      <c r="G7" s="4">
        <v>173746</v>
      </c>
      <c r="H7" s="5">
        <v>11.58</v>
      </c>
      <c r="I7" s="4">
        <v>286</v>
      </c>
    </row>
    <row r="8" spans="2:9" ht="15" customHeight="1" x14ac:dyDescent="0.2">
      <c r="B8" t="s">
        <v>12</v>
      </c>
      <c r="C8" s="4">
        <v>5662</v>
      </c>
      <c r="D8" s="5">
        <v>0.19</v>
      </c>
      <c r="E8" s="4">
        <v>114</v>
      </c>
      <c r="F8" s="5">
        <v>0.01</v>
      </c>
      <c r="G8" s="4">
        <v>4773</v>
      </c>
      <c r="H8" s="5">
        <v>0.32</v>
      </c>
      <c r="I8" s="4">
        <v>20</v>
      </c>
    </row>
    <row r="9" spans="2:9" ht="15" customHeight="1" x14ac:dyDescent="0.2">
      <c r="B9" t="s">
        <v>13</v>
      </c>
      <c r="C9" s="4">
        <v>38051</v>
      </c>
      <c r="D9" s="5">
        <v>1.29</v>
      </c>
      <c r="E9" s="4">
        <v>1996</v>
      </c>
      <c r="F9" s="5">
        <v>0.14000000000000001</v>
      </c>
      <c r="G9" s="4">
        <v>35941</v>
      </c>
      <c r="H9" s="5">
        <v>2.4</v>
      </c>
      <c r="I9" s="4">
        <v>92</v>
      </c>
    </row>
    <row r="10" spans="2:9" ht="15" customHeight="1" x14ac:dyDescent="0.2">
      <c r="B10" t="s">
        <v>14</v>
      </c>
      <c r="C10" s="4">
        <v>33878</v>
      </c>
      <c r="D10" s="5">
        <v>1.1499999999999999</v>
      </c>
      <c r="E10" s="4">
        <v>8683</v>
      </c>
      <c r="F10" s="5">
        <v>0.61</v>
      </c>
      <c r="G10" s="4">
        <v>24740</v>
      </c>
      <c r="H10" s="5">
        <v>1.65</v>
      </c>
      <c r="I10" s="4">
        <v>298</v>
      </c>
    </row>
    <row r="11" spans="2:9" ht="15" customHeight="1" x14ac:dyDescent="0.2">
      <c r="B11" t="s">
        <v>15</v>
      </c>
      <c r="C11" s="4">
        <v>662007</v>
      </c>
      <c r="D11" s="5">
        <v>22.5</v>
      </c>
      <c r="E11" s="4">
        <v>285184</v>
      </c>
      <c r="F11" s="5">
        <v>20.14</v>
      </c>
      <c r="G11" s="4">
        <v>375744</v>
      </c>
      <c r="H11" s="5">
        <v>25.05</v>
      </c>
      <c r="I11" s="4">
        <v>1046</v>
      </c>
    </row>
    <row r="12" spans="2:9" ht="15" customHeight="1" x14ac:dyDescent="0.2">
      <c r="B12" t="s">
        <v>16</v>
      </c>
      <c r="C12" s="4">
        <v>20712</v>
      </c>
      <c r="D12" s="5">
        <v>0.7</v>
      </c>
      <c r="E12" s="4">
        <v>3093</v>
      </c>
      <c r="F12" s="5">
        <v>0.22</v>
      </c>
      <c r="G12" s="4">
        <v>17584</v>
      </c>
      <c r="H12" s="5">
        <v>1.17</v>
      </c>
      <c r="I12" s="4">
        <v>25</v>
      </c>
    </row>
    <row r="13" spans="2:9" ht="15" customHeight="1" x14ac:dyDescent="0.2">
      <c r="B13" t="s">
        <v>17</v>
      </c>
      <c r="C13" s="4">
        <v>305103</v>
      </c>
      <c r="D13" s="5">
        <v>10.37</v>
      </c>
      <c r="E13" s="4">
        <v>103130</v>
      </c>
      <c r="F13" s="5">
        <v>7.28</v>
      </c>
      <c r="G13" s="4">
        <v>201271</v>
      </c>
      <c r="H13" s="5">
        <v>13.42</v>
      </c>
      <c r="I13" s="4">
        <v>328</v>
      </c>
    </row>
    <row r="14" spans="2:9" ht="15" customHeight="1" x14ac:dyDescent="0.2">
      <c r="B14" t="s">
        <v>18</v>
      </c>
      <c r="C14" s="4">
        <v>173532</v>
      </c>
      <c r="D14" s="5">
        <v>5.9</v>
      </c>
      <c r="E14" s="4">
        <v>81728</v>
      </c>
      <c r="F14" s="5">
        <v>5.77</v>
      </c>
      <c r="G14" s="4">
        <v>90606</v>
      </c>
      <c r="H14" s="5">
        <v>6.04</v>
      </c>
      <c r="I14" s="4">
        <v>290</v>
      </c>
    </row>
    <row r="15" spans="2:9" ht="15" customHeight="1" x14ac:dyDescent="0.2">
      <c r="B15" t="s">
        <v>19</v>
      </c>
      <c r="C15" s="4">
        <v>351782</v>
      </c>
      <c r="D15" s="5">
        <v>11.96</v>
      </c>
      <c r="E15" s="4">
        <v>277364</v>
      </c>
      <c r="F15" s="5">
        <v>19.59</v>
      </c>
      <c r="G15" s="4">
        <v>73248</v>
      </c>
      <c r="H15" s="5">
        <v>4.88</v>
      </c>
      <c r="I15" s="4">
        <v>239</v>
      </c>
    </row>
    <row r="16" spans="2:9" ht="15" customHeight="1" x14ac:dyDescent="0.2">
      <c r="B16" t="s">
        <v>20</v>
      </c>
      <c r="C16" s="4">
        <v>341075</v>
      </c>
      <c r="D16" s="5">
        <v>11.59</v>
      </c>
      <c r="E16" s="4">
        <v>259981</v>
      </c>
      <c r="F16" s="5">
        <v>18.36</v>
      </c>
      <c r="G16" s="4">
        <v>79244</v>
      </c>
      <c r="H16" s="5">
        <v>5.28</v>
      </c>
      <c r="I16" s="4">
        <v>469</v>
      </c>
    </row>
    <row r="17" spans="2:9" ht="15" customHeight="1" x14ac:dyDescent="0.2">
      <c r="B17" t="s">
        <v>21</v>
      </c>
      <c r="C17" s="4">
        <v>105143</v>
      </c>
      <c r="D17" s="5">
        <v>3.57</v>
      </c>
      <c r="E17" s="4">
        <v>67953</v>
      </c>
      <c r="F17" s="5">
        <v>4.8</v>
      </c>
      <c r="G17" s="4">
        <v>28800</v>
      </c>
      <c r="H17" s="5">
        <v>1.92</v>
      </c>
      <c r="I17" s="4">
        <v>814</v>
      </c>
    </row>
    <row r="18" spans="2:9" ht="15" customHeight="1" x14ac:dyDescent="0.2">
      <c r="B18" t="s">
        <v>22</v>
      </c>
      <c r="C18" s="4">
        <v>140465</v>
      </c>
      <c r="D18" s="5">
        <v>4.7699999999999996</v>
      </c>
      <c r="E18" s="4">
        <v>84779</v>
      </c>
      <c r="F18" s="5">
        <v>5.99</v>
      </c>
      <c r="G18" s="4">
        <v>49998</v>
      </c>
      <c r="H18" s="5">
        <v>3.33</v>
      </c>
      <c r="I18" s="4">
        <v>739</v>
      </c>
    </row>
    <row r="19" spans="2:9" ht="15" customHeight="1" x14ac:dyDescent="0.2">
      <c r="B19" t="s">
        <v>23</v>
      </c>
      <c r="C19" s="4">
        <v>106938</v>
      </c>
      <c r="D19" s="5">
        <v>3.63</v>
      </c>
      <c r="E19" s="4">
        <v>36402</v>
      </c>
      <c r="F19" s="5">
        <v>2.57</v>
      </c>
      <c r="G19" s="4">
        <v>66049</v>
      </c>
      <c r="H19" s="5">
        <v>4.4000000000000004</v>
      </c>
      <c r="I19" s="4">
        <v>1694</v>
      </c>
    </row>
    <row r="20" spans="2:9" ht="15" customHeight="1" x14ac:dyDescent="0.2">
      <c r="B20" s="1" t="s">
        <v>24</v>
      </c>
      <c r="C20" s="4">
        <f>SUM(LTBL_00000[総数／事業所数])</f>
        <v>2942200</v>
      </c>
      <c r="E20" s="4">
        <f>SUBTOTAL(109,LTBL_00000[個人／事業所数])</f>
        <v>1415905</v>
      </c>
      <c r="G20" s="4">
        <f>SUBTOTAL(109,LTBL_00000[法人／事業所数])</f>
        <v>1499957</v>
      </c>
      <c r="I20" s="4">
        <f>SUBTOTAL(109,LTBL_00000[法人以外の団体／事業所数])</f>
        <v>6391</v>
      </c>
    </row>
    <row r="21" spans="2:9" ht="15" customHeight="1" x14ac:dyDescent="0.2">
      <c r="E21" s="3">
        <f>LTBL_00000[[#Totals],[個人／事業所数]]/LTBL_00000[[#Totals],[総数／事業所数]]</f>
        <v>0.48124022840051661</v>
      </c>
      <c r="G21" s="3">
        <f>LTBL_00000[[#Totals],[法人／事業所数]]/LTBL_00000[[#Totals],[総数／事業所数]]</f>
        <v>0.50980796682754403</v>
      </c>
      <c r="I21" s="3">
        <f>LTBL_00000[[#Totals],[法人以外の団体／事業所数]]/LTBL_00000[[#Totals],[総数／事業所数]]</f>
        <v>2.172184079940181E-3</v>
      </c>
    </row>
    <row r="23" spans="2:9" ht="33" customHeight="1" x14ac:dyDescent="0.2">
      <c r="B23" t="s">
        <v>45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I23" s="2" t="s">
        <v>8</v>
      </c>
    </row>
    <row r="24" spans="2:9" ht="15" customHeight="1" x14ac:dyDescent="0.2">
      <c r="B24" t="s">
        <v>25</v>
      </c>
      <c r="C24" s="4">
        <v>308212</v>
      </c>
      <c r="D24" s="5">
        <v>10.48</v>
      </c>
      <c r="E24" s="4">
        <v>257794</v>
      </c>
      <c r="F24" s="5">
        <v>18.21</v>
      </c>
      <c r="G24" s="4">
        <v>50263</v>
      </c>
      <c r="H24" s="5">
        <v>3.35</v>
      </c>
      <c r="I24" s="4">
        <v>149</v>
      </c>
    </row>
    <row r="25" spans="2:9" ht="15" customHeight="1" x14ac:dyDescent="0.2">
      <c r="B25" t="s">
        <v>26</v>
      </c>
      <c r="C25" s="4">
        <v>282643</v>
      </c>
      <c r="D25" s="5">
        <v>9.61</v>
      </c>
      <c r="E25" s="4">
        <v>236001</v>
      </c>
      <c r="F25" s="5">
        <v>16.670000000000002</v>
      </c>
      <c r="G25" s="4">
        <v>46487</v>
      </c>
      <c r="H25" s="5">
        <v>3.1</v>
      </c>
      <c r="I25" s="4">
        <v>102</v>
      </c>
    </row>
    <row r="26" spans="2:9" ht="15" customHeight="1" x14ac:dyDescent="0.2">
      <c r="B26" t="s">
        <v>27</v>
      </c>
      <c r="C26" s="4">
        <v>244161</v>
      </c>
      <c r="D26" s="5">
        <v>8.3000000000000007</v>
      </c>
      <c r="E26" s="4">
        <v>95131</v>
      </c>
      <c r="F26" s="5">
        <v>6.72</v>
      </c>
      <c r="G26" s="4">
        <v>148352</v>
      </c>
      <c r="H26" s="5">
        <v>9.89</v>
      </c>
      <c r="I26" s="4">
        <v>306</v>
      </c>
    </row>
    <row r="27" spans="2:9" ht="15" customHeight="1" x14ac:dyDescent="0.2">
      <c r="B27" t="s">
        <v>28</v>
      </c>
      <c r="C27" s="4">
        <v>183210</v>
      </c>
      <c r="D27" s="5">
        <v>6.23</v>
      </c>
      <c r="E27" s="4">
        <v>90483</v>
      </c>
      <c r="F27" s="5">
        <v>6.39</v>
      </c>
      <c r="G27" s="4">
        <v>92432</v>
      </c>
      <c r="H27" s="5">
        <v>6.16</v>
      </c>
      <c r="I27" s="4">
        <v>278</v>
      </c>
    </row>
    <row r="28" spans="2:9" ht="15" customHeight="1" x14ac:dyDescent="0.2">
      <c r="B28" t="s">
        <v>29</v>
      </c>
      <c r="C28" s="4">
        <v>160789</v>
      </c>
      <c r="D28" s="5">
        <v>5.46</v>
      </c>
      <c r="E28" s="4">
        <v>38779</v>
      </c>
      <c r="F28" s="5">
        <v>2.74</v>
      </c>
      <c r="G28" s="4">
        <v>121986</v>
      </c>
      <c r="H28" s="5">
        <v>8.1300000000000008</v>
      </c>
      <c r="I28" s="4">
        <v>22</v>
      </c>
    </row>
    <row r="29" spans="2:9" ht="15" customHeight="1" x14ac:dyDescent="0.2">
      <c r="B29" t="s">
        <v>30</v>
      </c>
      <c r="C29" s="4">
        <v>128583</v>
      </c>
      <c r="D29" s="5">
        <v>4.37</v>
      </c>
      <c r="E29" s="4">
        <v>86594</v>
      </c>
      <c r="F29" s="5">
        <v>6.12</v>
      </c>
      <c r="G29" s="4">
        <v>41442</v>
      </c>
      <c r="H29" s="5">
        <v>2.76</v>
      </c>
      <c r="I29" s="4">
        <v>531</v>
      </c>
    </row>
    <row r="30" spans="2:9" ht="15" customHeight="1" x14ac:dyDescent="0.2">
      <c r="B30" t="s">
        <v>31</v>
      </c>
      <c r="C30" s="4">
        <v>127777</v>
      </c>
      <c r="D30" s="5">
        <v>4.34</v>
      </c>
      <c r="E30" s="4">
        <v>49249</v>
      </c>
      <c r="F30" s="5">
        <v>3.48</v>
      </c>
      <c r="G30" s="4">
        <v>78515</v>
      </c>
      <c r="H30" s="5">
        <v>5.23</v>
      </c>
      <c r="I30" s="4">
        <v>13</v>
      </c>
    </row>
    <row r="31" spans="2:9" ht="15" customHeight="1" x14ac:dyDescent="0.2">
      <c r="B31" t="s">
        <v>32</v>
      </c>
      <c r="C31" s="4">
        <v>105143</v>
      </c>
      <c r="D31" s="5">
        <v>3.57</v>
      </c>
      <c r="E31" s="4">
        <v>67953</v>
      </c>
      <c r="F31" s="5">
        <v>4.8</v>
      </c>
      <c r="G31" s="4">
        <v>28800</v>
      </c>
      <c r="H31" s="5">
        <v>1.92</v>
      </c>
      <c r="I31" s="4">
        <v>814</v>
      </c>
    </row>
    <row r="32" spans="2:9" ht="15" customHeight="1" x14ac:dyDescent="0.2">
      <c r="B32" t="s">
        <v>33</v>
      </c>
      <c r="C32" s="4">
        <v>101804</v>
      </c>
      <c r="D32" s="5">
        <v>3.46</v>
      </c>
      <c r="E32" s="4">
        <v>59044</v>
      </c>
      <c r="F32" s="5">
        <v>4.17</v>
      </c>
      <c r="G32" s="4">
        <v>42606</v>
      </c>
      <c r="H32" s="5">
        <v>2.84</v>
      </c>
      <c r="I32" s="4">
        <v>154</v>
      </c>
    </row>
    <row r="33" spans="2:9" ht="15" customHeight="1" x14ac:dyDescent="0.2">
      <c r="B33" t="s">
        <v>34</v>
      </c>
      <c r="C33" s="4">
        <v>99411</v>
      </c>
      <c r="D33" s="5">
        <v>3.38</v>
      </c>
      <c r="E33" s="4">
        <v>22281</v>
      </c>
      <c r="F33" s="5">
        <v>1.57</v>
      </c>
      <c r="G33" s="4">
        <v>77114</v>
      </c>
      <c r="H33" s="5">
        <v>5.14</v>
      </c>
      <c r="I33" s="4">
        <v>16</v>
      </c>
    </row>
    <row r="34" spans="2:9" ht="15" customHeight="1" x14ac:dyDescent="0.2">
      <c r="B34" t="s">
        <v>35</v>
      </c>
      <c r="C34" s="4">
        <v>98157</v>
      </c>
      <c r="D34" s="5">
        <v>3.34</v>
      </c>
      <c r="E34" s="4">
        <v>84015</v>
      </c>
      <c r="F34" s="5">
        <v>5.93</v>
      </c>
      <c r="G34" s="4">
        <v>14030</v>
      </c>
      <c r="H34" s="5">
        <v>0.94</v>
      </c>
      <c r="I34" s="4">
        <v>32</v>
      </c>
    </row>
    <row r="35" spans="2:9" ht="15" customHeight="1" x14ac:dyDescent="0.2">
      <c r="B35" t="s">
        <v>36</v>
      </c>
      <c r="C35" s="4">
        <v>81384</v>
      </c>
      <c r="D35" s="5">
        <v>2.77</v>
      </c>
      <c r="E35" s="4">
        <v>44684</v>
      </c>
      <c r="F35" s="5">
        <v>3.16</v>
      </c>
      <c r="G35" s="4">
        <v>36693</v>
      </c>
      <c r="H35" s="5">
        <v>2.4500000000000002</v>
      </c>
      <c r="I35" s="4">
        <v>7</v>
      </c>
    </row>
    <row r="36" spans="2:9" ht="15" customHeight="1" x14ac:dyDescent="0.2">
      <c r="B36" t="s">
        <v>37</v>
      </c>
      <c r="C36" s="4">
        <v>71226</v>
      </c>
      <c r="D36" s="5">
        <v>2.42</v>
      </c>
      <c r="E36" s="4">
        <v>32017</v>
      </c>
      <c r="F36" s="5">
        <v>2.2599999999999998</v>
      </c>
      <c r="G36" s="4">
        <v>39150</v>
      </c>
      <c r="H36" s="5">
        <v>2.61</v>
      </c>
      <c r="I36" s="4">
        <v>59</v>
      </c>
    </row>
    <row r="37" spans="2:9" ht="15" customHeight="1" x14ac:dyDescent="0.2">
      <c r="B37" t="s">
        <v>38</v>
      </c>
      <c r="C37" s="4">
        <v>63465</v>
      </c>
      <c r="D37" s="5">
        <v>2.16</v>
      </c>
      <c r="E37" s="4">
        <v>22246</v>
      </c>
      <c r="F37" s="5">
        <v>1.57</v>
      </c>
      <c r="G37" s="4">
        <v>40403</v>
      </c>
      <c r="H37" s="5">
        <v>2.69</v>
      </c>
      <c r="I37" s="4">
        <v>74</v>
      </c>
    </row>
    <row r="38" spans="2:9" ht="15" customHeight="1" x14ac:dyDescent="0.2">
      <c r="B38" t="s">
        <v>39</v>
      </c>
      <c r="C38" s="4">
        <v>47544</v>
      </c>
      <c r="D38" s="5">
        <v>1.62</v>
      </c>
      <c r="E38" s="4">
        <v>6470</v>
      </c>
      <c r="F38" s="5">
        <v>0.46</v>
      </c>
      <c r="G38" s="4">
        <v>41062</v>
      </c>
      <c r="H38" s="5">
        <v>2.74</v>
      </c>
      <c r="I38" s="4">
        <v>11</v>
      </c>
    </row>
    <row r="39" spans="2:9" ht="15" customHeight="1" x14ac:dyDescent="0.2">
      <c r="B39" t="s">
        <v>40</v>
      </c>
      <c r="C39" s="4">
        <v>44539</v>
      </c>
      <c r="D39" s="5">
        <v>1.51</v>
      </c>
      <c r="E39" s="4">
        <v>4101</v>
      </c>
      <c r="F39" s="5">
        <v>0.28999999999999998</v>
      </c>
      <c r="G39" s="4">
        <v>40432</v>
      </c>
      <c r="H39" s="5">
        <v>2.7</v>
      </c>
      <c r="I39" s="4">
        <v>6</v>
      </c>
    </row>
    <row r="40" spans="2:9" ht="15" customHeight="1" x14ac:dyDescent="0.2">
      <c r="B40" t="s">
        <v>41</v>
      </c>
      <c r="C40" s="4">
        <v>43693</v>
      </c>
      <c r="D40" s="5">
        <v>1.49</v>
      </c>
      <c r="E40" s="4">
        <v>7657</v>
      </c>
      <c r="F40" s="5">
        <v>0.54</v>
      </c>
      <c r="G40" s="4">
        <v>35969</v>
      </c>
      <c r="H40" s="5">
        <v>2.4</v>
      </c>
      <c r="I40" s="4">
        <v>67</v>
      </c>
    </row>
    <row r="41" spans="2:9" ht="15" customHeight="1" x14ac:dyDescent="0.2">
      <c r="B41" t="s">
        <v>42</v>
      </c>
      <c r="C41" s="4">
        <v>42308</v>
      </c>
      <c r="D41" s="5">
        <v>1.44</v>
      </c>
      <c r="E41" s="4">
        <v>764</v>
      </c>
      <c r="F41" s="5">
        <v>0.05</v>
      </c>
      <c r="G41" s="4">
        <v>35968</v>
      </c>
      <c r="H41" s="5">
        <v>2.4</v>
      </c>
      <c r="I41" s="4">
        <v>707</v>
      </c>
    </row>
    <row r="42" spans="2:9" ht="15" customHeight="1" x14ac:dyDescent="0.2">
      <c r="B42" t="s">
        <v>43</v>
      </c>
      <c r="C42" s="4">
        <v>40332</v>
      </c>
      <c r="D42" s="5">
        <v>1.37</v>
      </c>
      <c r="E42" s="4">
        <v>6264</v>
      </c>
      <c r="F42" s="5">
        <v>0.44</v>
      </c>
      <c r="G42" s="4">
        <v>34045</v>
      </c>
      <c r="H42" s="5">
        <v>2.27</v>
      </c>
      <c r="I42" s="4">
        <v>23</v>
      </c>
    </row>
    <row r="43" spans="2:9" ht="15" customHeight="1" x14ac:dyDescent="0.2">
      <c r="B43" t="s">
        <v>44</v>
      </c>
      <c r="C43" s="4">
        <v>38051</v>
      </c>
      <c r="D43" s="5">
        <v>1.29</v>
      </c>
      <c r="E43" s="4">
        <v>12896</v>
      </c>
      <c r="F43" s="5">
        <v>0.91</v>
      </c>
      <c r="G43" s="4">
        <v>25154</v>
      </c>
      <c r="H43" s="5">
        <v>1.68</v>
      </c>
      <c r="I43" s="4">
        <v>1</v>
      </c>
    </row>
    <row r="46" spans="2:9" ht="33" customHeight="1" x14ac:dyDescent="0.2">
      <c r="B46" t="s">
        <v>66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</row>
    <row r="47" spans="2:9" ht="15" customHeight="1" x14ac:dyDescent="0.2">
      <c r="B47" t="s">
        <v>46</v>
      </c>
      <c r="C47" s="4">
        <v>142180</v>
      </c>
      <c r="D47" s="5">
        <v>4.83</v>
      </c>
      <c r="E47" s="4">
        <v>125446</v>
      </c>
      <c r="F47" s="5">
        <v>8.86</v>
      </c>
      <c r="G47" s="4">
        <v>16724</v>
      </c>
      <c r="H47" s="5">
        <v>1.1100000000000001</v>
      </c>
      <c r="I47" s="4">
        <v>10</v>
      </c>
    </row>
    <row r="48" spans="2:9" ht="15" customHeight="1" x14ac:dyDescent="0.2">
      <c r="B48" t="s">
        <v>47</v>
      </c>
      <c r="C48" s="4">
        <v>141380</v>
      </c>
      <c r="D48" s="5">
        <v>4.8099999999999996</v>
      </c>
      <c r="E48" s="4">
        <v>70654</v>
      </c>
      <c r="F48" s="5">
        <v>4.99</v>
      </c>
      <c r="G48" s="4">
        <v>70452</v>
      </c>
      <c r="H48" s="5">
        <v>4.7</v>
      </c>
      <c r="I48" s="4">
        <v>32</v>
      </c>
    </row>
    <row r="49" spans="2:9" ht="15" customHeight="1" x14ac:dyDescent="0.2">
      <c r="B49" t="s">
        <v>48</v>
      </c>
      <c r="C49" s="4">
        <v>83277</v>
      </c>
      <c r="D49" s="5">
        <v>2.83</v>
      </c>
      <c r="E49" s="4">
        <v>78985</v>
      </c>
      <c r="F49" s="5">
        <v>5.58</v>
      </c>
      <c r="G49" s="4">
        <v>4286</v>
      </c>
      <c r="H49" s="5">
        <v>0.28999999999999998</v>
      </c>
      <c r="I49" s="4">
        <v>6</v>
      </c>
    </row>
    <row r="50" spans="2:9" ht="15" customHeight="1" x14ac:dyDescent="0.2">
      <c r="B50" t="s">
        <v>49</v>
      </c>
      <c r="C50" s="4">
        <v>76799</v>
      </c>
      <c r="D50" s="5">
        <v>2.61</v>
      </c>
      <c r="E50" s="4">
        <v>58848</v>
      </c>
      <c r="F50" s="5">
        <v>4.16</v>
      </c>
      <c r="G50" s="4">
        <v>17930</v>
      </c>
      <c r="H50" s="5">
        <v>1.2</v>
      </c>
      <c r="I50" s="4">
        <v>21</v>
      </c>
    </row>
    <row r="51" spans="2:9" ht="15" customHeight="1" x14ac:dyDescent="0.2">
      <c r="B51" t="s">
        <v>50</v>
      </c>
      <c r="C51" s="4">
        <v>68394</v>
      </c>
      <c r="D51" s="5">
        <v>2.3199999999999998</v>
      </c>
      <c r="E51" s="4">
        <v>59569</v>
      </c>
      <c r="F51" s="5">
        <v>4.21</v>
      </c>
      <c r="G51" s="4">
        <v>8808</v>
      </c>
      <c r="H51" s="5">
        <v>0.59</v>
      </c>
      <c r="I51" s="4">
        <v>17</v>
      </c>
    </row>
    <row r="52" spans="2:9" ht="15" customHeight="1" x14ac:dyDescent="0.2">
      <c r="B52" t="s">
        <v>51</v>
      </c>
      <c r="C52" s="4">
        <v>68070</v>
      </c>
      <c r="D52" s="5">
        <v>2.31</v>
      </c>
      <c r="E52" s="4">
        <v>59622</v>
      </c>
      <c r="F52" s="5">
        <v>4.21</v>
      </c>
      <c r="G52" s="4">
        <v>8441</v>
      </c>
      <c r="H52" s="5">
        <v>0.56000000000000005</v>
      </c>
      <c r="I52" s="4">
        <v>7</v>
      </c>
    </row>
    <row r="53" spans="2:9" ht="15" customHeight="1" x14ac:dyDescent="0.2">
      <c r="B53" t="s">
        <v>52</v>
      </c>
      <c r="C53" s="4">
        <v>61233</v>
      </c>
      <c r="D53" s="5">
        <v>2.08</v>
      </c>
      <c r="E53" s="4">
        <v>46735</v>
      </c>
      <c r="F53" s="5">
        <v>3.3</v>
      </c>
      <c r="G53" s="4">
        <v>14258</v>
      </c>
      <c r="H53" s="5">
        <v>0.95</v>
      </c>
      <c r="I53" s="4">
        <v>223</v>
      </c>
    </row>
    <row r="54" spans="2:9" ht="15" customHeight="1" x14ac:dyDescent="0.2">
      <c r="B54" t="s">
        <v>53</v>
      </c>
      <c r="C54" s="4">
        <v>58500</v>
      </c>
      <c r="D54" s="5">
        <v>1.99</v>
      </c>
      <c r="E54" s="4">
        <v>54080</v>
      </c>
      <c r="F54" s="5">
        <v>3.82</v>
      </c>
      <c r="G54" s="4">
        <v>4410</v>
      </c>
      <c r="H54" s="5">
        <v>0.28999999999999998</v>
      </c>
      <c r="I54" s="4">
        <v>10</v>
      </c>
    </row>
    <row r="55" spans="2:9" ht="15" customHeight="1" x14ac:dyDescent="0.2">
      <c r="B55" t="s">
        <v>54</v>
      </c>
      <c r="C55" s="4">
        <v>56282</v>
      </c>
      <c r="D55" s="5">
        <v>1.91</v>
      </c>
      <c r="E55" s="4">
        <v>34376</v>
      </c>
      <c r="F55" s="5">
        <v>2.4300000000000002</v>
      </c>
      <c r="G55" s="4">
        <v>21820</v>
      </c>
      <c r="H55" s="5">
        <v>1.45</v>
      </c>
      <c r="I55" s="4">
        <v>71</v>
      </c>
    </row>
    <row r="56" spans="2:9" ht="15" customHeight="1" x14ac:dyDescent="0.2">
      <c r="B56" t="s">
        <v>55</v>
      </c>
      <c r="C56" s="4">
        <v>50038</v>
      </c>
      <c r="D56" s="5">
        <v>1.7</v>
      </c>
      <c r="E56" s="4">
        <v>7763</v>
      </c>
      <c r="F56" s="5">
        <v>0.55000000000000004</v>
      </c>
      <c r="G56" s="4">
        <v>42267</v>
      </c>
      <c r="H56" s="5">
        <v>2.82</v>
      </c>
      <c r="I56" s="4">
        <v>8</v>
      </c>
    </row>
    <row r="57" spans="2:9" ht="15" customHeight="1" x14ac:dyDescent="0.2">
      <c r="B57" t="s">
        <v>56</v>
      </c>
      <c r="C57" s="4">
        <v>48255</v>
      </c>
      <c r="D57" s="5">
        <v>1.64</v>
      </c>
      <c r="E57" s="4">
        <v>8185</v>
      </c>
      <c r="F57" s="5">
        <v>0.57999999999999996</v>
      </c>
      <c r="G57" s="4">
        <v>39988</v>
      </c>
      <c r="H57" s="5">
        <v>2.67</v>
      </c>
      <c r="I57" s="4">
        <v>61</v>
      </c>
    </row>
    <row r="58" spans="2:9" ht="15" customHeight="1" x14ac:dyDescent="0.2">
      <c r="B58" t="s">
        <v>57</v>
      </c>
      <c r="C58" s="4">
        <v>46646</v>
      </c>
      <c r="D58" s="5">
        <v>1.59</v>
      </c>
      <c r="E58" s="4">
        <v>24239</v>
      </c>
      <c r="F58" s="5">
        <v>1.71</v>
      </c>
      <c r="G58" s="4">
        <v>22402</v>
      </c>
      <c r="H58" s="5">
        <v>1.49</v>
      </c>
      <c r="I58" s="4">
        <v>5</v>
      </c>
    </row>
    <row r="59" spans="2:9" ht="15" customHeight="1" x14ac:dyDescent="0.2">
      <c r="B59" t="s">
        <v>58</v>
      </c>
      <c r="C59" s="4">
        <v>46537</v>
      </c>
      <c r="D59" s="5">
        <v>1.58</v>
      </c>
      <c r="E59" s="4">
        <v>29536</v>
      </c>
      <c r="F59" s="5">
        <v>2.09</v>
      </c>
      <c r="G59" s="4">
        <v>16784</v>
      </c>
      <c r="H59" s="5">
        <v>1.1200000000000001</v>
      </c>
      <c r="I59" s="4">
        <v>214</v>
      </c>
    </row>
    <row r="60" spans="2:9" ht="15" customHeight="1" x14ac:dyDescent="0.2">
      <c r="B60" t="s">
        <v>59</v>
      </c>
      <c r="C60" s="4">
        <v>43105</v>
      </c>
      <c r="D60" s="5">
        <v>1.47</v>
      </c>
      <c r="E60" s="4">
        <v>38172</v>
      </c>
      <c r="F60" s="5">
        <v>2.7</v>
      </c>
      <c r="G60" s="4">
        <v>4868</v>
      </c>
      <c r="H60" s="5">
        <v>0.32</v>
      </c>
      <c r="I60" s="4">
        <v>63</v>
      </c>
    </row>
    <row r="61" spans="2:9" ht="15" customHeight="1" x14ac:dyDescent="0.2">
      <c r="B61" t="s">
        <v>60</v>
      </c>
      <c r="C61" s="4">
        <v>41795</v>
      </c>
      <c r="D61" s="5">
        <v>1.42</v>
      </c>
      <c r="E61" s="4">
        <v>11742</v>
      </c>
      <c r="F61" s="5">
        <v>0.83</v>
      </c>
      <c r="G61" s="4">
        <v>30044</v>
      </c>
      <c r="H61" s="5">
        <v>2</v>
      </c>
      <c r="I61" s="4">
        <v>9</v>
      </c>
    </row>
    <row r="62" spans="2:9" ht="15" customHeight="1" x14ac:dyDescent="0.2">
      <c r="B62" t="s">
        <v>61</v>
      </c>
      <c r="C62" s="4">
        <v>39402</v>
      </c>
      <c r="D62" s="5">
        <v>1.34</v>
      </c>
      <c r="E62" s="4">
        <v>12229</v>
      </c>
      <c r="F62" s="5">
        <v>0.86</v>
      </c>
      <c r="G62" s="4">
        <v>26506</v>
      </c>
      <c r="H62" s="5">
        <v>1.77</v>
      </c>
      <c r="I62" s="4">
        <v>27</v>
      </c>
    </row>
    <row r="63" spans="2:9" ht="15" customHeight="1" x14ac:dyDescent="0.2">
      <c r="B63" t="s">
        <v>62</v>
      </c>
      <c r="C63" s="4">
        <v>38939</v>
      </c>
      <c r="D63" s="5">
        <v>1.32</v>
      </c>
      <c r="E63" s="4">
        <v>13688</v>
      </c>
      <c r="F63" s="5">
        <v>0.97</v>
      </c>
      <c r="G63" s="4">
        <v>25243</v>
      </c>
      <c r="H63" s="5">
        <v>1.68</v>
      </c>
      <c r="I63" s="4">
        <v>8</v>
      </c>
    </row>
    <row r="64" spans="2:9" ht="15" customHeight="1" x14ac:dyDescent="0.2">
      <c r="B64" t="s">
        <v>63</v>
      </c>
      <c r="C64" s="4">
        <v>38864</v>
      </c>
      <c r="D64" s="5">
        <v>1.32</v>
      </c>
      <c r="E64" s="4">
        <v>6864</v>
      </c>
      <c r="F64" s="5">
        <v>0.48</v>
      </c>
      <c r="G64" s="4">
        <v>31993</v>
      </c>
      <c r="H64" s="5">
        <v>2.13</v>
      </c>
      <c r="I64" s="4">
        <v>7</v>
      </c>
    </row>
    <row r="65" spans="2:9" ht="15" customHeight="1" x14ac:dyDescent="0.2">
      <c r="B65" t="s">
        <v>64</v>
      </c>
      <c r="C65" s="4">
        <v>37724</v>
      </c>
      <c r="D65" s="5">
        <v>1.28</v>
      </c>
      <c r="E65" s="4">
        <v>17512</v>
      </c>
      <c r="F65" s="5">
        <v>1.24</v>
      </c>
      <c r="G65" s="4">
        <v>20212</v>
      </c>
      <c r="H65" s="5">
        <v>1.35</v>
      </c>
      <c r="I65" s="4">
        <v>0</v>
      </c>
    </row>
    <row r="66" spans="2:9" ht="15" customHeight="1" x14ac:dyDescent="0.2">
      <c r="B66" t="s">
        <v>65</v>
      </c>
      <c r="C66" s="4">
        <v>37675</v>
      </c>
      <c r="D66" s="5">
        <v>1.28</v>
      </c>
      <c r="E66" s="4">
        <v>9113</v>
      </c>
      <c r="F66" s="5">
        <v>0.64</v>
      </c>
      <c r="G66" s="4">
        <v>28558</v>
      </c>
      <c r="H66" s="5">
        <v>1.9</v>
      </c>
      <c r="I66" s="4">
        <v>4</v>
      </c>
    </row>
    <row r="68" spans="2:9" ht="15" customHeight="1" x14ac:dyDescent="0.2">
      <c r="B68" t="s">
        <v>67</v>
      </c>
    </row>
  </sheetData>
  <phoneticPr fontId="1"/>
  <pageMargins left="0.70866141732283505" right="0.70866141732283505" top="0.74803149606299202" bottom="0.74803149606299202" header="0.31496062992126" footer="0.31496062992126"/>
  <pageSetup paperSize="12" orientation="portrait" cellComments="atEnd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2023-08-17T01:33:49Z</dcterms:created>
  <dcterms:modified xsi:type="dcterms:W3CDTF">2023-08-17T01:33:49Z</dcterms:modified>
</cp:coreProperties>
</file>