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Print_Area" localSheetId="1">'大分類（県別分析シート)'!$A$1:$NV$71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O67" i="8" l="1"/>
  <c r="NT67" i="8" s="1"/>
  <c r="NO62" i="8"/>
  <c r="NT62" i="8" s="1"/>
  <c r="NO57" i="8"/>
  <c r="NT57" i="8" s="1"/>
  <c r="NO52" i="8"/>
  <c r="NT52" i="8" s="1"/>
  <c r="NO47" i="8"/>
  <c r="NT47" i="8" s="1"/>
  <c r="NO42" i="8"/>
  <c r="NT42" i="8" s="1"/>
  <c r="NU32" i="8"/>
  <c r="NU37" i="8"/>
  <c r="NU36" i="8"/>
  <c r="NU35" i="8"/>
  <c r="NU33" i="8"/>
  <c r="NU34" i="8"/>
  <c r="NT29" i="8"/>
  <c r="NO29" i="8"/>
  <c r="NO26" i="8"/>
  <c r="NU24" i="8"/>
  <c r="NT24" i="8"/>
  <c r="NU23" i="8"/>
  <c r="NT23" i="8"/>
  <c r="NU22" i="8"/>
  <c r="NT22" i="8"/>
  <c r="NU21" i="8"/>
  <c r="NO59" i="8" s="1"/>
  <c r="NT21" i="8"/>
  <c r="NO58" i="8" s="1"/>
  <c r="NU20" i="8"/>
  <c r="NO54" i="8" s="1"/>
  <c r="NT20" i="8"/>
  <c r="NO53" i="8" s="1"/>
  <c r="NU19" i="8"/>
  <c r="NT19" i="8"/>
  <c r="NU18" i="8"/>
  <c r="NO69" i="8" s="1"/>
  <c r="NT18" i="8"/>
  <c r="NO68" i="8" s="1"/>
  <c r="NU17" i="8"/>
  <c r="NT17" i="8"/>
  <c r="NU16" i="8"/>
  <c r="NO44" i="8" s="1"/>
  <c r="NT16" i="8"/>
  <c r="NO43" i="8" s="1"/>
  <c r="NU15" i="8"/>
  <c r="NT15" i="8"/>
  <c r="NU14" i="8"/>
  <c r="NT14" i="8"/>
  <c r="NU13" i="8"/>
  <c r="NT13" i="8"/>
  <c r="NU12" i="8"/>
  <c r="NO64" i="8" s="1"/>
  <c r="NT12" i="8"/>
  <c r="NO63" i="8" s="1"/>
  <c r="NU11" i="8"/>
  <c r="NO49" i="8" s="1"/>
  <c r="NT11" i="8"/>
  <c r="NO48" i="8" s="1"/>
  <c r="NU10" i="8"/>
  <c r="NT10" i="8"/>
  <c r="NU9" i="8"/>
  <c r="NT9" i="8"/>
  <c r="NF67" i="8"/>
  <c r="NK67" i="8" s="1"/>
  <c r="NF62" i="8"/>
  <c r="NK62" i="8" s="1"/>
  <c r="NF57" i="8"/>
  <c r="NK57" i="8" s="1"/>
  <c r="NF52" i="8"/>
  <c r="NK52" i="8" s="1"/>
  <c r="NF47" i="8"/>
  <c r="NK47" i="8" s="1"/>
  <c r="NF42" i="8"/>
  <c r="NK42" i="8" s="1"/>
  <c r="NL35" i="8"/>
  <c r="NL36" i="8"/>
  <c r="NL37" i="8"/>
  <c r="NL33" i="8"/>
  <c r="NL32" i="8"/>
  <c r="NL34" i="8"/>
  <c r="NK29" i="8"/>
  <c r="NF29" i="8"/>
  <c r="NF26" i="8"/>
  <c r="NL24" i="8"/>
  <c r="NK24" i="8"/>
  <c r="NL23" i="8"/>
  <c r="NK23" i="8"/>
  <c r="NL22" i="8"/>
  <c r="NK22" i="8"/>
  <c r="NL21" i="8"/>
  <c r="NF59" i="8" s="1"/>
  <c r="NK21" i="8"/>
  <c r="NF58" i="8" s="1"/>
  <c r="NL20" i="8"/>
  <c r="NF54" i="8" s="1"/>
  <c r="NK20" i="8"/>
  <c r="NF53" i="8" s="1"/>
  <c r="NL19" i="8"/>
  <c r="NK19" i="8"/>
  <c r="NL18" i="8"/>
  <c r="NF69" i="8" s="1"/>
  <c r="NK18" i="8"/>
  <c r="NF68" i="8" s="1"/>
  <c r="NL17" i="8"/>
  <c r="NK17" i="8"/>
  <c r="NL16" i="8"/>
  <c r="NF44" i="8" s="1"/>
  <c r="NK16" i="8"/>
  <c r="NF43" i="8" s="1"/>
  <c r="NL15" i="8"/>
  <c r="NK15" i="8"/>
  <c r="NL14" i="8"/>
  <c r="NK14" i="8"/>
  <c r="NL13" i="8"/>
  <c r="NK13" i="8"/>
  <c r="NL12" i="8"/>
  <c r="NF64" i="8" s="1"/>
  <c r="NK12" i="8"/>
  <c r="NF63" i="8" s="1"/>
  <c r="NL11" i="8"/>
  <c r="NF49" i="8" s="1"/>
  <c r="NK11" i="8"/>
  <c r="NF48" i="8" s="1"/>
  <c r="NL10" i="8"/>
  <c r="NK10" i="8"/>
  <c r="NL9" i="8"/>
  <c r="NK9" i="8"/>
  <c r="MW67" i="8"/>
  <c r="NB67" i="8" s="1"/>
  <c r="MW62" i="8"/>
  <c r="NB62" i="8" s="1"/>
  <c r="MW57" i="8"/>
  <c r="NB57" i="8" s="1"/>
  <c r="MW52" i="8"/>
  <c r="NB52" i="8" s="1"/>
  <c r="MW47" i="8"/>
  <c r="NB47" i="8" s="1"/>
  <c r="MW42" i="8"/>
  <c r="NB42" i="8" s="1"/>
  <c r="NC35" i="8"/>
  <c r="NC37" i="8"/>
  <c r="NC34" i="8"/>
  <c r="NC36" i="8"/>
  <c r="NC33" i="8"/>
  <c r="NC32" i="8"/>
  <c r="NB29" i="8"/>
  <c r="MW29" i="8"/>
  <c r="MW26" i="8"/>
  <c r="NC24" i="8"/>
  <c r="NB24" i="8"/>
  <c r="NC23" i="8"/>
  <c r="NB23" i="8"/>
  <c r="NC22" i="8"/>
  <c r="NB22" i="8"/>
  <c r="NC21" i="8"/>
  <c r="MW59" i="8" s="1"/>
  <c r="NB21" i="8"/>
  <c r="MW58" i="8" s="1"/>
  <c r="NC20" i="8"/>
  <c r="MW54" i="8" s="1"/>
  <c r="NB20" i="8"/>
  <c r="MW53" i="8" s="1"/>
  <c r="NC19" i="8"/>
  <c r="NB19" i="8"/>
  <c r="NC18" i="8"/>
  <c r="MW69" i="8" s="1"/>
  <c r="NB18" i="8"/>
  <c r="MW68" i="8" s="1"/>
  <c r="NC17" i="8"/>
  <c r="NB17" i="8"/>
  <c r="NC16" i="8"/>
  <c r="MW44" i="8" s="1"/>
  <c r="NB16" i="8"/>
  <c r="MW43" i="8" s="1"/>
  <c r="NC15" i="8"/>
  <c r="NB15" i="8"/>
  <c r="NC14" i="8"/>
  <c r="NB14" i="8"/>
  <c r="NC13" i="8"/>
  <c r="NB13" i="8"/>
  <c r="NC12" i="8"/>
  <c r="MW64" i="8" s="1"/>
  <c r="NB12" i="8"/>
  <c r="MW63" i="8" s="1"/>
  <c r="NC11" i="8"/>
  <c r="MW49" i="8" s="1"/>
  <c r="NB11" i="8"/>
  <c r="MW48" i="8" s="1"/>
  <c r="NC10" i="8"/>
  <c r="NB10" i="8"/>
  <c r="NC9" i="8"/>
  <c r="NB9" i="8"/>
  <c r="MN67" i="8"/>
  <c r="MS67" i="8" s="1"/>
  <c r="MN62" i="8"/>
  <c r="MS62" i="8" s="1"/>
  <c r="MN57" i="8"/>
  <c r="MS57" i="8" s="1"/>
  <c r="MN52" i="8"/>
  <c r="MS52" i="8" s="1"/>
  <c r="MN47" i="8"/>
  <c r="MS47" i="8" s="1"/>
  <c r="MN42" i="8"/>
  <c r="MS42" i="8" s="1"/>
  <c r="MT36" i="8"/>
  <c r="MT37" i="8"/>
  <c r="MT34" i="8"/>
  <c r="MT33" i="8"/>
  <c r="MT35" i="8"/>
  <c r="MT32" i="8"/>
  <c r="MS29" i="8"/>
  <c r="MN29" i="8"/>
  <c r="MN26" i="8"/>
  <c r="MT24" i="8"/>
  <c r="MS24" i="8"/>
  <c r="MT23" i="8"/>
  <c r="MS23" i="8"/>
  <c r="MT22" i="8"/>
  <c r="MS22" i="8"/>
  <c r="MT21" i="8"/>
  <c r="MN59" i="8" s="1"/>
  <c r="MS21" i="8"/>
  <c r="MN58" i="8" s="1"/>
  <c r="MT20" i="8"/>
  <c r="MN54" i="8" s="1"/>
  <c r="MS20" i="8"/>
  <c r="MN53" i="8" s="1"/>
  <c r="MT19" i="8"/>
  <c r="MS19" i="8"/>
  <c r="MT18" i="8"/>
  <c r="MN69" i="8" s="1"/>
  <c r="MS18" i="8"/>
  <c r="MN68" i="8" s="1"/>
  <c r="MT17" i="8"/>
  <c r="MS17" i="8"/>
  <c r="MT16" i="8"/>
  <c r="MN44" i="8" s="1"/>
  <c r="MS16" i="8"/>
  <c r="MN43" i="8" s="1"/>
  <c r="MT15" i="8"/>
  <c r="MS15" i="8"/>
  <c r="MT14" i="8"/>
  <c r="MS14" i="8"/>
  <c r="MT13" i="8"/>
  <c r="MS13" i="8"/>
  <c r="MT12" i="8"/>
  <c r="MN64" i="8" s="1"/>
  <c r="MS12" i="8"/>
  <c r="MN63" i="8" s="1"/>
  <c r="MT11" i="8"/>
  <c r="MN49" i="8" s="1"/>
  <c r="MS11" i="8"/>
  <c r="MN48" i="8" s="1"/>
  <c r="MT10" i="8"/>
  <c r="MS10" i="8"/>
  <c r="MT9" i="8"/>
  <c r="MS9" i="8"/>
  <c r="ME67" i="8"/>
  <c r="MJ67" i="8" s="1"/>
  <c r="ME62" i="8"/>
  <c r="MJ62" i="8" s="1"/>
  <c r="ME57" i="8"/>
  <c r="MJ57" i="8" s="1"/>
  <c r="ME52" i="8"/>
  <c r="MJ52" i="8" s="1"/>
  <c r="ME47" i="8"/>
  <c r="MJ47" i="8" s="1"/>
  <c r="ME42" i="8"/>
  <c r="MJ42" i="8" s="1"/>
  <c r="MK32" i="8"/>
  <c r="MK35" i="8"/>
  <c r="MK37" i="8"/>
  <c r="MK36" i="8"/>
  <c r="MK34" i="8"/>
  <c r="MK33" i="8"/>
  <c r="MJ29" i="8"/>
  <c r="ME29" i="8"/>
  <c r="ME26" i="8"/>
  <c r="MK24" i="8"/>
  <c r="MJ24" i="8"/>
  <c r="MK23" i="8"/>
  <c r="MJ23" i="8"/>
  <c r="MK22" i="8"/>
  <c r="MJ22" i="8"/>
  <c r="MK21" i="8"/>
  <c r="ME59" i="8" s="1"/>
  <c r="MJ21" i="8"/>
  <c r="ME58" i="8" s="1"/>
  <c r="MK20" i="8"/>
  <c r="ME54" i="8" s="1"/>
  <c r="MJ20" i="8"/>
  <c r="ME53" i="8" s="1"/>
  <c r="MK19" i="8"/>
  <c r="MJ19" i="8"/>
  <c r="MK18" i="8"/>
  <c r="ME69" i="8" s="1"/>
  <c r="MJ18" i="8"/>
  <c r="ME68" i="8" s="1"/>
  <c r="MK17" i="8"/>
  <c r="MJ17" i="8"/>
  <c r="MK16" i="8"/>
  <c r="ME44" i="8" s="1"/>
  <c r="MJ16" i="8"/>
  <c r="ME43" i="8" s="1"/>
  <c r="MK15" i="8"/>
  <c r="MJ15" i="8"/>
  <c r="MK14" i="8"/>
  <c r="MJ14" i="8"/>
  <c r="MK13" i="8"/>
  <c r="MJ13" i="8"/>
  <c r="MK12" i="8"/>
  <c r="ME64" i="8" s="1"/>
  <c r="MJ12" i="8"/>
  <c r="ME63" i="8" s="1"/>
  <c r="MK11" i="8"/>
  <c r="ME49" i="8" s="1"/>
  <c r="MJ11" i="8"/>
  <c r="ME48" i="8" s="1"/>
  <c r="MK10" i="8"/>
  <c r="MJ10" i="8"/>
  <c r="MK9" i="8"/>
  <c r="MJ9" i="8"/>
  <c r="LV67" i="8"/>
  <c r="MA67" i="8" s="1"/>
  <c r="LV62" i="8"/>
  <c r="MA62" i="8" s="1"/>
  <c r="LV57" i="8"/>
  <c r="MA57" i="8" s="1"/>
  <c r="LV52" i="8"/>
  <c r="MA52" i="8" s="1"/>
  <c r="LV47" i="8"/>
  <c r="MA47" i="8" s="1"/>
  <c r="LV42" i="8"/>
  <c r="MA42" i="8" s="1"/>
  <c r="MB36" i="8"/>
  <c r="MB37" i="8"/>
  <c r="MB34" i="8"/>
  <c r="MB35" i="8"/>
  <c r="MB33" i="8"/>
  <c r="MB32" i="8"/>
  <c r="MA29" i="8"/>
  <c r="LV29" i="8"/>
  <c r="LV26" i="8"/>
  <c r="MB24" i="8"/>
  <c r="MA24" i="8"/>
  <c r="MB23" i="8"/>
  <c r="MA23" i="8"/>
  <c r="MB22" i="8"/>
  <c r="MA22" i="8"/>
  <c r="MB21" i="8"/>
  <c r="LV59" i="8" s="1"/>
  <c r="MA21" i="8"/>
  <c r="LV58" i="8" s="1"/>
  <c r="MB20" i="8"/>
  <c r="LV54" i="8" s="1"/>
  <c r="MA20" i="8"/>
  <c r="LV53" i="8" s="1"/>
  <c r="MB19" i="8"/>
  <c r="MA19" i="8"/>
  <c r="MB18" i="8"/>
  <c r="LV69" i="8" s="1"/>
  <c r="MA18" i="8"/>
  <c r="LV68" i="8" s="1"/>
  <c r="MB17" i="8"/>
  <c r="MA17" i="8"/>
  <c r="MB16" i="8"/>
  <c r="LV44" i="8" s="1"/>
  <c r="MA16" i="8"/>
  <c r="LV43" i="8" s="1"/>
  <c r="MB15" i="8"/>
  <c r="MA15" i="8"/>
  <c r="MB14" i="8"/>
  <c r="MA14" i="8"/>
  <c r="MB13" i="8"/>
  <c r="MA13" i="8"/>
  <c r="MB12" i="8"/>
  <c r="LV64" i="8" s="1"/>
  <c r="MA12" i="8"/>
  <c r="LV63" i="8" s="1"/>
  <c r="MB11" i="8"/>
  <c r="LV49" i="8" s="1"/>
  <c r="MA11" i="8"/>
  <c r="LV48" i="8" s="1"/>
  <c r="MB10" i="8"/>
  <c r="MA10" i="8"/>
  <c r="MB9" i="8"/>
  <c r="MA9" i="8"/>
  <c r="LM67" i="8"/>
  <c r="LR67" i="8" s="1"/>
  <c r="LM62" i="8"/>
  <c r="LR62" i="8" s="1"/>
  <c r="LM57" i="8"/>
  <c r="LR57" i="8" s="1"/>
  <c r="LM52" i="8"/>
  <c r="LR52" i="8" s="1"/>
  <c r="LM47" i="8"/>
  <c r="LR47" i="8" s="1"/>
  <c r="LM42" i="8"/>
  <c r="LR42" i="8" s="1"/>
  <c r="LS34" i="8"/>
  <c r="LS37" i="8"/>
  <c r="LS36" i="8"/>
  <c r="LS35" i="8"/>
  <c r="LS33" i="8"/>
  <c r="LS32" i="8"/>
  <c r="LR29" i="8"/>
  <c r="LM29" i="8"/>
  <c r="LM26" i="8"/>
  <c r="LS24" i="8"/>
  <c r="LR24" i="8"/>
  <c r="LS23" i="8"/>
  <c r="LR23" i="8"/>
  <c r="LS22" i="8"/>
  <c r="LR22" i="8"/>
  <c r="LS21" i="8"/>
  <c r="LM59" i="8" s="1"/>
  <c r="LR21" i="8"/>
  <c r="LM58" i="8" s="1"/>
  <c r="LS20" i="8"/>
  <c r="LM54" i="8" s="1"/>
  <c r="LR20" i="8"/>
  <c r="LM53" i="8" s="1"/>
  <c r="LS19" i="8"/>
  <c r="LR19" i="8"/>
  <c r="LS18" i="8"/>
  <c r="LM69" i="8" s="1"/>
  <c r="LR18" i="8"/>
  <c r="LM68" i="8" s="1"/>
  <c r="LS17" i="8"/>
  <c r="LR17" i="8"/>
  <c r="LS16" i="8"/>
  <c r="LM44" i="8" s="1"/>
  <c r="LR16" i="8"/>
  <c r="LM43" i="8" s="1"/>
  <c r="LS15" i="8"/>
  <c r="LR15" i="8"/>
  <c r="LS14" i="8"/>
  <c r="LR14" i="8"/>
  <c r="LS13" i="8"/>
  <c r="LR13" i="8"/>
  <c r="LS12" i="8"/>
  <c r="LM64" i="8" s="1"/>
  <c r="LR12" i="8"/>
  <c r="LM63" i="8" s="1"/>
  <c r="LS11" i="8"/>
  <c r="LM49" i="8" s="1"/>
  <c r="LR11" i="8"/>
  <c r="LM48" i="8" s="1"/>
  <c r="LS10" i="8"/>
  <c r="LR10" i="8"/>
  <c r="LS9" i="8"/>
  <c r="LR9" i="8"/>
  <c r="LD67" i="8"/>
  <c r="LI67" i="8" s="1"/>
  <c r="LD62" i="8"/>
  <c r="LI62" i="8" s="1"/>
  <c r="LD57" i="8"/>
  <c r="LI57" i="8" s="1"/>
  <c r="LD52" i="8"/>
  <c r="LI52" i="8" s="1"/>
  <c r="LD47" i="8"/>
  <c r="LI47" i="8" s="1"/>
  <c r="LD42" i="8"/>
  <c r="LI42" i="8" s="1"/>
  <c r="LJ35" i="8"/>
  <c r="LJ37" i="8"/>
  <c r="LJ36" i="8"/>
  <c r="LJ34" i="8"/>
  <c r="LJ32" i="8"/>
  <c r="LJ33" i="8"/>
  <c r="LI29" i="8"/>
  <c r="LD29" i="8"/>
  <c r="LD26" i="8"/>
  <c r="LJ24" i="8"/>
  <c r="LI24" i="8"/>
  <c r="LJ23" i="8"/>
  <c r="LI23" i="8"/>
  <c r="LJ22" i="8"/>
  <c r="LI22" i="8"/>
  <c r="LJ21" i="8"/>
  <c r="LD59" i="8" s="1"/>
  <c r="LI21" i="8"/>
  <c r="LD58" i="8" s="1"/>
  <c r="LJ20" i="8"/>
  <c r="LD54" i="8" s="1"/>
  <c r="LI20" i="8"/>
  <c r="LD53" i="8" s="1"/>
  <c r="LJ19" i="8"/>
  <c r="LI19" i="8"/>
  <c r="LJ18" i="8"/>
  <c r="LD69" i="8" s="1"/>
  <c r="LI18" i="8"/>
  <c r="LD68" i="8" s="1"/>
  <c r="LJ17" i="8"/>
  <c r="LI17" i="8"/>
  <c r="LJ16" i="8"/>
  <c r="LD44" i="8" s="1"/>
  <c r="LI16" i="8"/>
  <c r="LD43" i="8" s="1"/>
  <c r="LJ15" i="8"/>
  <c r="LI15" i="8"/>
  <c r="LJ14" i="8"/>
  <c r="LI14" i="8"/>
  <c r="LJ13" i="8"/>
  <c r="LI13" i="8"/>
  <c r="LJ12" i="8"/>
  <c r="LD64" i="8" s="1"/>
  <c r="LI12" i="8"/>
  <c r="LD63" i="8" s="1"/>
  <c r="LJ11" i="8"/>
  <c r="LD49" i="8" s="1"/>
  <c r="LI11" i="8"/>
  <c r="LD48" i="8" s="1"/>
  <c r="LJ10" i="8"/>
  <c r="LI10" i="8"/>
  <c r="LJ9" i="8"/>
  <c r="LI9" i="8"/>
  <c r="KU67" i="8"/>
  <c r="KZ67" i="8" s="1"/>
  <c r="KU62" i="8"/>
  <c r="KZ62" i="8" s="1"/>
  <c r="KU59" i="8"/>
  <c r="KU57" i="8"/>
  <c r="KZ57" i="8" s="1"/>
  <c r="KU52" i="8"/>
  <c r="KZ52" i="8" s="1"/>
  <c r="KU47" i="8"/>
  <c r="KZ47" i="8" s="1"/>
  <c r="KU42" i="8"/>
  <c r="KZ42" i="8" s="1"/>
  <c r="LA36" i="8"/>
  <c r="LA37" i="8"/>
  <c r="LA35" i="8"/>
  <c r="LA34" i="8"/>
  <c r="LA32" i="8"/>
  <c r="LA33" i="8"/>
  <c r="KZ29" i="8"/>
  <c r="KU29" i="8"/>
  <c r="KU26" i="8"/>
  <c r="LA24" i="8"/>
  <c r="KZ24" i="8"/>
  <c r="LA23" i="8"/>
  <c r="KZ23" i="8"/>
  <c r="LA22" i="8"/>
  <c r="KZ22" i="8"/>
  <c r="LA21" i="8"/>
  <c r="KZ21" i="8"/>
  <c r="KU58" i="8" s="1"/>
  <c r="LA20" i="8"/>
  <c r="KU54" i="8" s="1"/>
  <c r="KZ20" i="8"/>
  <c r="KU53" i="8" s="1"/>
  <c r="LA19" i="8"/>
  <c r="KZ19" i="8"/>
  <c r="LA18" i="8"/>
  <c r="KU69" i="8" s="1"/>
  <c r="KZ18" i="8"/>
  <c r="KU68" i="8" s="1"/>
  <c r="LA17" i="8"/>
  <c r="KZ17" i="8"/>
  <c r="LA16" i="8"/>
  <c r="KU44" i="8" s="1"/>
  <c r="KZ16" i="8"/>
  <c r="KU43" i="8" s="1"/>
  <c r="LA15" i="8"/>
  <c r="KZ15" i="8"/>
  <c r="LA14" i="8"/>
  <c r="KZ14" i="8"/>
  <c r="LA13" i="8"/>
  <c r="KZ13" i="8"/>
  <c r="LA12" i="8"/>
  <c r="KU64" i="8" s="1"/>
  <c r="KZ12" i="8"/>
  <c r="KU63" i="8" s="1"/>
  <c r="LA11" i="8"/>
  <c r="KU49" i="8" s="1"/>
  <c r="KZ11" i="8"/>
  <c r="KU48" i="8" s="1"/>
  <c r="LA10" i="8"/>
  <c r="KZ10" i="8"/>
  <c r="LA9" i="8"/>
  <c r="KZ9" i="8"/>
  <c r="KL67" i="8"/>
  <c r="KQ67" i="8" s="1"/>
  <c r="KL62" i="8"/>
  <c r="KQ62" i="8" s="1"/>
  <c r="KL57" i="8"/>
  <c r="KQ57" i="8" s="1"/>
  <c r="KL52" i="8"/>
  <c r="KQ52" i="8" s="1"/>
  <c r="KL47" i="8"/>
  <c r="KQ47" i="8" s="1"/>
  <c r="KL42" i="8"/>
  <c r="KQ42" i="8" s="1"/>
  <c r="KR34" i="8"/>
  <c r="KR37" i="8"/>
  <c r="KR36" i="8"/>
  <c r="KR35" i="8"/>
  <c r="KR33" i="8"/>
  <c r="KR32" i="8"/>
  <c r="KQ29" i="8"/>
  <c r="KL29" i="8"/>
  <c r="KL26" i="8"/>
  <c r="KR24" i="8"/>
  <c r="KQ24" i="8"/>
  <c r="KR23" i="8"/>
  <c r="KQ23" i="8"/>
  <c r="KR22" i="8"/>
  <c r="KQ22" i="8"/>
  <c r="KR21" i="8"/>
  <c r="KL59" i="8" s="1"/>
  <c r="KQ21" i="8"/>
  <c r="KL58" i="8" s="1"/>
  <c r="KR20" i="8"/>
  <c r="KL54" i="8" s="1"/>
  <c r="KQ20" i="8"/>
  <c r="KL53" i="8" s="1"/>
  <c r="KR19" i="8"/>
  <c r="KQ19" i="8"/>
  <c r="KR18" i="8"/>
  <c r="KL69" i="8" s="1"/>
  <c r="KQ18" i="8"/>
  <c r="KL68" i="8" s="1"/>
  <c r="KR17" i="8"/>
  <c r="KQ17" i="8"/>
  <c r="KR16" i="8"/>
  <c r="KL44" i="8" s="1"/>
  <c r="KQ16" i="8"/>
  <c r="KL43" i="8" s="1"/>
  <c r="KR15" i="8"/>
  <c r="KQ15" i="8"/>
  <c r="KR14" i="8"/>
  <c r="KQ14" i="8"/>
  <c r="KR13" i="8"/>
  <c r="KQ13" i="8"/>
  <c r="KR12" i="8"/>
  <c r="KL64" i="8" s="1"/>
  <c r="KQ12" i="8"/>
  <c r="KL63" i="8" s="1"/>
  <c r="KR11" i="8"/>
  <c r="KL49" i="8" s="1"/>
  <c r="KQ11" i="8"/>
  <c r="KL48" i="8" s="1"/>
  <c r="KR10" i="8"/>
  <c r="KQ10" i="8"/>
  <c r="KR9" i="8"/>
  <c r="KQ9" i="8"/>
  <c r="KC67" i="8"/>
  <c r="KH67" i="8" s="1"/>
  <c r="KC62" i="8"/>
  <c r="KH62" i="8" s="1"/>
  <c r="KC57" i="8"/>
  <c r="KH57" i="8" s="1"/>
  <c r="KC52" i="8"/>
  <c r="KH52" i="8" s="1"/>
  <c r="KC47" i="8"/>
  <c r="KH47" i="8" s="1"/>
  <c r="KC42" i="8"/>
  <c r="KH42" i="8" s="1"/>
  <c r="KI34" i="8"/>
  <c r="KI37" i="8"/>
  <c r="KI36" i="8"/>
  <c r="KI35" i="8"/>
  <c r="KI32" i="8"/>
  <c r="KI33" i="8"/>
  <c r="KH29" i="8"/>
  <c r="KC29" i="8"/>
  <c r="KC26" i="8"/>
  <c r="KI24" i="8"/>
  <c r="KH24" i="8"/>
  <c r="KI23" i="8"/>
  <c r="KH23" i="8"/>
  <c r="KI22" i="8"/>
  <c r="KH22" i="8"/>
  <c r="KI21" i="8"/>
  <c r="KC59" i="8" s="1"/>
  <c r="KH21" i="8"/>
  <c r="KC58" i="8" s="1"/>
  <c r="KI20" i="8"/>
  <c r="KC54" i="8" s="1"/>
  <c r="KH20" i="8"/>
  <c r="KC53" i="8" s="1"/>
  <c r="KI19" i="8"/>
  <c r="KH19" i="8"/>
  <c r="KI18" i="8"/>
  <c r="KC69" i="8" s="1"/>
  <c r="KH18" i="8"/>
  <c r="KC68" i="8" s="1"/>
  <c r="KI17" i="8"/>
  <c r="KH17" i="8"/>
  <c r="KI16" i="8"/>
  <c r="KC44" i="8" s="1"/>
  <c r="KH16" i="8"/>
  <c r="KC43" i="8" s="1"/>
  <c r="KI15" i="8"/>
  <c r="KH15" i="8"/>
  <c r="KI14" i="8"/>
  <c r="KH14" i="8"/>
  <c r="KI13" i="8"/>
  <c r="KH13" i="8"/>
  <c r="KI12" i="8"/>
  <c r="KC64" i="8" s="1"/>
  <c r="KH12" i="8"/>
  <c r="KC63" i="8" s="1"/>
  <c r="KI11" i="8"/>
  <c r="KC49" i="8" s="1"/>
  <c r="KH11" i="8"/>
  <c r="KC48" i="8" s="1"/>
  <c r="KI10" i="8"/>
  <c r="KH10" i="8"/>
  <c r="KI9" i="8"/>
  <c r="KH9" i="8"/>
  <c r="JT67" i="8"/>
  <c r="JY67" i="8" s="1"/>
  <c r="JT62" i="8"/>
  <c r="JY62" i="8" s="1"/>
  <c r="JT57" i="8"/>
  <c r="JY57" i="8" s="1"/>
  <c r="JT52" i="8"/>
  <c r="JY52" i="8" s="1"/>
  <c r="JT47" i="8"/>
  <c r="JY47" i="8" s="1"/>
  <c r="JT42" i="8"/>
  <c r="JY42" i="8" s="1"/>
  <c r="JZ37" i="8"/>
  <c r="JZ35" i="8"/>
  <c r="JZ36" i="8"/>
  <c r="JZ33" i="8"/>
  <c r="JZ32" i="8"/>
  <c r="JZ34" i="8"/>
  <c r="JY29" i="8"/>
  <c r="JT29" i="8"/>
  <c r="JT26" i="8"/>
  <c r="JZ24" i="8"/>
  <c r="JY24" i="8"/>
  <c r="JZ23" i="8"/>
  <c r="JY23" i="8"/>
  <c r="JZ22" i="8"/>
  <c r="JY22" i="8"/>
  <c r="JZ21" i="8"/>
  <c r="JT59" i="8" s="1"/>
  <c r="JY21" i="8"/>
  <c r="JT58" i="8" s="1"/>
  <c r="JZ20" i="8"/>
  <c r="JT54" i="8" s="1"/>
  <c r="JY20" i="8"/>
  <c r="JT53" i="8" s="1"/>
  <c r="JZ19" i="8"/>
  <c r="JY19" i="8"/>
  <c r="JZ18" i="8"/>
  <c r="JT69" i="8" s="1"/>
  <c r="JY18" i="8"/>
  <c r="JT68" i="8" s="1"/>
  <c r="JZ17" i="8"/>
  <c r="JY17" i="8"/>
  <c r="JZ16" i="8"/>
  <c r="JT44" i="8" s="1"/>
  <c r="JY16" i="8"/>
  <c r="JT43" i="8" s="1"/>
  <c r="JZ15" i="8"/>
  <c r="JY15" i="8"/>
  <c r="JZ14" i="8"/>
  <c r="JY14" i="8"/>
  <c r="JZ13" i="8"/>
  <c r="JY13" i="8"/>
  <c r="JZ12" i="8"/>
  <c r="JT64" i="8" s="1"/>
  <c r="JY12" i="8"/>
  <c r="JT63" i="8" s="1"/>
  <c r="JZ11" i="8"/>
  <c r="JT49" i="8" s="1"/>
  <c r="JY11" i="8"/>
  <c r="JT48" i="8" s="1"/>
  <c r="JZ10" i="8"/>
  <c r="JY10" i="8"/>
  <c r="JZ9" i="8"/>
  <c r="JY9" i="8"/>
  <c r="JK67" i="8"/>
  <c r="JP67" i="8" s="1"/>
  <c r="JK62" i="8"/>
  <c r="JP62" i="8" s="1"/>
  <c r="JK57" i="8"/>
  <c r="JP57" i="8" s="1"/>
  <c r="JK52" i="8"/>
  <c r="JP52" i="8" s="1"/>
  <c r="JK47" i="8"/>
  <c r="JP47" i="8" s="1"/>
  <c r="JK42" i="8"/>
  <c r="JP42" i="8" s="1"/>
  <c r="JQ37" i="8"/>
  <c r="JQ35" i="8"/>
  <c r="JQ36" i="8"/>
  <c r="JQ33" i="8"/>
  <c r="JQ32" i="8"/>
  <c r="JQ34" i="8"/>
  <c r="JP29" i="8"/>
  <c r="JK29" i="8"/>
  <c r="JK26" i="8"/>
  <c r="JQ24" i="8"/>
  <c r="JP24" i="8"/>
  <c r="JQ23" i="8"/>
  <c r="JP23" i="8"/>
  <c r="JQ22" i="8"/>
  <c r="JP22" i="8"/>
  <c r="JQ21" i="8"/>
  <c r="JK59" i="8" s="1"/>
  <c r="JP21" i="8"/>
  <c r="JK58" i="8" s="1"/>
  <c r="JQ20" i="8"/>
  <c r="JK54" i="8" s="1"/>
  <c r="JP20" i="8"/>
  <c r="JK53" i="8" s="1"/>
  <c r="JQ19" i="8"/>
  <c r="JP19" i="8"/>
  <c r="JQ18" i="8"/>
  <c r="JK69" i="8" s="1"/>
  <c r="JP18" i="8"/>
  <c r="JK68" i="8" s="1"/>
  <c r="JQ17" i="8"/>
  <c r="JP17" i="8"/>
  <c r="JQ16" i="8"/>
  <c r="JK44" i="8" s="1"/>
  <c r="JP16" i="8"/>
  <c r="JK43" i="8" s="1"/>
  <c r="JQ15" i="8"/>
  <c r="JP15" i="8"/>
  <c r="JQ14" i="8"/>
  <c r="JP14" i="8"/>
  <c r="JQ13" i="8"/>
  <c r="JP13" i="8"/>
  <c r="JQ12" i="8"/>
  <c r="JK64" i="8" s="1"/>
  <c r="JP12" i="8"/>
  <c r="JK63" i="8" s="1"/>
  <c r="JQ11" i="8"/>
  <c r="JK49" i="8" s="1"/>
  <c r="JP11" i="8"/>
  <c r="JK48" i="8" s="1"/>
  <c r="JQ10" i="8"/>
  <c r="JP10" i="8"/>
  <c r="JQ9" i="8"/>
  <c r="JP9" i="8"/>
  <c r="JB67" i="8"/>
  <c r="JG67" i="8" s="1"/>
  <c r="JB62" i="8"/>
  <c r="JG62" i="8" s="1"/>
  <c r="JB57" i="8"/>
  <c r="JG57" i="8" s="1"/>
  <c r="JB52" i="8"/>
  <c r="JG52" i="8" s="1"/>
  <c r="JB47" i="8"/>
  <c r="JG47" i="8" s="1"/>
  <c r="JB42" i="8"/>
  <c r="JG42" i="8" s="1"/>
  <c r="JH36" i="8"/>
  <c r="JH32" i="8"/>
  <c r="JH35" i="8"/>
  <c r="JH34" i="8"/>
  <c r="JH37" i="8"/>
  <c r="JH33" i="8"/>
  <c r="JG29" i="8"/>
  <c r="JB29" i="8"/>
  <c r="JB26" i="8"/>
  <c r="JH24" i="8"/>
  <c r="JG24" i="8"/>
  <c r="JH23" i="8"/>
  <c r="JG23" i="8"/>
  <c r="JH22" i="8"/>
  <c r="JG22" i="8"/>
  <c r="JH21" i="8"/>
  <c r="JB59" i="8" s="1"/>
  <c r="JG21" i="8"/>
  <c r="JB58" i="8" s="1"/>
  <c r="JH20" i="8"/>
  <c r="JB54" i="8" s="1"/>
  <c r="JG20" i="8"/>
  <c r="JB53" i="8" s="1"/>
  <c r="JH19" i="8"/>
  <c r="JG19" i="8"/>
  <c r="JH18" i="8"/>
  <c r="JB69" i="8" s="1"/>
  <c r="JG18" i="8"/>
  <c r="JB68" i="8" s="1"/>
  <c r="JH17" i="8"/>
  <c r="JG17" i="8"/>
  <c r="JH16" i="8"/>
  <c r="JB44" i="8" s="1"/>
  <c r="JG16" i="8"/>
  <c r="JB43" i="8" s="1"/>
  <c r="JH15" i="8"/>
  <c r="JG15" i="8"/>
  <c r="JH14" i="8"/>
  <c r="JG14" i="8"/>
  <c r="JH13" i="8"/>
  <c r="JG13" i="8"/>
  <c r="JH12" i="8"/>
  <c r="JB64" i="8" s="1"/>
  <c r="JG12" i="8"/>
  <c r="JB63" i="8" s="1"/>
  <c r="JH11" i="8"/>
  <c r="JB49" i="8" s="1"/>
  <c r="JG11" i="8"/>
  <c r="JB48" i="8" s="1"/>
  <c r="JH10" i="8"/>
  <c r="JG10" i="8"/>
  <c r="JH9" i="8"/>
  <c r="JG9" i="8"/>
  <c r="IS67" i="8"/>
  <c r="IX67" i="8" s="1"/>
  <c r="IS62" i="8"/>
  <c r="IX62" i="8" s="1"/>
  <c r="IS57" i="8"/>
  <c r="IX57" i="8" s="1"/>
  <c r="IS52" i="8"/>
  <c r="IX52" i="8" s="1"/>
  <c r="IS47" i="8"/>
  <c r="IX47" i="8" s="1"/>
  <c r="IS42" i="8"/>
  <c r="IX42" i="8" s="1"/>
  <c r="IY37" i="8"/>
  <c r="IY35" i="8"/>
  <c r="IY36" i="8"/>
  <c r="IY34" i="8"/>
  <c r="IY33" i="8"/>
  <c r="IY32" i="8"/>
  <c r="IX29" i="8"/>
  <c r="IS29" i="8"/>
  <c r="IS26" i="8"/>
  <c r="IY24" i="8"/>
  <c r="IX24" i="8"/>
  <c r="IY23" i="8"/>
  <c r="IX23" i="8"/>
  <c r="IY22" i="8"/>
  <c r="IX22" i="8"/>
  <c r="IY21" i="8"/>
  <c r="IS59" i="8" s="1"/>
  <c r="IX21" i="8"/>
  <c r="IS58" i="8" s="1"/>
  <c r="IY20" i="8"/>
  <c r="IS54" i="8" s="1"/>
  <c r="IX20" i="8"/>
  <c r="IS53" i="8" s="1"/>
  <c r="IY19" i="8"/>
  <c r="IX19" i="8"/>
  <c r="IY18" i="8"/>
  <c r="IS69" i="8" s="1"/>
  <c r="IX18" i="8"/>
  <c r="IS68" i="8" s="1"/>
  <c r="IY17" i="8"/>
  <c r="IX17" i="8"/>
  <c r="IY16" i="8"/>
  <c r="IS44" i="8" s="1"/>
  <c r="IX16" i="8"/>
  <c r="IS43" i="8" s="1"/>
  <c r="IY15" i="8"/>
  <c r="IX15" i="8"/>
  <c r="IY14" i="8"/>
  <c r="IX14" i="8"/>
  <c r="IY13" i="8"/>
  <c r="IX13" i="8"/>
  <c r="IY12" i="8"/>
  <c r="IS64" i="8" s="1"/>
  <c r="IX12" i="8"/>
  <c r="IS63" i="8" s="1"/>
  <c r="IY11" i="8"/>
  <c r="IS49" i="8" s="1"/>
  <c r="IX11" i="8"/>
  <c r="IS48" i="8" s="1"/>
  <c r="IY10" i="8"/>
  <c r="IX10" i="8"/>
  <c r="IY9" i="8"/>
  <c r="IX9" i="8"/>
  <c r="IJ67" i="8"/>
  <c r="IO67" i="8" s="1"/>
  <c r="IJ62" i="8"/>
  <c r="IO62" i="8" s="1"/>
  <c r="IJ57" i="8"/>
  <c r="IO57" i="8" s="1"/>
  <c r="IJ52" i="8"/>
  <c r="IO52" i="8" s="1"/>
  <c r="IJ47" i="8"/>
  <c r="IO47" i="8" s="1"/>
  <c r="IJ42" i="8"/>
  <c r="IO42" i="8" s="1"/>
  <c r="IP36" i="8"/>
  <c r="IP37" i="8"/>
  <c r="IP33" i="8"/>
  <c r="IP35" i="8"/>
  <c r="IP34" i="8"/>
  <c r="IP32" i="8"/>
  <c r="IO29" i="8"/>
  <c r="IJ29" i="8"/>
  <c r="IJ26" i="8"/>
  <c r="IP24" i="8"/>
  <c r="IO24" i="8"/>
  <c r="IP23" i="8"/>
  <c r="IO23" i="8"/>
  <c r="IP22" i="8"/>
  <c r="IO22" i="8"/>
  <c r="IP21" i="8"/>
  <c r="IJ59" i="8" s="1"/>
  <c r="IO21" i="8"/>
  <c r="IJ58" i="8" s="1"/>
  <c r="IP20" i="8"/>
  <c r="IJ54" i="8" s="1"/>
  <c r="IO20" i="8"/>
  <c r="IJ53" i="8" s="1"/>
  <c r="IP19" i="8"/>
  <c r="IO19" i="8"/>
  <c r="IP18" i="8"/>
  <c r="IJ69" i="8" s="1"/>
  <c r="IO18" i="8"/>
  <c r="IJ68" i="8" s="1"/>
  <c r="IP17" i="8"/>
  <c r="IO17" i="8"/>
  <c r="IP16" i="8"/>
  <c r="IJ44" i="8" s="1"/>
  <c r="IO16" i="8"/>
  <c r="IJ43" i="8" s="1"/>
  <c r="IP15" i="8"/>
  <c r="IO15" i="8"/>
  <c r="IP14" i="8"/>
  <c r="IO14" i="8"/>
  <c r="IP13" i="8"/>
  <c r="IO13" i="8"/>
  <c r="IP12" i="8"/>
  <c r="IJ64" i="8" s="1"/>
  <c r="IO12" i="8"/>
  <c r="IJ63" i="8" s="1"/>
  <c r="IP11" i="8"/>
  <c r="IJ49" i="8" s="1"/>
  <c r="IO11" i="8"/>
  <c r="IJ48" i="8" s="1"/>
  <c r="IP10" i="8"/>
  <c r="IO10" i="8"/>
  <c r="IP9" i="8"/>
  <c r="IO9" i="8"/>
  <c r="IA67" i="8"/>
  <c r="IF67" i="8" s="1"/>
  <c r="IA62" i="8"/>
  <c r="IF62" i="8" s="1"/>
  <c r="IA57" i="8"/>
  <c r="IF57" i="8" s="1"/>
  <c r="IA52" i="8"/>
  <c r="IF52" i="8" s="1"/>
  <c r="IA47" i="8"/>
  <c r="IF47" i="8" s="1"/>
  <c r="IA42" i="8"/>
  <c r="IF42" i="8" s="1"/>
  <c r="IG36" i="8"/>
  <c r="IG35" i="8"/>
  <c r="IG33" i="8"/>
  <c r="IG34" i="8"/>
  <c r="IG37" i="8"/>
  <c r="IG32" i="8"/>
  <c r="IF29" i="8"/>
  <c r="IA29" i="8"/>
  <c r="IA26" i="8"/>
  <c r="IG24" i="8"/>
  <c r="IF24" i="8"/>
  <c r="IG23" i="8"/>
  <c r="IF23" i="8"/>
  <c r="IG22" i="8"/>
  <c r="IF22" i="8"/>
  <c r="IG21" i="8"/>
  <c r="IA59" i="8" s="1"/>
  <c r="IF21" i="8"/>
  <c r="IA58" i="8" s="1"/>
  <c r="IG20" i="8"/>
  <c r="IA54" i="8" s="1"/>
  <c r="IF20" i="8"/>
  <c r="IA53" i="8" s="1"/>
  <c r="IG19" i="8"/>
  <c r="IF19" i="8"/>
  <c r="IG18" i="8"/>
  <c r="IA69" i="8" s="1"/>
  <c r="IF18" i="8"/>
  <c r="IA68" i="8" s="1"/>
  <c r="IG17" i="8"/>
  <c r="IF17" i="8"/>
  <c r="IG16" i="8"/>
  <c r="IA44" i="8" s="1"/>
  <c r="IF16" i="8"/>
  <c r="IA43" i="8" s="1"/>
  <c r="IG15" i="8"/>
  <c r="IF15" i="8"/>
  <c r="IG14" i="8"/>
  <c r="IF14" i="8"/>
  <c r="IG13" i="8"/>
  <c r="IF13" i="8"/>
  <c r="IG12" i="8"/>
  <c r="IA64" i="8" s="1"/>
  <c r="IF12" i="8"/>
  <c r="IA63" i="8" s="1"/>
  <c r="IG11" i="8"/>
  <c r="IA49" i="8" s="1"/>
  <c r="IF11" i="8"/>
  <c r="IA48" i="8" s="1"/>
  <c r="IG10" i="8"/>
  <c r="IF10" i="8"/>
  <c r="IG9" i="8"/>
  <c r="IF9" i="8"/>
  <c r="HR67" i="8"/>
  <c r="HW67" i="8" s="1"/>
  <c r="HR62" i="8"/>
  <c r="HW62" i="8" s="1"/>
  <c r="HR57" i="8"/>
  <c r="HW57" i="8" s="1"/>
  <c r="HR52" i="8"/>
  <c r="HW52" i="8" s="1"/>
  <c r="HR47" i="8"/>
  <c r="HW47" i="8" s="1"/>
  <c r="HR42" i="8"/>
  <c r="HW42" i="8" s="1"/>
  <c r="HX37" i="8"/>
  <c r="HX36" i="8"/>
  <c r="HX35" i="8"/>
  <c r="HX33" i="8"/>
  <c r="HX34" i="8"/>
  <c r="HX32" i="8"/>
  <c r="HW29" i="8"/>
  <c r="HR29" i="8"/>
  <c r="HR26" i="8"/>
  <c r="HX24" i="8"/>
  <c r="HW24" i="8"/>
  <c r="HX23" i="8"/>
  <c r="HW23" i="8"/>
  <c r="HX22" i="8"/>
  <c r="HW22" i="8"/>
  <c r="HX21" i="8"/>
  <c r="HR59" i="8" s="1"/>
  <c r="HW21" i="8"/>
  <c r="HR58" i="8" s="1"/>
  <c r="HX20" i="8"/>
  <c r="HR54" i="8" s="1"/>
  <c r="HW20" i="8"/>
  <c r="HR53" i="8" s="1"/>
  <c r="HX19" i="8"/>
  <c r="HW19" i="8"/>
  <c r="HX18" i="8"/>
  <c r="HR69" i="8" s="1"/>
  <c r="HW18" i="8"/>
  <c r="HR68" i="8" s="1"/>
  <c r="HX17" i="8"/>
  <c r="HW17" i="8"/>
  <c r="HX16" i="8"/>
  <c r="HR44" i="8" s="1"/>
  <c r="HW16" i="8"/>
  <c r="HR43" i="8" s="1"/>
  <c r="HX15" i="8"/>
  <c r="HW15" i="8"/>
  <c r="HX14" i="8"/>
  <c r="HW14" i="8"/>
  <c r="HX13" i="8"/>
  <c r="HW13" i="8"/>
  <c r="HX12" i="8"/>
  <c r="HR64" i="8" s="1"/>
  <c r="HW12" i="8"/>
  <c r="HR63" i="8" s="1"/>
  <c r="HX11" i="8"/>
  <c r="HR49" i="8" s="1"/>
  <c r="HW11" i="8"/>
  <c r="HR48" i="8" s="1"/>
  <c r="HX10" i="8"/>
  <c r="HW10" i="8"/>
  <c r="HX9" i="8"/>
  <c r="HW9" i="8"/>
  <c r="HI67" i="8"/>
  <c r="HN67" i="8" s="1"/>
  <c r="HI62" i="8"/>
  <c r="HN62" i="8" s="1"/>
  <c r="HI57" i="8"/>
  <c r="HN57" i="8" s="1"/>
  <c r="HI52" i="8"/>
  <c r="HN52" i="8" s="1"/>
  <c r="HI47" i="8"/>
  <c r="HN47" i="8" s="1"/>
  <c r="HI42" i="8"/>
  <c r="HN42" i="8" s="1"/>
  <c r="HO37" i="8"/>
  <c r="HO34" i="8"/>
  <c r="HO36" i="8"/>
  <c r="HO33" i="8"/>
  <c r="HO35" i="8"/>
  <c r="HO32" i="8"/>
  <c r="HN29" i="8"/>
  <c r="HI29" i="8"/>
  <c r="HI26" i="8"/>
  <c r="HO24" i="8"/>
  <c r="HN24" i="8"/>
  <c r="HO23" i="8"/>
  <c r="HN23" i="8"/>
  <c r="HO22" i="8"/>
  <c r="HN22" i="8"/>
  <c r="HO21" i="8"/>
  <c r="HI59" i="8" s="1"/>
  <c r="HN21" i="8"/>
  <c r="HI58" i="8" s="1"/>
  <c r="HO20" i="8"/>
  <c r="HI54" i="8" s="1"/>
  <c r="HN20" i="8"/>
  <c r="HI53" i="8" s="1"/>
  <c r="HO19" i="8"/>
  <c r="HN19" i="8"/>
  <c r="HO18" i="8"/>
  <c r="HI69" i="8" s="1"/>
  <c r="HN18" i="8"/>
  <c r="HI68" i="8" s="1"/>
  <c r="HO17" i="8"/>
  <c r="HN17" i="8"/>
  <c r="HO16" i="8"/>
  <c r="HI44" i="8" s="1"/>
  <c r="HN16" i="8"/>
  <c r="HI43" i="8" s="1"/>
  <c r="HO15" i="8"/>
  <c r="HN15" i="8"/>
  <c r="HO14" i="8"/>
  <c r="HN14" i="8"/>
  <c r="HO13" i="8"/>
  <c r="HN13" i="8"/>
  <c r="HO12" i="8"/>
  <c r="HI64" i="8" s="1"/>
  <c r="HN12" i="8"/>
  <c r="HI63" i="8" s="1"/>
  <c r="HO11" i="8"/>
  <c r="HI49" i="8" s="1"/>
  <c r="HN11" i="8"/>
  <c r="HI48" i="8" s="1"/>
  <c r="HO10" i="8"/>
  <c r="HN10" i="8"/>
  <c r="HO9" i="8"/>
  <c r="HN9" i="8"/>
  <c r="GZ67" i="8"/>
  <c r="HE67" i="8" s="1"/>
  <c r="GZ62" i="8"/>
  <c r="HE62" i="8" s="1"/>
  <c r="GZ57" i="8"/>
  <c r="HE57" i="8" s="1"/>
  <c r="GZ52" i="8"/>
  <c r="HE52" i="8" s="1"/>
  <c r="GZ47" i="8"/>
  <c r="HE47" i="8" s="1"/>
  <c r="GZ42" i="8"/>
  <c r="HE42" i="8" s="1"/>
  <c r="HF36" i="8"/>
  <c r="HF37" i="8"/>
  <c r="HF35" i="8"/>
  <c r="HF34" i="8"/>
  <c r="HF32" i="8"/>
  <c r="HF33" i="8"/>
  <c r="HE29" i="8"/>
  <c r="GZ29" i="8"/>
  <c r="GZ26" i="8"/>
  <c r="HF24" i="8"/>
  <c r="HE24" i="8"/>
  <c r="HF23" i="8"/>
  <c r="HE23" i="8"/>
  <c r="HF22" i="8"/>
  <c r="HE22" i="8"/>
  <c r="HF21" i="8"/>
  <c r="GZ59" i="8" s="1"/>
  <c r="HE21" i="8"/>
  <c r="GZ58" i="8" s="1"/>
  <c r="HF20" i="8"/>
  <c r="GZ54" i="8" s="1"/>
  <c r="HE20" i="8"/>
  <c r="GZ53" i="8" s="1"/>
  <c r="HF19" i="8"/>
  <c r="HE19" i="8"/>
  <c r="HF18" i="8"/>
  <c r="GZ69" i="8" s="1"/>
  <c r="HE18" i="8"/>
  <c r="GZ68" i="8" s="1"/>
  <c r="HF17" i="8"/>
  <c r="HE17" i="8"/>
  <c r="HF16" i="8"/>
  <c r="GZ44" i="8" s="1"/>
  <c r="HE16" i="8"/>
  <c r="GZ43" i="8" s="1"/>
  <c r="HF15" i="8"/>
  <c r="HE15" i="8"/>
  <c r="HF14" i="8"/>
  <c r="HE14" i="8"/>
  <c r="HF13" i="8"/>
  <c r="HE13" i="8"/>
  <c r="HF12" i="8"/>
  <c r="GZ64" i="8" s="1"/>
  <c r="HE12" i="8"/>
  <c r="GZ63" i="8" s="1"/>
  <c r="HF11" i="8"/>
  <c r="GZ49" i="8" s="1"/>
  <c r="HE11" i="8"/>
  <c r="GZ48" i="8" s="1"/>
  <c r="HF10" i="8"/>
  <c r="HE10" i="8"/>
  <c r="HF9" i="8"/>
  <c r="HE9" i="8"/>
  <c r="GQ67" i="8"/>
  <c r="GV67" i="8" s="1"/>
  <c r="GQ62" i="8"/>
  <c r="GV62" i="8" s="1"/>
  <c r="GQ57" i="8"/>
  <c r="GV57" i="8" s="1"/>
  <c r="GQ52" i="8"/>
  <c r="GV52" i="8" s="1"/>
  <c r="GQ47" i="8"/>
  <c r="GV47" i="8" s="1"/>
  <c r="GQ42" i="8"/>
  <c r="GV42" i="8" s="1"/>
  <c r="GW32" i="8"/>
  <c r="GW37" i="8"/>
  <c r="GW36" i="8"/>
  <c r="GW35" i="8"/>
  <c r="GW34" i="8"/>
  <c r="GW33" i="8"/>
  <c r="GV29" i="8"/>
  <c r="GQ29" i="8"/>
  <c r="GQ26" i="8"/>
  <c r="GW24" i="8"/>
  <c r="GV24" i="8"/>
  <c r="GW23" i="8"/>
  <c r="GV23" i="8"/>
  <c r="GW22" i="8"/>
  <c r="GV22" i="8"/>
  <c r="GW21" i="8"/>
  <c r="GQ59" i="8" s="1"/>
  <c r="GV21" i="8"/>
  <c r="GQ58" i="8" s="1"/>
  <c r="GW20" i="8"/>
  <c r="GQ54" i="8" s="1"/>
  <c r="GV20" i="8"/>
  <c r="GQ53" i="8" s="1"/>
  <c r="GW19" i="8"/>
  <c r="GV19" i="8"/>
  <c r="GW18" i="8"/>
  <c r="GQ69" i="8" s="1"/>
  <c r="GV18" i="8"/>
  <c r="GQ68" i="8" s="1"/>
  <c r="GW17" i="8"/>
  <c r="GV17" i="8"/>
  <c r="GW16" i="8"/>
  <c r="GQ44" i="8" s="1"/>
  <c r="GV16" i="8"/>
  <c r="GQ43" i="8" s="1"/>
  <c r="GW15" i="8"/>
  <c r="GV15" i="8"/>
  <c r="GW14" i="8"/>
  <c r="GV14" i="8"/>
  <c r="GW13" i="8"/>
  <c r="GV13" i="8"/>
  <c r="GW12" i="8"/>
  <c r="GQ64" i="8" s="1"/>
  <c r="GV12" i="8"/>
  <c r="GQ63" i="8" s="1"/>
  <c r="GW11" i="8"/>
  <c r="GQ49" i="8" s="1"/>
  <c r="GV11" i="8"/>
  <c r="GQ48" i="8" s="1"/>
  <c r="GW10" i="8"/>
  <c r="GV10" i="8"/>
  <c r="GW9" i="8"/>
  <c r="GV9" i="8"/>
  <c r="GH67" i="8"/>
  <c r="GM67" i="8" s="1"/>
  <c r="GH62" i="8"/>
  <c r="GM62" i="8" s="1"/>
  <c r="GH57" i="8"/>
  <c r="GM57" i="8" s="1"/>
  <c r="GH52" i="8"/>
  <c r="GM52" i="8" s="1"/>
  <c r="GH47" i="8"/>
  <c r="GM47" i="8" s="1"/>
  <c r="GH42" i="8"/>
  <c r="GM42" i="8" s="1"/>
  <c r="GN37" i="8"/>
  <c r="GN36" i="8"/>
  <c r="GN35" i="8"/>
  <c r="GN34" i="8"/>
  <c r="GN32" i="8"/>
  <c r="GN33" i="8"/>
  <c r="GM29" i="8"/>
  <c r="GH29" i="8"/>
  <c r="GH26" i="8"/>
  <c r="GN24" i="8"/>
  <c r="GM24" i="8"/>
  <c r="GN23" i="8"/>
  <c r="GM23" i="8"/>
  <c r="GN22" i="8"/>
  <c r="GM22" i="8"/>
  <c r="GN21" i="8"/>
  <c r="GH59" i="8" s="1"/>
  <c r="GM21" i="8"/>
  <c r="GH58" i="8" s="1"/>
  <c r="GN20" i="8"/>
  <c r="GH54" i="8" s="1"/>
  <c r="GM20" i="8"/>
  <c r="GH53" i="8" s="1"/>
  <c r="GN19" i="8"/>
  <c r="GM19" i="8"/>
  <c r="GN18" i="8"/>
  <c r="GH69" i="8" s="1"/>
  <c r="GM18" i="8"/>
  <c r="GH68" i="8" s="1"/>
  <c r="GN17" i="8"/>
  <c r="GM17" i="8"/>
  <c r="GN16" i="8"/>
  <c r="GH44" i="8" s="1"/>
  <c r="GM16" i="8"/>
  <c r="GH43" i="8" s="1"/>
  <c r="GN15" i="8"/>
  <c r="GM15" i="8"/>
  <c r="GN14" i="8"/>
  <c r="GM14" i="8"/>
  <c r="GN13" i="8"/>
  <c r="GM13" i="8"/>
  <c r="GN12" i="8"/>
  <c r="GH64" i="8" s="1"/>
  <c r="GM12" i="8"/>
  <c r="GH63" i="8" s="1"/>
  <c r="GN11" i="8"/>
  <c r="GH49" i="8" s="1"/>
  <c r="GM11" i="8"/>
  <c r="GH48" i="8" s="1"/>
  <c r="GN10" i="8"/>
  <c r="GM10" i="8"/>
  <c r="GN9" i="8"/>
  <c r="GM9" i="8"/>
  <c r="FY67" i="8"/>
  <c r="GD67" i="8" s="1"/>
  <c r="FY62" i="8"/>
  <c r="GD62" i="8" s="1"/>
  <c r="FY59" i="8"/>
  <c r="FY57" i="8"/>
  <c r="GD57" i="8" s="1"/>
  <c r="FY52" i="8"/>
  <c r="GD52" i="8" s="1"/>
  <c r="FY47" i="8"/>
  <c r="GD47" i="8" s="1"/>
  <c r="FY42" i="8"/>
  <c r="GD42" i="8" s="1"/>
  <c r="GE37" i="8"/>
  <c r="GE35" i="8"/>
  <c r="GE36" i="8"/>
  <c r="GE34" i="8"/>
  <c r="GE32" i="8"/>
  <c r="GE33" i="8"/>
  <c r="GD29" i="8"/>
  <c r="FY29" i="8"/>
  <c r="FY26" i="8"/>
  <c r="GE24" i="8"/>
  <c r="GD24" i="8"/>
  <c r="GE23" i="8"/>
  <c r="GD23" i="8"/>
  <c r="GE22" i="8"/>
  <c r="GD22" i="8"/>
  <c r="GE21" i="8"/>
  <c r="GD21" i="8"/>
  <c r="FY58" i="8" s="1"/>
  <c r="GE20" i="8"/>
  <c r="FY54" i="8" s="1"/>
  <c r="GD20" i="8"/>
  <c r="FY53" i="8" s="1"/>
  <c r="GE19" i="8"/>
  <c r="GD19" i="8"/>
  <c r="GE18" i="8"/>
  <c r="FY69" i="8" s="1"/>
  <c r="GD18" i="8"/>
  <c r="FY68" i="8" s="1"/>
  <c r="GE17" i="8"/>
  <c r="GD17" i="8"/>
  <c r="GE16" i="8"/>
  <c r="FY44" i="8" s="1"/>
  <c r="GD16" i="8"/>
  <c r="FY43" i="8" s="1"/>
  <c r="GE15" i="8"/>
  <c r="GD15" i="8"/>
  <c r="GE14" i="8"/>
  <c r="GD14" i="8"/>
  <c r="GE13" i="8"/>
  <c r="GD13" i="8"/>
  <c r="GE12" i="8"/>
  <c r="FY64" i="8" s="1"/>
  <c r="GD12" i="8"/>
  <c r="FY63" i="8" s="1"/>
  <c r="GE11" i="8"/>
  <c r="FY49" i="8" s="1"/>
  <c r="GD11" i="8"/>
  <c r="FY48" i="8" s="1"/>
  <c r="GE10" i="8"/>
  <c r="GD10" i="8"/>
  <c r="GE9" i="8"/>
  <c r="GD9" i="8"/>
  <c r="FP67" i="8"/>
  <c r="FU67" i="8" s="1"/>
  <c r="FP62" i="8"/>
  <c r="FU62" i="8" s="1"/>
  <c r="FP57" i="8"/>
  <c r="FU57" i="8" s="1"/>
  <c r="FP52" i="8"/>
  <c r="FU52" i="8" s="1"/>
  <c r="FP47" i="8"/>
  <c r="FU47" i="8" s="1"/>
  <c r="FP42" i="8"/>
  <c r="FU42" i="8" s="1"/>
  <c r="FV36" i="8"/>
  <c r="FV37" i="8"/>
  <c r="FV33" i="8"/>
  <c r="FV35" i="8"/>
  <c r="FV34" i="8"/>
  <c r="FV32" i="8"/>
  <c r="FU29" i="8"/>
  <c r="FP29" i="8"/>
  <c r="FP26" i="8"/>
  <c r="FV24" i="8"/>
  <c r="FU24" i="8"/>
  <c r="FV23" i="8"/>
  <c r="FU23" i="8"/>
  <c r="FV22" i="8"/>
  <c r="FU22" i="8"/>
  <c r="FV21" i="8"/>
  <c r="FP59" i="8" s="1"/>
  <c r="FU21" i="8"/>
  <c r="FP58" i="8" s="1"/>
  <c r="FV20" i="8"/>
  <c r="FP54" i="8" s="1"/>
  <c r="FU20" i="8"/>
  <c r="FP53" i="8" s="1"/>
  <c r="FV19" i="8"/>
  <c r="FU19" i="8"/>
  <c r="FV18" i="8"/>
  <c r="FP69" i="8" s="1"/>
  <c r="FU18" i="8"/>
  <c r="FP68" i="8" s="1"/>
  <c r="FV17" i="8"/>
  <c r="FU17" i="8"/>
  <c r="FV16" i="8"/>
  <c r="FP44" i="8" s="1"/>
  <c r="FU16" i="8"/>
  <c r="FP43" i="8" s="1"/>
  <c r="FV15" i="8"/>
  <c r="FU15" i="8"/>
  <c r="FV14" i="8"/>
  <c r="FU14" i="8"/>
  <c r="FV13" i="8"/>
  <c r="FU13" i="8"/>
  <c r="FV12" i="8"/>
  <c r="FP64" i="8" s="1"/>
  <c r="FU12" i="8"/>
  <c r="FP63" i="8" s="1"/>
  <c r="FV11" i="8"/>
  <c r="FP49" i="8" s="1"/>
  <c r="FU11" i="8"/>
  <c r="FP48" i="8" s="1"/>
  <c r="FV10" i="8"/>
  <c r="FU10" i="8"/>
  <c r="FV9" i="8"/>
  <c r="FU9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7" i="8"/>
  <c r="FM36" i="8"/>
  <c r="FM35" i="8"/>
  <c r="FM34" i="8"/>
  <c r="FM33" i="8"/>
  <c r="FM32" i="8"/>
  <c r="FL29" i="8"/>
  <c r="FG29" i="8"/>
  <c r="FG26" i="8"/>
  <c r="FM24" i="8"/>
  <c r="FL24" i="8"/>
  <c r="FM23" i="8"/>
  <c r="FL23" i="8"/>
  <c r="FM22" i="8"/>
  <c r="FL22" i="8"/>
  <c r="FM21" i="8"/>
  <c r="FG59" i="8" s="1"/>
  <c r="FL21" i="8"/>
  <c r="FG58" i="8" s="1"/>
  <c r="FM20" i="8"/>
  <c r="FG54" i="8" s="1"/>
  <c r="FL20" i="8"/>
  <c r="FG53" i="8" s="1"/>
  <c r="FM19" i="8"/>
  <c r="FL19" i="8"/>
  <c r="FM18" i="8"/>
  <c r="FG69" i="8" s="1"/>
  <c r="FL18" i="8"/>
  <c r="FG68" i="8" s="1"/>
  <c r="FM17" i="8"/>
  <c r="FL17" i="8"/>
  <c r="FM16" i="8"/>
  <c r="FG44" i="8" s="1"/>
  <c r="FL16" i="8"/>
  <c r="FG43" i="8" s="1"/>
  <c r="FM15" i="8"/>
  <c r="FL15" i="8"/>
  <c r="FM14" i="8"/>
  <c r="FL14" i="8"/>
  <c r="FM13" i="8"/>
  <c r="FL13" i="8"/>
  <c r="FM12" i="8"/>
  <c r="FG64" i="8" s="1"/>
  <c r="FL12" i="8"/>
  <c r="FG63" i="8" s="1"/>
  <c r="FM11" i="8"/>
  <c r="FG49" i="8" s="1"/>
  <c r="FL11" i="8"/>
  <c r="FG48" i="8" s="1"/>
  <c r="FM10" i="8"/>
  <c r="FL10" i="8"/>
  <c r="FM9" i="8"/>
  <c r="FL9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5" i="8"/>
  <c r="FD37" i="8"/>
  <c r="FD36" i="8"/>
  <c r="FD34" i="8"/>
  <c r="FD33" i="8"/>
  <c r="FD32" i="8"/>
  <c r="FC29" i="8"/>
  <c r="EX29" i="8"/>
  <c r="EX26" i="8"/>
  <c r="FD24" i="8"/>
  <c r="FC24" i="8"/>
  <c r="FD23" i="8"/>
  <c r="FC23" i="8"/>
  <c r="FD22" i="8"/>
  <c r="FC22" i="8"/>
  <c r="FD21" i="8"/>
  <c r="EX59" i="8" s="1"/>
  <c r="FC21" i="8"/>
  <c r="EX58" i="8" s="1"/>
  <c r="FD20" i="8"/>
  <c r="EX54" i="8" s="1"/>
  <c r="FC20" i="8"/>
  <c r="EX53" i="8" s="1"/>
  <c r="FD19" i="8"/>
  <c r="FC19" i="8"/>
  <c r="FD18" i="8"/>
  <c r="EX69" i="8" s="1"/>
  <c r="FC18" i="8"/>
  <c r="EX68" i="8" s="1"/>
  <c r="FD17" i="8"/>
  <c r="FC17" i="8"/>
  <c r="FD16" i="8"/>
  <c r="EX44" i="8" s="1"/>
  <c r="FC16" i="8"/>
  <c r="EX43" i="8" s="1"/>
  <c r="FD15" i="8"/>
  <c r="FC15" i="8"/>
  <c r="FD14" i="8"/>
  <c r="FC14" i="8"/>
  <c r="FD13" i="8"/>
  <c r="FC13" i="8"/>
  <c r="FD12" i="8"/>
  <c r="EX64" i="8" s="1"/>
  <c r="FC12" i="8"/>
  <c r="EX63" i="8" s="1"/>
  <c r="FD11" i="8"/>
  <c r="EX49" i="8" s="1"/>
  <c r="FC11" i="8"/>
  <c r="EX48" i="8" s="1"/>
  <c r="FD10" i="8"/>
  <c r="FC10" i="8"/>
  <c r="FD9" i="8"/>
  <c r="FC9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7" i="8"/>
  <c r="EU36" i="8"/>
  <c r="EU35" i="8"/>
  <c r="EU34" i="8"/>
  <c r="EU32" i="8"/>
  <c r="EU33" i="8"/>
  <c r="ET29" i="8"/>
  <c r="EO29" i="8"/>
  <c r="EO26" i="8"/>
  <c r="EU24" i="8"/>
  <c r="ET24" i="8"/>
  <c r="EU23" i="8"/>
  <c r="ET23" i="8"/>
  <c r="EU22" i="8"/>
  <c r="ET22" i="8"/>
  <c r="EU21" i="8"/>
  <c r="EO59" i="8" s="1"/>
  <c r="ET21" i="8"/>
  <c r="EO58" i="8" s="1"/>
  <c r="EU20" i="8"/>
  <c r="EO54" i="8" s="1"/>
  <c r="ET20" i="8"/>
  <c r="EO53" i="8" s="1"/>
  <c r="EU19" i="8"/>
  <c r="ET19" i="8"/>
  <c r="EU18" i="8"/>
  <c r="EO69" i="8" s="1"/>
  <c r="ET18" i="8"/>
  <c r="EO68" i="8" s="1"/>
  <c r="EU17" i="8"/>
  <c r="ET17" i="8"/>
  <c r="EU16" i="8"/>
  <c r="EO44" i="8" s="1"/>
  <c r="ET16" i="8"/>
  <c r="EO43" i="8" s="1"/>
  <c r="EU15" i="8"/>
  <c r="ET15" i="8"/>
  <c r="EU14" i="8"/>
  <c r="ET14" i="8"/>
  <c r="EU13" i="8"/>
  <c r="ET13" i="8"/>
  <c r="EU12" i="8"/>
  <c r="EO64" i="8" s="1"/>
  <c r="ET12" i="8"/>
  <c r="EO63" i="8" s="1"/>
  <c r="EU11" i="8"/>
  <c r="EO49" i="8" s="1"/>
  <c r="ET11" i="8"/>
  <c r="EO48" i="8" s="1"/>
  <c r="EU10" i="8"/>
  <c r="ET10" i="8"/>
  <c r="EU9" i="8"/>
  <c r="ET9" i="8"/>
  <c r="EF67" i="8"/>
  <c r="EK67" i="8" s="1"/>
  <c r="EF62" i="8"/>
  <c r="EK62" i="8" s="1"/>
  <c r="EF57" i="8"/>
  <c r="EK57" i="8" s="1"/>
  <c r="EF52" i="8"/>
  <c r="EK52" i="8" s="1"/>
  <c r="EF47" i="8"/>
  <c r="EK47" i="8" s="1"/>
  <c r="EF42" i="8"/>
  <c r="EK42" i="8" s="1"/>
  <c r="EL34" i="8"/>
  <c r="EL36" i="8"/>
  <c r="EL35" i="8"/>
  <c r="EL37" i="8"/>
  <c r="EL33" i="8"/>
  <c r="EL32" i="8"/>
  <c r="EK29" i="8"/>
  <c r="EF29" i="8"/>
  <c r="EF26" i="8"/>
  <c r="EL24" i="8"/>
  <c r="EK24" i="8"/>
  <c r="EL23" i="8"/>
  <c r="EK23" i="8"/>
  <c r="EL22" i="8"/>
  <c r="EK22" i="8"/>
  <c r="EL21" i="8"/>
  <c r="EF59" i="8" s="1"/>
  <c r="EK21" i="8"/>
  <c r="EF58" i="8" s="1"/>
  <c r="EL20" i="8"/>
  <c r="EF54" i="8" s="1"/>
  <c r="EK20" i="8"/>
  <c r="EF53" i="8" s="1"/>
  <c r="EL19" i="8"/>
  <c r="EK19" i="8"/>
  <c r="EL18" i="8"/>
  <c r="EF69" i="8" s="1"/>
  <c r="EK18" i="8"/>
  <c r="EF68" i="8" s="1"/>
  <c r="EL17" i="8"/>
  <c r="EK17" i="8"/>
  <c r="EL16" i="8"/>
  <c r="EF44" i="8" s="1"/>
  <c r="EK16" i="8"/>
  <c r="EF43" i="8" s="1"/>
  <c r="EL15" i="8"/>
  <c r="EK15" i="8"/>
  <c r="EL14" i="8"/>
  <c r="EK14" i="8"/>
  <c r="EL13" i="8"/>
  <c r="EK13" i="8"/>
  <c r="EL12" i="8"/>
  <c r="EF64" i="8" s="1"/>
  <c r="EK12" i="8"/>
  <c r="EF63" i="8" s="1"/>
  <c r="EL11" i="8"/>
  <c r="EF49" i="8" s="1"/>
  <c r="EK11" i="8"/>
  <c r="EF48" i="8" s="1"/>
  <c r="EL10" i="8"/>
  <c r="EK10" i="8"/>
  <c r="EL9" i="8"/>
  <c r="EK9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3" i="8"/>
  <c r="EC37" i="8"/>
  <c r="EC35" i="8"/>
  <c r="EC36" i="8"/>
  <c r="EC34" i="8"/>
  <c r="EC32" i="8"/>
  <c r="EB29" i="8"/>
  <c r="DW29" i="8"/>
  <c r="DW26" i="8"/>
  <c r="EC24" i="8"/>
  <c r="EB24" i="8"/>
  <c r="EC23" i="8"/>
  <c r="EB23" i="8"/>
  <c r="EC22" i="8"/>
  <c r="EB22" i="8"/>
  <c r="EC21" i="8"/>
  <c r="DW59" i="8" s="1"/>
  <c r="EB21" i="8"/>
  <c r="DW58" i="8" s="1"/>
  <c r="EC20" i="8"/>
  <c r="DW54" i="8" s="1"/>
  <c r="EB20" i="8"/>
  <c r="DW53" i="8" s="1"/>
  <c r="EC19" i="8"/>
  <c r="EB19" i="8"/>
  <c r="EC18" i="8"/>
  <c r="DW69" i="8" s="1"/>
  <c r="EB18" i="8"/>
  <c r="DW68" i="8" s="1"/>
  <c r="EC17" i="8"/>
  <c r="EB17" i="8"/>
  <c r="EC16" i="8"/>
  <c r="DW44" i="8" s="1"/>
  <c r="EB16" i="8"/>
  <c r="DW43" i="8" s="1"/>
  <c r="EC15" i="8"/>
  <c r="EB15" i="8"/>
  <c r="EC14" i="8"/>
  <c r="EB14" i="8"/>
  <c r="EC13" i="8"/>
  <c r="EB13" i="8"/>
  <c r="EC12" i="8"/>
  <c r="DW64" i="8" s="1"/>
  <c r="EB12" i="8"/>
  <c r="DW63" i="8" s="1"/>
  <c r="EC11" i="8"/>
  <c r="DW49" i="8" s="1"/>
  <c r="EB11" i="8"/>
  <c r="DW48" i="8" s="1"/>
  <c r="EC10" i="8"/>
  <c r="EB10" i="8"/>
  <c r="EC9" i="8"/>
  <c r="EB9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4" i="8"/>
  <c r="DT37" i="8"/>
  <c r="DT35" i="8"/>
  <c r="DT36" i="8"/>
  <c r="DT33" i="8"/>
  <c r="DT32" i="8"/>
  <c r="DS29" i="8"/>
  <c r="DN29" i="8"/>
  <c r="DN26" i="8"/>
  <c r="DT24" i="8"/>
  <c r="DS24" i="8"/>
  <c r="DT23" i="8"/>
  <c r="DS23" i="8"/>
  <c r="DT22" i="8"/>
  <c r="DS22" i="8"/>
  <c r="DT21" i="8"/>
  <c r="DN59" i="8" s="1"/>
  <c r="DS21" i="8"/>
  <c r="DN58" i="8" s="1"/>
  <c r="DT20" i="8"/>
  <c r="DN54" i="8" s="1"/>
  <c r="DS20" i="8"/>
  <c r="DN53" i="8" s="1"/>
  <c r="DT19" i="8"/>
  <c r="DS19" i="8"/>
  <c r="DT18" i="8"/>
  <c r="DN69" i="8" s="1"/>
  <c r="DS18" i="8"/>
  <c r="DN68" i="8" s="1"/>
  <c r="DT17" i="8"/>
  <c r="DS17" i="8"/>
  <c r="DT16" i="8"/>
  <c r="DN44" i="8" s="1"/>
  <c r="DS16" i="8"/>
  <c r="DN43" i="8" s="1"/>
  <c r="DT15" i="8"/>
  <c r="DS15" i="8"/>
  <c r="DT14" i="8"/>
  <c r="DS14" i="8"/>
  <c r="DT13" i="8"/>
  <c r="DS13" i="8"/>
  <c r="DT12" i="8"/>
  <c r="DN64" i="8" s="1"/>
  <c r="DS12" i="8"/>
  <c r="DN63" i="8" s="1"/>
  <c r="DT11" i="8"/>
  <c r="DN49" i="8" s="1"/>
  <c r="DS11" i="8"/>
  <c r="DN48" i="8" s="1"/>
  <c r="DT10" i="8"/>
  <c r="DS10" i="8"/>
  <c r="DT9" i="8"/>
  <c r="DS9" i="8"/>
  <c r="DE67" i="8"/>
  <c r="DJ67" i="8" s="1"/>
  <c r="DE62" i="8"/>
  <c r="DJ62" i="8" s="1"/>
  <c r="DE57" i="8"/>
  <c r="DJ57" i="8" s="1"/>
  <c r="DE52" i="8"/>
  <c r="DJ52" i="8" s="1"/>
  <c r="DE47" i="8"/>
  <c r="DJ47" i="8" s="1"/>
  <c r="DE42" i="8"/>
  <c r="DJ42" i="8" s="1"/>
  <c r="DK36" i="8"/>
  <c r="DK37" i="8"/>
  <c r="DK34" i="8"/>
  <c r="DK35" i="8"/>
  <c r="DK33" i="8"/>
  <c r="DK32" i="8"/>
  <c r="DJ29" i="8"/>
  <c r="DE29" i="8"/>
  <c r="DE26" i="8"/>
  <c r="DK24" i="8"/>
  <c r="DJ24" i="8"/>
  <c r="DK23" i="8"/>
  <c r="DJ23" i="8"/>
  <c r="DK22" i="8"/>
  <c r="DJ22" i="8"/>
  <c r="DK21" i="8"/>
  <c r="DE59" i="8" s="1"/>
  <c r="DJ21" i="8"/>
  <c r="DE58" i="8" s="1"/>
  <c r="DK20" i="8"/>
  <c r="DE54" i="8" s="1"/>
  <c r="DJ20" i="8"/>
  <c r="DE53" i="8" s="1"/>
  <c r="DK19" i="8"/>
  <c r="DJ19" i="8"/>
  <c r="DK18" i="8"/>
  <c r="DE69" i="8" s="1"/>
  <c r="DJ18" i="8"/>
  <c r="DE68" i="8" s="1"/>
  <c r="DK17" i="8"/>
  <c r="DJ17" i="8"/>
  <c r="DK16" i="8"/>
  <c r="DE44" i="8" s="1"/>
  <c r="DJ16" i="8"/>
  <c r="DE43" i="8" s="1"/>
  <c r="DK15" i="8"/>
  <c r="DJ15" i="8"/>
  <c r="DK14" i="8"/>
  <c r="DJ14" i="8"/>
  <c r="DK13" i="8"/>
  <c r="DJ13" i="8"/>
  <c r="DK12" i="8"/>
  <c r="DE64" i="8" s="1"/>
  <c r="DJ12" i="8"/>
  <c r="DE63" i="8" s="1"/>
  <c r="DK11" i="8"/>
  <c r="DE49" i="8" s="1"/>
  <c r="DJ11" i="8"/>
  <c r="DE48" i="8" s="1"/>
  <c r="DK10" i="8"/>
  <c r="DJ10" i="8"/>
  <c r="DK9" i="8"/>
  <c r="DJ9" i="8"/>
  <c r="CV67" i="8"/>
  <c r="DA67" i="8" s="1"/>
  <c r="CV62" i="8"/>
  <c r="DA62" i="8" s="1"/>
  <c r="CV57" i="8"/>
  <c r="DA57" i="8" s="1"/>
  <c r="CV52" i="8"/>
  <c r="DA52" i="8" s="1"/>
  <c r="CV47" i="8"/>
  <c r="DA47" i="8" s="1"/>
  <c r="CV42" i="8"/>
  <c r="DA42" i="8" s="1"/>
  <c r="DB36" i="8"/>
  <c r="DB37" i="8"/>
  <c r="DB35" i="8"/>
  <c r="DB34" i="8"/>
  <c r="DB33" i="8"/>
  <c r="DB32" i="8"/>
  <c r="DA29" i="8"/>
  <c r="CV29" i="8"/>
  <c r="CV26" i="8"/>
  <c r="DB24" i="8"/>
  <c r="DA24" i="8"/>
  <c r="DB23" i="8"/>
  <c r="DA23" i="8"/>
  <c r="DB22" i="8"/>
  <c r="DA22" i="8"/>
  <c r="DB21" i="8"/>
  <c r="CV59" i="8" s="1"/>
  <c r="DA21" i="8"/>
  <c r="CV58" i="8" s="1"/>
  <c r="DB20" i="8"/>
  <c r="CV54" i="8" s="1"/>
  <c r="DA20" i="8"/>
  <c r="CV53" i="8" s="1"/>
  <c r="DB19" i="8"/>
  <c r="DA19" i="8"/>
  <c r="DB18" i="8"/>
  <c r="CV69" i="8" s="1"/>
  <c r="DA18" i="8"/>
  <c r="CV68" i="8" s="1"/>
  <c r="DB17" i="8"/>
  <c r="DA17" i="8"/>
  <c r="DB16" i="8"/>
  <c r="CV44" i="8" s="1"/>
  <c r="DA16" i="8"/>
  <c r="CV43" i="8" s="1"/>
  <c r="DB15" i="8"/>
  <c r="DA15" i="8"/>
  <c r="DB14" i="8"/>
  <c r="DA14" i="8"/>
  <c r="DB13" i="8"/>
  <c r="DA13" i="8"/>
  <c r="DB12" i="8"/>
  <c r="CV64" i="8" s="1"/>
  <c r="DA12" i="8"/>
  <c r="CV63" i="8" s="1"/>
  <c r="DB11" i="8"/>
  <c r="CV49" i="8" s="1"/>
  <c r="DA11" i="8"/>
  <c r="CV48" i="8" s="1"/>
  <c r="DB10" i="8"/>
  <c r="DA10" i="8"/>
  <c r="DB9" i="8"/>
  <c r="DA9" i="8"/>
  <c r="CM67" i="8"/>
  <c r="CR67" i="8" s="1"/>
  <c r="CM62" i="8"/>
  <c r="CR62" i="8" s="1"/>
  <c r="CM57" i="8"/>
  <c r="CR57" i="8" s="1"/>
  <c r="CM52" i="8"/>
  <c r="CR52" i="8" s="1"/>
  <c r="CM47" i="8"/>
  <c r="CR47" i="8" s="1"/>
  <c r="CM42" i="8"/>
  <c r="CR42" i="8" s="1"/>
  <c r="CS37" i="8"/>
  <c r="CS34" i="8"/>
  <c r="CS36" i="8"/>
  <c r="CS35" i="8"/>
  <c r="CS33" i="8"/>
  <c r="CS32" i="8"/>
  <c r="CR29" i="8"/>
  <c r="CM29" i="8"/>
  <c r="CM26" i="8"/>
  <c r="CS24" i="8"/>
  <c r="CR24" i="8"/>
  <c r="CS23" i="8"/>
  <c r="CR23" i="8"/>
  <c r="CS22" i="8"/>
  <c r="CR22" i="8"/>
  <c r="CS21" i="8"/>
  <c r="CM59" i="8" s="1"/>
  <c r="CR21" i="8"/>
  <c r="CM58" i="8" s="1"/>
  <c r="CS20" i="8"/>
  <c r="CM54" i="8" s="1"/>
  <c r="CR20" i="8"/>
  <c r="CM53" i="8" s="1"/>
  <c r="CS19" i="8"/>
  <c r="CR19" i="8"/>
  <c r="CS18" i="8"/>
  <c r="CM69" i="8" s="1"/>
  <c r="CR18" i="8"/>
  <c r="CM68" i="8" s="1"/>
  <c r="CS17" i="8"/>
  <c r="CR17" i="8"/>
  <c r="CS16" i="8"/>
  <c r="CM44" i="8" s="1"/>
  <c r="CR16" i="8"/>
  <c r="CM43" i="8" s="1"/>
  <c r="CS15" i="8"/>
  <c r="CR15" i="8"/>
  <c r="CS14" i="8"/>
  <c r="CR14" i="8"/>
  <c r="CS13" i="8"/>
  <c r="CR13" i="8"/>
  <c r="CS12" i="8"/>
  <c r="CM64" i="8" s="1"/>
  <c r="CR12" i="8"/>
  <c r="CM63" i="8" s="1"/>
  <c r="CS11" i="8"/>
  <c r="CM49" i="8" s="1"/>
  <c r="CR11" i="8"/>
  <c r="CM48" i="8" s="1"/>
  <c r="CS10" i="8"/>
  <c r="CR10" i="8"/>
  <c r="CS9" i="8"/>
  <c r="CR9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6" i="8"/>
  <c r="CJ37" i="8"/>
  <c r="CJ33" i="8"/>
  <c r="CJ34" i="8"/>
  <c r="CJ35" i="8"/>
  <c r="CJ32" i="8"/>
  <c r="CI29" i="8"/>
  <c r="CD29" i="8"/>
  <c r="CD26" i="8"/>
  <c r="CJ24" i="8"/>
  <c r="CI24" i="8"/>
  <c r="CJ23" i="8"/>
  <c r="CI23" i="8"/>
  <c r="CJ22" i="8"/>
  <c r="CI22" i="8"/>
  <c r="CJ21" i="8"/>
  <c r="CD59" i="8" s="1"/>
  <c r="CI21" i="8"/>
  <c r="CD58" i="8" s="1"/>
  <c r="CJ20" i="8"/>
  <c r="CD54" i="8" s="1"/>
  <c r="CI20" i="8"/>
  <c r="CD53" i="8" s="1"/>
  <c r="CJ19" i="8"/>
  <c r="CI19" i="8"/>
  <c r="CJ18" i="8"/>
  <c r="CD69" i="8" s="1"/>
  <c r="CI18" i="8"/>
  <c r="CD68" i="8" s="1"/>
  <c r="CJ17" i="8"/>
  <c r="CI17" i="8"/>
  <c r="CJ16" i="8"/>
  <c r="CD44" i="8" s="1"/>
  <c r="CI16" i="8"/>
  <c r="CD43" i="8" s="1"/>
  <c r="CJ15" i="8"/>
  <c r="CI15" i="8"/>
  <c r="CJ14" i="8"/>
  <c r="CI14" i="8"/>
  <c r="CJ13" i="8"/>
  <c r="CI13" i="8"/>
  <c r="CJ12" i="8"/>
  <c r="CD64" i="8" s="1"/>
  <c r="CI12" i="8"/>
  <c r="CD63" i="8" s="1"/>
  <c r="CJ11" i="8"/>
  <c r="CD49" i="8" s="1"/>
  <c r="CI11" i="8"/>
  <c r="CD48" i="8" s="1"/>
  <c r="CJ10" i="8"/>
  <c r="CI10" i="8"/>
  <c r="CJ9" i="8"/>
  <c r="CI9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7" i="8"/>
  <c r="CA35" i="8"/>
  <c r="CA36" i="8"/>
  <c r="CA34" i="8"/>
  <c r="CA33" i="8"/>
  <c r="CA32" i="8"/>
  <c r="BZ29" i="8"/>
  <c r="BU29" i="8"/>
  <c r="BU26" i="8"/>
  <c r="CA24" i="8"/>
  <c r="BZ24" i="8"/>
  <c r="CA23" i="8"/>
  <c r="BZ23" i="8"/>
  <c r="CA22" i="8"/>
  <c r="BZ22" i="8"/>
  <c r="CA21" i="8"/>
  <c r="BU59" i="8" s="1"/>
  <c r="BZ21" i="8"/>
  <c r="BU58" i="8" s="1"/>
  <c r="CA20" i="8"/>
  <c r="BU54" i="8" s="1"/>
  <c r="BZ20" i="8"/>
  <c r="BU53" i="8" s="1"/>
  <c r="CA19" i="8"/>
  <c r="BZ19" i="8"/>
  <c r="CA18" i="8"/>
  <c r="BU69" i="8" s="1"/>
  <c r="BZ18" i="8"/>
  <c r="BU68" i="8" s="1"/>
  <c r="CA17" i="8"/>
  <c r="BZ17" i="8"/>
  <c r="CA16" i="8"/>
  <c r="BU44" i="8" s="1"/>
  <c r="BZ16" i="8"/>
  <c r="BU43" i="8" s="1"/>
  <c r="CA15" i="8"/>
  <c r="BZ15" i="8"/>
  <c r="CA14" i="8"/>
  <c r="BZ14" i="8"/>
  <c r="CA13" i="8"/>
  <c r="BZ13" i="8"/>
  <c r="CA12" i="8"/>
  <c r="BU64" i="8" s="1"/>
  <c r="BZ12" i="8"/>
  <c r="BU63" i="8" s="1"/>
  <c r="CA11" i="8"/>
  <c r="BU49" i="8" s="1"/>
  <c r="BZ11" i="8"/>
  <c r="BU48" i="8" s="1"/>
  <c r="CA10" i="8"/>
  <c r="BZ10" i="8"/>
  <c r="CA9" i="8"/>
  <c r="BZ9" i="8"/>
  <c r="BL67" i="8"/>
  <c r="BQ67" i="8" s="1"/>
  <c r="BL62" i="8"/>
  <c r="BQ62" i="8" s="1"/>
  <c r="BL57" i="8"/>
  <c r="BQ57" i="8" s="1"/>
  <c r="BL52" i="8"/>
  <c r="BQ52" i="8" s="1"/>
  <c r="BL47" i="8"/>
  <c r="BQ47" i="8" s="1"/>
  <c r="BL42" i="8"/>
  <c r="BQ42" i="8" s="1"/>
  <c r="BR37" i="8"/>
  <c r="BR36" i="8"/>
  <c r="BR35" i="8"/>
  <c r="BR34" i="8"/>
  <c r="BR33" i="8"/>
  <c r="BR32" i="8"/>
  <c r="BQ29" i="8"/>
  <c r="BL29" i="8"/>
  <c r="BL26" i="8"/>
  <c r="BR24" i="8"/>
  <c r="BQ24" i="8"/>
  <c r="BR23" i="8"/>
  <c r="BQ23" i="8"/>
  <c r="BR22" i="8"/>
  <c r="BQ22" i="8"/>
  <c r="BR21" i="8"/>
  <c r="BL59" i="8" s="1"/>
  <c r="BQ21" i="8"/>
  <c r="BL58" i="8" s="1"/>
  <c r="BR20" i="8"/>
  <c r="BL54" i="8" s="1"/>
  <c r="BQ20" i="8"/>
  <c r="BL53" i="8" s="1"/>
  <c r="BR19" i="8"/>
  <c r="BQ19" i="8"/>
  <c r="BR18" i="8"/>
  <c r="BL69" i="8" s="1"/>
  <c r="BQ18" i="8"/>
  <c r="BL68" i="8" s="1"/>
  <c r="BR17" i="8"/>
  <c r="BQ17" i="8"/>
  <c r="BR16" i="8"/>
  <c r="BL44" i="8" s="1"/>
  <c r="BQ16" i="8"/>
  <c r="BL43" i="8" s="1"/>
  <c r="BR15" i="8"/>
  <c r="BQ15" i="8"/>
  <c r="BR14" i="8"/>
  <c r="BQ14" i="8"/>
  <c r="BR13" i="8"/>
  <c r="BQ13" i="8"/>
  <c r="BR12" i="8"/>
  <c r="BL64" i="8" s="1"/>
  <c r="BQ12" i="8"/>
  <c r="BL63" i="8" s="1"/>
  <c r="BR11" i="8"/>
  <c r="BL49" i="8" s="1"/>
  <c r="BQ11" i="8"/>
  <c r="BL48" i="8" s="1"/>
  <c r="BR10" i="8"/>
  <c r="BQ10" i="8"/>
  <c r="BR9" i="8"/>
  <c r="BQ9" i="8"/>
  <c r="BC67" i="8"/>
  <c r="BH67" i="8" s="1"/>
  <c r="BC62" i="8"/>
  <c r="BH62" i="8" s="1"/>
  <c r="BC57" i="8"/>
  <c r="BH57" i="8" s="1"/>
  <c r="BC52" i="8"/>
  <c r="BH52" i="8" s="1"/>
  <c r="BC47" i="8"/>
  <c r="BH47" i="8" s="1"/>
  <c r="BC42" i="8"/>
  <c r="BH42" i="8" s="1"/>
  <c r="BI37" i="8"/>
  <c r="BI35" i="8"/>
  <c r="BI36" i="8"/>
  <c r="BI34" i="8"/>
  <c r="BI32" i="8"/>
  <c r="BI33" i="8"/>
  <c r="BH29" i="8"/>
  <c r="BC29" i="8"/>
  <c r="BC26" i="8"/>
  <c r="BI24" i="8"/>
  <c r="BH24" i="8"/>
  <c r="BI23" i="8"/>
  <c r="BH23" i="8"/>
  <c r="BI22" i="8"/>
  <c r="BH22" i="8"/>
  <c r="BI21" i="8"/>
  <c r="BC59" i="8" s="1"/>
  <c r="BH21" i="8"/>
  <c r="BC58" i="8" s="1"/>
  <c r="BI20" i="8"/>
  <c r="BC54" i="8" s="1"/>
  <c r="BH20" i="8"/>
  <c r="BC53" i="8" s="1"/>
  <c r="BI19" i="8"/>
  <c r="BH19" i="8"/>
  <c r="BI18" i="8"/>
  <c r="BC69" i="8" s="1"/>
  <c r="BH18" i="8"/>
  <c r="BC68" i="8" s="1"/>
  <c r="BI17" i="8"/>
  <c r="BH17" i="8"/>
  <c r="BI16" i="8"/>
  <c r="BC44" i="8" s="1"/>
  <c r="BH16" i="8"/>
  <c r="BC43" i="8" s="1"/>
  <c r="BI15" i="8"/>
  <c r="BH15" i="8"/>
  <c r="BI14" i="8"/>
  <c r="BH14" i="8"/>
  <c r="BI13" i="8"/>
  <c r="BH13" i="8"/>
  <c r="BI12" i="8"/>
  <c r="BC64" i="8" s="1"/>
  <c r="BH12" i="8"/>
  <c r="BC63" i="8" s="1"/>
  <c r="BI11" i="8"/>
  <c r="BC49" i="8" s="1"/>
  <c r="BH11" i="8"/>
  <c r="BC48" i="8" s="1"/>
  <c r="BI10" i="8"/>
  <c r="BH10" i="8"/>
  <c r="BI9" i="8"/>
  <c r="BH9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7" i="8"/>
  <c r="AZ33" i="8"/>
  <c r="AZ36" i="8"/>
  <c r="AZ35" i="8"/>
  <c r="AZ34" i="8"/>
  <c r="AZ32" i="8"/>
  <c r="AY29" i="8"/>
  <c r="AT29" i="8"/>
  <c r="AT26" i="8"/>
  <c r="AZ24" i="8"/>
  <c r="AY24" i="8"/>
  <c r="AZ23" i="8"/>
  <c r="AY23" i="8"/>
  <c r="AZ22" i="8"/>
  <c r="AY22" i="8"/>
  <c r="AZ21" i="8"/>
  <c r="AT59" i="8" s="1"/>
  <c r="AY21" i="8"/>
  <c r="AT58" i="8" s="1"/>
  <c r="AZ20" i="8"/>
  <c r="AT54" i="8" s="1"/>
  <c r="AY20" i="8"/>
  <c r="AT53" i="8" s="1"/>
  <c r="AZ19" i="8"/>
  <c r="AY19" i="8"/>
  <c r="AZ18" i="8"/>
  <c r="AT69" i="8" s="1"/>
  <c r="AY18" i="8"/>
  <c r="AT68" i="8" s="1"/>
  <c r="AZ17" i="8"/>
  <c r="AY17" i="8"/>
  <c r="AZ16" i="8"/>
  <c r="AT44" i="8" s="1"/>
  <c r="AY16" i="8"/>
  <c r="AT43" i="8" s="1"/>
  <c r="AZ15" i="8"/>
  <c r="AY15" i="8"/>
  <c r="AZ14" i="8"/>
  <c r="AY14" i="8"/>
  <c r="AZ13" i="8"/>
  <c r="AY13" i="8"/>
  <c r="AZ12" i="8"/>
  <c r="AT64" i="8" s="1"/>
  <c r="AY12" i="8"/>
  <c r="AT63" i="8" s="1"/>
  <c r="AZ11" i="8"/>
  <c r="AT49" i="8" s="1"/>
  <c r="AY11" i="8"/>
  <c r="AT48" i="8" s="1"/>
  <c r="AZ10" i="8"/>
  <c r="AY10" i="8"/>
  <c r="AZ9" i="8"/>
  <c r="AY9" i="8"/>
  <c r="AK67" i="8"/>
  <c r="AP67" i="8" s="1"/>
  <c r="AK62" i="8"/>
  <c r="AP62" i="8" s="1"/>
  <c r="AK57" i="8"/>
  <c r="AP57" i="8" s="1"/>
  <c r="AK52" i="8"/>
  <c r="AP52" i="8" s="1"/>
  <c r="AK47" i="8"/>
  <c r="AP47" i="8" s="1"/>
  <c r="AK42" i="8"/>
  <c r="AP42" i="8" s="1"/>
  <c r="AQ36" i="8"/>
  <c r="AQ35" i="8"/>
  <c r="AQ37" i="8"/>
  <c r="AQ34" i="8"/>
  <c r="AQ33" i="8"/>
  <c r="AQ32" i="8"/>
  <c r="AP29" i="8"/>
  <c r="AK29" i="8"/>
  <c r="AK26" i="8"/>
  <c r="AQ24" i="8"/>
  <c r="AP24" i="8"/>
  <c r="AQ23" i="8"/>
  <c r="AP23" i="8"/>
  <c r="AQ22" i="8"/>
  <c r="AP22" i="8"/>
  <c r="AQ21" i="8"/>
  <c r="AK59" i="8" s="1"/>
  <c r="AP21" i="8"/>
  <c r="AK58" i="8" s="1"/>
  <c r="AQ20" i="8"/>
  <c r="AK54" i="8" s="1"/>
  <c r="AP20" i="8"/>
  <c r="AK53" i="8" s="1"/>
  <c r="AQ19" i="8"/>
  <c r="AP19" i="8"/>
  <c r="AQ18" i="8"/>
  <c r="AK69" i="8" s="1"/>
  <c r="AP18" i="8"/>
  <c r="AK68" i="8" s="1"/>
  <c r="AQ17" i="8"/>
  <c r="AP17" i="8"/>
  <c r="AQ16" i="8"/>
  <c r="AK44" i="8" s="1"/>
  <c r="AP16" i="8"/>
  <c r="AK43" i="8" s="1"/>
  <c r="AQ15" i="8"/>
  <c r="AP15" i="8"/>
  <c r="AQ14" i="8"/>
  <c r="AP14" i="8"/>
  <c r="AQ13" i="8"/>
  <c r="AP13" i="8"/>
  <c r="AQ12" i="8"/>
  <c r="AK64" i="8" s="1"/>
  <c r="AP12" i="8"/>
  <c r="AK63" i="8" s="1"/>
  <c r="AQ11" i="8"/>
  <c r="AK49" i="8" s="1"/>
  <c r="AP11" i="8"/>
  <c r="AK48" i="8" s="1"/>
  <c r="AQ10" i="8"/>
  <c r="AP10" i="8"/>
  <c r="AQ9" i="8"/>
  <c r="AP9" i="8"/>
  <c r="AB67" i="8"/>
  <c r="AG67" i="8" s="1"/>
  <c r="AB62" i="8"/>
  <c r="AG62" i="8" s="1"/>
  <c r="AB57" i="8"/>
  <c r="AG57" i="8" s="1"/>
  <c r="AB52" i="8"/>
  <c r="AG52" i="8" s="1"/>
  <c r="AB47" i="8"/>
  <c r="AG47" i="8" s="1"/>
  <c r="AB42" i="8"/>
  <c r="AG42" i="8" s="1"/>
  <c r="AH37" i="8"/>
  <c r="AH35" i="8"/>
  <c r="AH36" i="8"/>
  <c r="AH34" i="8"/>
  <c r="AH33" i="8"/>
  <c r="AH32" i="8"/>
  <c r="AG29" i="8"/>
  <c r="AB29" i="8"/>
  <c r="AB26" i="8"/>
  <c r="AH24" i="8"/>
  <c r="AG24" i="8"/>
  <c r="AH23" i="8"/>
  <c r="AG23" i="8"/>
  <c r="AH22" i="8"/>
  <c r="AG22" i="8"/>
  <c r="AH21" i="8"/>
  <c r="AB59" i="8" s="1"/>
  <c r="AG21" i="8"/>
  <c r="AB58" i="8" s="1"/>
  <c r="AH20" i="8"/>
  <c r="AB54" i="8" s="1"/>
  <c r="AG20" i="8"/>
  <c r="AB53" i="8" s="1"/>
  <c r="AH19" i="8"/>
  <c r="AG19" i="8"/>
  <c r="AH18" i="8"/>
  <c r="AB69" i="8" s="1"/>
  <c r="AG18" i="8"/>
  <c r="AB68" i="8" s="1"/>
  <c r="AH17" i="8"/>
  <c r="AG17" i="8"/>
  <c r="AH16" i="8"/>
  <c r="AB44" i="8" s="1"/>
  <c r="AG16" i="8"/>
  <c r="AB43" i="8" s="1"/>
  <c r="AH15" i="8"/>
  <c r="AG15" i="8"/>
  <c r="AH14" i="8"/>
  <c r="AG14" i="8"/>
  <c r="AH13" i="8"/>
  <c r="AG13" i="8"/>
  <c r="AH12" i="8"/>
  <c r="AB64" i="8" s="1"/>
  <c r="AG12" i="8"/>
  <c r="AB63" i="8" s="1"/>
  <c r="AH11" i="8"/>
  <c r="AB49" i="8" s="1"/>
  <c r="AG11" i="8"/>
  <c r="AB48" i="8" s="1"/>
  <c r="AH10" i="8"/>
  <c r="AG10" i="8"/>
  <c r="AH9" i="8"/>
  <c r="AG9" i="8"/>
  <c r="X29" i="8"/>
  <c r="S29" i="8"/>
  <c r="Y37" i="8"/>
  <c r="P37" i="8"/>
  <c r="P32" i="8"/>
  <c r="O9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AE26" i="9" s="1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AE17" i="9" s="1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25" i="9" l="1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S15" i="9"/>
  <c r="AQ16" i="9"/>
  <c r="S68" i="9" s="1"/>
  <c r="AE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62" i="9"/>
  <c r="BG52" i="9"/>
  <c r="BG53" i="9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4" i="8"/>
  <c r="P35" i="8"/>
  <c r="Y36" i="8"/>
  <c r="P34" i="8"/>
  <c r="Y35" i="8"/>
  <c r="P36" i="8"/>
  <c r="Y33" i="8"/>
  <c r="P33" i="8"/>
  <c r="Y32" i="8"/>
  <c r="J29" i="8"/>
  <c r="S26" i="8"/>
  <c r="J26" i="8"/>
  <c r="Y24" i="8"/>
  <c r="X24" i="8"/>
  <c r="P24" i="8"/>
  <c r="O24" i="8"/>
  <c r="G24" i="8"/>
  <c r="E24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S59" i="8" s="1"/>
  <c r="X21" i="8"/>
  <c r="S58" i="8" s="1"/>
  <c r="P21" i="8"/>
  <c r="J59" i="8" s="1"/>
  <c r="O21" i="8"/>
  <c r="J58" i="8" s="1"/>
  <c r="G21" i="8"/>
  <c r="E21" i="8"/>
  <c r="Y20" i="8"/>
  <c r="S54" i="8" s="1"/>
  <c r="X20" i="8"/>
  <c r="S53" i="8" s="1"/>
  <c r="P20" i="8"/>
  <c r="J54" i="8" s="1"/>
  <c r="O20" i="8"/>
  <c r="J53" i="8" s="1"/>
  <c r="G20" i="8"/>
  <c r="E20" i="8"/>
  <c r="Y19" i="8"/>
  <c r="X19" i="8"/>
  <c r="P19" i="8"/>
  <c r="O19" i="8"/>
  <c r="G19" i="8"/>
  <c r="E19" i="8"/>
  <c r="Y18" i="8"/>
  <c r="S69" i="8" s="1"/>
  <c r="X18" i="8"/>
  <c r="S68" i="8" s="1"/>
  <c r="P18" i="8"/>
  <c r="J69" i="8" s="1"/>
  <c r="O18" i="8"/>
  <c r="J68" i="8" s="1"/>
  <c r="G18" i="8"/>
  <c r="E18" i="8"/>
  <c r="Y17" i="8"/>
  <c r="X17" i="8"/>
  <c r="P17" i="8"/>
  <c r="O17" i="8"/>
  <c r="G17" i="8"/>
  <c r="E17" i="8"/>
  <c r="Y16" i="8"/>
  <c r="S44" i="8" s="1"/>
  <c r="X16" i="8"/>
  <c r="S43" i="8" s="1"/>
  <c r="P16" i="8"/>
  <c r="J44" i="8" s="1"/>
  <c r="O16" i="8"/>
  <c r="J43" i="8" s="1"/>
  <c r="G16" i="8"/>
  <c r="E16" i="8"/>
  <c r="Y15" i="8"/>
  <c r="X15" i="8"/>
  <c r="P15" i="8"/>
  <c r="O15" i="8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S64" i="8" s="1"/>
  <c r="X12" i="8"/>
  <c r="S63" i="8" s="1"/>
  <c r="P12" i="8"/>
  <c r="J64" i="8" s="1"/>
  <c r="O12" i="8"/>
  <c r="J63" i="8" s="1"/>
  <c r="G12" i="8"/>
  <c r="E12" i="8"/>
  <c r="Y11" i="8"/>
  <c r="S49" i="8" s="1"/>
  <c r="X11" i="8"/>
  <c r="S48" i="8" s="1"/>
  <c r="P11" i="8"/>
  <c r="J49" i="8" s="1"/>
  <c r="O11" i="8"/>
  <c r="J48" i="8" s="1"/>
  <c r="G11" i="8"/>
  <c r="E11" i="8"/>
  <c r="Y10" i="8"/>
  <c r="X10" i="8"/>
  <c r="P10" i="8"/>
  <c r="O10" i="8"/>
  <c r="G10" i="8"/>
  <c r="E10" i="8"/>
  <c r="Y9" i="8"/>
  <c r="X9" i="8"/>
  <c r="P9" i="8"/>
  <c r="G9" i="8"/>
  <c r="E9" i="8"/>
  <c r="DS69" i="8" l="1"/>
  <c r="BH69" i="8"/>
  <c r="DA69" i="8"/>
  <c r="FC69" i="8"/>
  <c r="LR69" i="8"/>
  <c r="JY69" i="8"/>
  <c r="IF69" i="8"/>
  <c r="AP69" i="8"/>
  <c r="HN69" i="8"/>
  <c r="IX69" i="8"/>
  <c r="KQ69" i="8"/>
  <c r="AG69" i="8"/>
  <c r="CI69" i="8"/>
  <c r="DJ69" i="8"/>
  <c r="GM69" i="8"/>
  <c r="FU69" i="8"/>
  <c r="NK69" i="8"/>
  <c r="FL69" i="8"/>
  <c r="KZ69" i="8"/>
  <c r="BZ69" i="8"/>
  <c r="EB69" i="8"/>
  <c r="MJ69" i="8"/>
  <c r="GD69" i="8"/>
  <c r="EK69" i="8"/>
  <c r="KH69" i="8"/>
  <c r="MS69" i="8"/>
  <c r="IO69" i="8"/>
  <c r="JG69" i="8"/>
  <c r="GV69" i="8"/>
  <c r="HW69" i="8"/>
  <c r="JP69" i="8"/>
  <c r="LI69" i="8"/>
  <c r="CR69" i="8"/>
  <c r="NT69" i="8"/>
  <c r="BQ69" i="8"/>
  <c r="NB69" i="8"/>
  <c r="AY69" i="8"/>
  <c r="ET69" i="8"/>
  <c r="HE69" i="8"/>
  <c r="MA69" i="8"/>
  <c r="AG59" i="8"/>
  <c r="BZ59" i="8"/>
  <c r="MJ59" i="8"/>
  <c r="GD59" i="8"/>
  <c r="KH59" i="8"/>
  <c r="MA59" i="8"/>
  <c r="FC59" i="8"/>
  <c r="BH59" i="8"/>
  <c r="LI59" i="8"/>
  <c r="HE59" i="8"/>
  <c r="AY59" i="8"/>
  <c r="DS59" i="8"/>
  <c r="DA59" i="8"/>
  <c r="CR59" i="8"/>
  <c r="IO59" i="8"/>
  <c r="HW59" i="8"/>
  <c r="NB59" i="8"/>
  <c r="EB59" i="8"/>
  <c r="GV59" i="8"/>
  <c r="FU59" i="8"/>
  <c r="ET59" i="8"/>
  <c r="MS59" i="8"/>
  <c r="IX59" i="8"/>
  <c r="FL59" i="8"/>
  <c r="JP59" i="8"/>
  <c r="CI59" i="8"/>
  <c r="EK59" i="8"/>
  <c r="IF59" i="8"/>
  <c r="KZ59" i="8"/>
  <c r="KQ59" i="8"/>
  <c r="DJ59" i="8"/>
  <c r="GM59" i="8"/>
  <c r="LR59" i="8"/>
  <c r="NT59" i="8"/>
  <c r="NK59" i="8"/>
  <c r="BQ59" i="8"/>
  <c r="JY59" i="8"/>
  <c r="AP59" i="8"/>
  <c r="JG59" i="8"/>
  <c r="HN59" i="8"/>
  <c r="CI48" i="8"/>
  <c r="DS48" i="8"/>
  <c r="IF48" i="8"/>
  <c r="BZ48" i="8"/>
  <c r="EK48" i="8"/>
  <c r="AG48" i="8"/>
  <c r="NB48" i="8"/>
  <c r="IX48" i="8"/>
  <c r="GV48" i="8"/>
  <c r="GM48" i="8"/>
  <c r="NT48" i="8"/>
  <c r="KH48" i="8"/>
  <c r="JP48" i="8"/>
  <c r="IO48" i="8"/>
  <c r="AP48" i="8"/>
  <c r="FU48" i="8"/>
  <c r="NK48" i="8"/>
  <c r="MA48" i="8"/>
  <c r="ET48" i="8"/>
  <c r="DJ48" i="8"/>
  <c r="CR48" i="8"/>
  <c r="HE48" i="8"/>
  <c r="FC48" i="8"/>
  <c r="MJ48" i="8"/>
  <c r="HN48" i="8"/>
  <c r="BH48" i="8"/>
  <c r="FL48" i="8"/>
  <c r="GD48" i="8"/>
  <c r="JY48" i="8"/>
  <c r="JG48" i="8"/>
  <c r="BQ48" i="8"/>
  <c r="AY48" i="8"/>
  <c r="DA48" i="8"/>
  <c r="MS48" i="8"/>
  <c r="LR48" i="8"/>
  <c r="KZ48" i="8"/>
  <c r="KQ48" i="8"/>
  <c r="HW48" i="8"/>
  <c r="EB48" i="8"/>
  <c r="LI48" i="8"/>
  <c r="BQ63" i="8"/>
  <c r="GD63" i="8"/>
  <c r="GM63" i="8"/>
  <c r="FC63" i="8"/>
  <c r="IF63" i="8"/>
  <c r="IX63" i="8"/>
  <c r="AY63" i="8"/>
  <c r="BH63" i="8"/>
  <c r="BZ63" i="8"/>
  <c r="DA63" i="8"/>
  <c r="ET63" i="8"/>
  <c r="HE63" i="8"/>
  <c r="LI63" i="8"/>
  <c r="NK63" i="8"/>
  <c r="KQ63" i="8"/>
  <c r="AG63" i="8"/>
  <c r="CR63" i="8"/>
  <c r="GV63" i="8"/>
  <c r="EK63" i="8"/>
  <c r="CI63" i="8"/>
  <c r="KZ63" i="8"/>
  <c r="IO63" i="8"/>
  <c r="KH63" i="8"/>
  <c r="HN63" i="8"/>
  <c r="EB63" i="8"/>
  <c r="HW63" i="8"/>
  <c r="JG63" i="8"/>
  <c r="FU63" i="8"/>
  <c r="NB63" i="8"/>
  <c r="DS63" i="8"/>
  <c r="MA63" i="8"/>
  <c r="FL63" i="8"/>
  <c r="MJ63" i="8"/>
  <c r="NT63" i="8"/>
  <c r="LR63" i="8"/>
  <c r="AP63" i="8"/>
  <c r="JP63" i="8"/>
  <c r="MS63" i="8"/>
  <c r="DJ63" i="8"/>
  <c r="JY63" i="8"/>
  <c r="AP43" i="8"/>
  <c r="ET43" i="8"/>
  <c r="GM43" i="8"/>
  <c r="IO43" i="8"/>
  <c r="EB43" i="8"/>
  <c r="NT43" i="8"/>
  <c r="DJ43" i="8"/>
  <c r="HE43" i="8"/>
  <c r="BH43" i="8"/>
  <c r="CI43" i="8"/>
  <c r="HN43" i="8"/>
  <c r="MS43" i="8"/>
  <c r="BZ43" i="8"/>
  <c r="DA43" i="8"/>
  <c r="KZ43" i="8"/>
  <c r="EK43" i="8"/>
  <c r="LR43" i="8"/>
  <c r="JY43" i="8"/>
  <c r="BQ43" i="8"/>
  <c r="GV43" i="8"/>
  <c r="AY43" i="8"/>
  <c r="FL43" i="8"/>
  <c r="MJ43" i="8"/>
  <c r="MA43" i="8"/>
  <c r="AG43" i="8"/>
  <c r="FU43" i="8"/>
  <c r="LI43" i="8"/>
  <c r="IF43" i="8"/>
  <c r="NK43" i="8"/>
  <c r="JG43" i="8"/>
  <c r="FC43" i="8"/>
  <c r="CR43" i="8"/>
  <c r="IX43" i="8"/>
  <c r="KQ43" i="8"/>
  <c r="GD43" i="8"/>
  <c r="DS43" i="8"/>
  <c r="JP43" i="8"/>
  <c r="HW43" i="8"/>
  <c r="NB43" i="8"/>
  <c r="KH43" i="8"/>
  <c r="AG68" i="8"/>
  <c r="CR68" i="8"/>
  <c r="GV68" i="8"/>
  <c r="BZ68" i="8"/>
  <c r="CI68" i="8"/>
  <c r="EK68" i="8"/>
  <c r="KZ68" i="8"/>
  <c r="GM68" i="8"/>
  <c r="IO68" i="8"/>
  <c r="KH68" i="8"/>
  <c r="IF68" i="8"/>
  <c r="DS68" i="8"/>
  <c r="FC68" i="8"/>
  <c r="NB68" i="8"/>
  <c r="AY68" i="8"/>
  <c r="BH68" i="8"/>
  <c r="EB68" i="8"/>
  <c r="JG68" i="8"/>
  <c r="NT68" i="8"/>
  <c r="HE68" i="8"/>
  <c r="JP68" i="8"/>
  <c r="DA68" i="8"/>
  <c r="FU68" i="8"/>
  <c r="NK68" i="8"/>
  <c r="LR68" i="8"/>
  <c r="BQ68" i="8"/>
  <c r="FL68" i="8"/>
  <c r="IX68" i="8"/>
  <c r="JY68" i="8"/>
  <c r="LI68" i="8"/>
  <c r="AP68" i="8"/>
  <c r="DJ68" i="8"/>
  <c r="GD68" i="8"/>
  <c r="HN68" i="8"/>
  <c r="KQ68" i="8"/>
  <c r="MS68" i="8"/>
  <c r="ET68" i="8"/>
  <c r="MA68" i="8"/>
  <c r="MJ68" i="8"/>
  <c r="HW68" i="8"/>
  <c r="AP53" i="8"/>
  <c r="JY53" i="8"/>
  <c r="LI53" i="8"/>
  <c r="HE53" i="8"/>
  <c r="DJ53" i="8"/>
  <c r="NT53" i="8"/>
  <c r="IO53" i="8"/>
  <c r="KH53" i="8"/>
  <c r="JP53" i="8"/>
  <c r="MS53" i="8"/>
  <c r="MJ53" i="8"/>
  <c r="BH53" i="8"/>
  <c r="GM53" i="8"/>
  <c r="BQ53" i="8"/>
  <c r="EB53" i="8"/>
  <c r="FL53" i="8"/>
  <c r="ET53" i="8"/>
  <c r="EK53" i="8"/>
  <c r="IF53" i="8"/>
  <c r="JG53" i="8"/>
  <c r="KQ53" i="8"/>
  <c r="GD53" i="8"/>
  <c r="CI53" i="8"/>
  <c r="HW53" i="8"/>
  <c r="FU53" i="8"/>
  <c r="GV53" i="8"/>
  <c r="IX53" i="8"/>
  <c r="KZ53" i="8"/>
  <c r="CR53" i="8"/>
  <c r="NK53" i="8"/>
  <c r="DA53" i="8"/>
  <c r="FC53" i="8"/>
  <c r="AY53" i="8"/>
  <c r="DS53" i="8"/>
  <c r="BZ53" i="8"/>
  <c r="NB53" i="8"/>
  <c r="HN53" i="8"/>
  <c r="MA53" i="8"/>
  <c r="AG53" i="8"/>
  <c r="LR53" i="8"/>
  <c r="HE58" i="8"/>
  <c r="JP58" i="8"/>
  <c r="JY58" i="8"/>
  <c r="AG58" i="8"/>
  <c r="CR58" i="8"/>
  <c r="EB58" i="8"/>
  <c r="EK58" i="8"/>
  <c r="KZ58" i="8"/>
  <c r="GM58" i="8"/>
  <c r="KH58" i="8"/>
  <c r="BQ58" i="8"/>
  <c r="FC58" i="8"/>
  <c r="NB58" i="8"/>
  <c r="CI58" i="8"/>
  <c r="IX58" i="8"/>
  <c r="NK58" i="8"/>
  <c r="DA58" i="8"/>
  <c r="AP58" i="8"/>
  <c r="DJ58" i="8"/>
  <c r="BZ58" i="8"/>
  <c r="GD58" i="8"/>
  <c r="MA58" i="8"/>
  <c r="NT58" i="8"/>
  <c r="AY58" i="8"/>
  <c r="LR58" i="8"/>
  <c r="IO58" i="8"/>
  <c r="HN58" i="8"/>
  <c r="KQ58" i="8"/>
  <c r="JG58" i="8"/>
  <c r="ET58" i="8"/>
  <c r="MJ58" i="8"/>
  <c r="FU58" i="8"/>
  <c r="DS58" i="8"/>
  <c r="FL58" i="8"/>
  <c r="BH58" i="8"/>
  <c r="LI58" i="8"/>
  <c r="MS58" i="8"/>
  <c r="GV58" i="8"/>
  <c r="IF58" i="8"/>
  <c r="HW58" i="8"/>
  <c r="BG63" i="9"/>
  <c r="BG47" i="9"/>
  <c r="AG64" i="8"/>
  <c r="HW64" i="8"/>
  <c r="MS64" i="8"/>
  <c r="BQ64" i="8"/>
  <c r="HN64" i="8"/>
  <c r="IX64" i="8"/>
  <c r="KQ64" i="8"/>
  <c r="DJ64" i="8"/>
  <c r="AY64" i="8"/>
  <c r="AP64" i="8"/>
  <c r="EK64" i="8"/>
  <c r="GV64" i="8"/>
  <c r="DS64" i="8"/>
  <c r="DA64" i="8"/>
  <c r="FC64" i="8"/>
  <c r="LR64" i="8"/>
  <c r="CI64" i="8"/>
  <c r="CR64" i="8"/>
  <c r="NT64" i="8"/>
  <c r="NB64" i="8"/>
  <c r="BH64" i="8"/>
  <c r="GD64" i="8"/>
  <c r="KZ64" i="8"/>
  <c r="IF64" i="8"/>
  <c r="JG64" i="8"/>
  <c r="GM64" i="8"/>
  <c r="NK64" i="8"/>
  <c r="JY64" i="8"/>
  <c r="ET64" i="8"/>
  <c r="HE64" i="8"/>
  <c r="BZ64" i="8"/>
  <c r="EB64" i="8"/>
  <c r="MJ64" i="8"/>
  <c r="FU64" i="8"/>
  <c r="FL64" i="8"/>
  <c r="KH64" i="8"/>
  <c r="IO64" i="8"/>
  <c r="JP64" i="8"/>
  <c r="MA64" i="8"/>
  <c r="LI64" i="8"/>
  <c r="AE48" i="9"/>
  <c r="BG68" i="9"/>
  <c r="AY49" i="8"/>
  <c r="BZ49" i="8"/>
  <c r="GV49" i="8"/>
  <c r="DS49" i="8"/>
  <c r="CR49" i="8"/>
  <c r="MS49" i="8"/>
  <c r="HE49" i="8"/>
  <c r="BH49" i="8"/>
  <c r="AP49" i="8"/>
  <c r="FC49" i="8"/>
  <c r="MJ49" i="8"/>
  <c r="EB49" i="8"/>
  <c r="DJ49" i="8"/>
  <c r="KQ49" i="8"/>
  <c r="DA49" i="8"/>
  <c r="FU49" i="8"/>
  <c r="KZ49" i="8"/>
  <c r="HW49" i="8"/>
  <c r="EK49" i="8"/>
  <c r="CI49" i="8"/>
  <c r="NK49" i="8"/>
  <c r="JP49" i="8"/>
  <c r="JG49" i="8"/>
  <c r="AG49" i="8"/>
  <c r="BQ49" i="8"/>
  <c r="JY49" i="8"/>
  <c r="GM49" i="8"/>
  <c r="IX49" i="8"/>
  <c r="MA49" i="8"/>
  <c r="NT49" i="8"/>
  <c r="GD49" i="8"/>
  <c r="LR49" i="8"/>
  <c r="NB49" i="8"/>
  <c r="FL49" i="8"/>
  <c r="IO49" i="8"/>
  <c r="HN49" i="8"/>
  <c r="KH49" i="8"/>
  <c r="IF49" i="8"/>
  <c r="LI49" i="8"/>
  <c r="ET49" i="8"/>
  <c r="AG44" i="8"/>
  <c r="BH44" i="8"/>
  <c r="DS44" i="8"/>
  <c r="CR44" i="8"/>
  <c r="ET44" i="8"/>
  <c r="HE44" i="8"/>
  <c r="MS44" i="8"/>
  <c r="GM44" i="8"/>
  <c r="HW44" i="8"/>
  <c r="MA44" i="8"/>
  <c r="BQ44" i="8"/>
  <c r="GV44" i="8"/>
  <c r="FC44" i="8"/>
  <c r="DA44" i="8"/>
  <c r="EK44" i="8"/>
  <c r="FL44" i="8"/>
  <c r="DJ44" i="8"/>
  <c r="JG44" i="8"/>
  <c r="NB44" i="8"/>
  <c r="AP44" i="8"/>
  <c r="FU44" i="8"/>
  <c r="IF44" i="8"/>
  <c r="CI44" i="8"/>
  <c r="NT44" i="8"/>
  <c r="MJ44" i="8"/>
  <c r="AY44" i="8"/>
  <c r="JP44" i="8"/>
  <c r="LI44" i="8"/>
  <c r="BZ44" i="8"/>
  <c r="EB44" i="8"/>
  <c r="IX44" i="8"/>
  <c r="LR44" i="8"/>
  <c r="KZ44" i="8"/>
  <c r="HN44" i="8"/>
  <c r="GD44" i="8"/>
  <c r="KH44" i="8"/>
  <c r="JY44" i="8"/>
  <c r="IO44" i="8"/>
  <c r="KQ44" i="8"/>
  <c r="NK44" i="8"/>
  <c r="FC54" i="8"/>
  <c r="GD54" i="8"/>
  <c r="EK54" i="8"/>
  <c r="MS54" i="8"/>
  <c r="KQ54" i="8"/>
  <c r="DA54" i="8"/>
  <c r="AP54" i="8"/>
  <c r="AG54" i="8"/>
  <c r="AY54" i="8"/>
  <c r="GV54" i="8"/>
  <c r="FL54" i="8"/>
  <c r="HN54" i="8"/>
  <c r="BH54" i="8"/>
  <c r="DS54" i="8"/>
  <c r="BZ54" i="8"/>
  <c r="GM54" i="8"/>
  <c r="ET54" i="8"/>
  <c r="DJ54" i="8"/>
  <c r="BQ54" i="8"/>
  <c r="LI54" i="8"/>
  <c r="HW54" i="8"/>
  <c r="KH54" i="8"/>
  <c r="CI54" i="8"/>
  <c r="JG54" i="8"/>
  <c r="NK54" i="8"/>
  <c r="CR54" i="8"/>
  <c r="EB54" i="8"/>
  <c r="FU54" i="8"/>
  <c r="HE54" i="8"/>
  <c r="IO54" i="8"/>
  <c r="NB54" i="8"/>
  <c r="MJ54" i="8"/>
  <c r="JP54" i="8"/>
  <c r="IX54" i="8"/>
  <c r="IF54" i="8"/>
  <c r="NT54" i="8"/>
  <c r="MA54" i="8"/>
  <c r="KZ54" i="8"/>
  <c r="JY54" i="8"/>
  <c r="LR54" i="8"/>
  <c r="S66" i="9"/>
  <c r="AE66" i="9" s="1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C57" i="3"/>
  <c r="MA57" i="3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J52" i="3"/>
  <c r="MH52" i="3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IB47" i="3"/>
  <c r="HZ47" i="3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F42" i="3"/>
  <c r="KD42" i="3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66" i="9" l="1"/>
  <c r="BG46" i="9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X57" i="3"/>
  <c r="Z57" i="3" s="1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J62" i="3"/>
  <c r="L62" i="3" s="1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63" i="3" l="1"/>
  <c r="L69" i="3"/>
  <c r="S59" i="3"/>
  <c r="S58" i="3"/>
  <c r="S69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<sst xmlns="http://schemas.openxmlformats.org/spreadsheetml/2006/main" count="4977" uniqueCount="259">
  <si>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</si>
  <si>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</si>
  <si>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</si>
  <si>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</si>
  <si>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</si>
  <si>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</si>
  <si>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</si>
  <si>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</si>
  <si>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</si>
  <si>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</si>
  <si>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</si>
  <si>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</si>
  <si>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</si>
  <si>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</si>
  <si>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</si>
  <si>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</si>
  <si>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</si>
  <si>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</si>
  <si>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</si>
  <si>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</si>
  <si>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</si>
  <si>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</si>
  <si>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</si>
  <si>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</si>
  <si>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</si>
  <si>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</si>
  <si>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</si>
  <si>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</si>
  <si>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</si>
  <si>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</si>
  <si>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</si>
  <si>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</si>
  <si>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</si>
  <si>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</si>
  <si>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</si>
  <si>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</si>
  <si>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</si>
  <si>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</si>
  <si>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</si>
  <si>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</si>
  <si>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</si>
  <si>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</si>
  <si>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</si>
  <si>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</si>
  <si>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</si>
  <si>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</si>
  <si>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</si>
  <si>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</si>
  <si>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</si>
  <si>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</si>
  <si>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</si>
  <si>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</si>
  <si>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</si>
  <si>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</si>
  <si>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</si>
  <si>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</si>
  <si>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</si>
  <si>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</si>
  <si>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</si>
  <si>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</si>
  <si>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</si>
  <si>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</si>
  <si>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</si>
  <si>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</si>
  <si>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</si>
  <si>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</si>
  <si>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</si>
  <si>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</si>
  <si>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</si>
  <si>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</si>
  <si>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</si>
  <si>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</si>
  <si>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</si>
  <si>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</si>
  <si>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</si>
  <si>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</si>
  <si>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</si>
  <si>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</si>
  <si>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</si>
  <si>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</si>
  <si>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</si>
  <si>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</si>
  <si>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</si>
  <si>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</si>
  <si>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</si>
  <si>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</si>
  <si>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</si>
  <si>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</si>
  <si>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</si>
  <si>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</si>
  <si>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</si>
  <si>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</si>
  <si>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</si>
  <si>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</si>
  <si>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</si>
  <si>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</si>
  <si>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</si>
  <si>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</si>
  <si>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</si>
  <si>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</si>
  <si>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</si>
  <si>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</si>
  <si>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</si>
  <si>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</si>
  <si>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</si>
  <si>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</si>
  <si>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</si>
  <si>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</si>
  <si>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</si>
  <si>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</si>
  <si>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</si>
  <si>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</si>
  <si>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</si>
  <si>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</si>
  <si>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</si>
  <si>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</si>
  <si>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</si>
  <si>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</si>
  <si>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</si>
  <si>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</si>
  <si>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</si>
  <si>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</si>
  <si>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</si>
  <si>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</si>
  <si>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</si>
  <si>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</si>
  <si>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</si>
  <si>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</si>
  <si>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</si>
  <si>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</si>
  <si>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</si>
  <si>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</si>
  <si>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</si>
  <si>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</si>
  <si>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</si>
  <si>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</si>
  <si>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</si>
  <si>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</si>
  <si>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</si>
  <si>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</si>
  <si>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</si>
  <si>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</si>
  <si>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</si>
  <si>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</si>
  <si>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</si>
  <si>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</si>
  <si>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</si>
  <si>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</si>
  <si>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</si>
  <si>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</si>
  <si>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</si>
  <si>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</si>
  <si>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</si>
  <si>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</si>
  <si>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</si>
  <si>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</si>
  <si>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</si>
  <si>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</si>
  <si>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</si>
  <si>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</si>
  <si>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</si>
  <si>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</si>
  <si>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</si>
  <si>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</si>
  <si>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</si>
  <si>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</si>
  <si>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</si>
  <si>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</si>
  <si>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</si>
  <si>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</si>
  <si>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</si>
  <si>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</si>
  <si>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</si>
  <si>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</si>
  <si>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</si>
  <si>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沖縄県</t>
  </si>
  <si>
    <t>01</t>
  </si>
  <si>
    <t>那覇市</t>
  </si>
  <si>
    <t>02</t>
  </si>
  <si>
    <t>宜野湾市</t>
  </si>
  <si>
    <t>03</t>
  </si>
  <si>
    <t>石垣市</t>
  </si>
  <si>
    <t>04</t>
  </si>
  <si>
    <t>浦添市</t>
  </si>
  <si>
    <t>05</t>
  </si>
  <si>
    <t>名護市</t>
  </si>
  <si>
    <t>06</t>
  </si>
  <si>
    <t>糸満市</t>
  </si>
  <si>
    <t>07</t>
  </si>
  <si>
    <t>沖縄市</t>
  </si>
  <si>
    <t>08</t>
  </si>
  <si>
    <t>豊見城市</t>
  </si>
  <si>
    <t>09</t>
  </si>
  <si>
    <t>うるま市</t>
  </si>
  <si>
    <t>10</t>
  </si>
  <si>
    <t>宮古島市</t>
  </si>
  <si>
    <t>11</t>
  </si>
  <si>
    <t>南城市</t>
  </si>
  <si>
    <t>12</t>
  </si>
  <si>
    <t>国頭郡国頭村</t>
  </si>
  <si>
    <t>13</t>
  </si>
  <si>
    <t>国頭郡大宜味村</t>
  </si>
  <si>
    <t>14</t>
  </si>
  <si>
    <t>国頭郡東村</t>
  </si>
  <si>
    <t>15</t>
  </si>
  <si>
    <t>国頭郡今帰仁村</t>
  </si>
  <si>
    <t>16</t>
  </si>
  <si>
    <t>国頭郡本部町</t>
  </si>
  <si>
    <t>17</t>
  </si>
  <si>
    <t>国頭郡恩納村</t>
  </si>
  <si>
    <t>18</t>
  </si>
  <si>
    <t>国頭郡宜野座村</t>
  </si>
  <si>
    <t>19</t>
  </si>
  <si>
    <t>国頭郡金武町</t>
  </si>
  <si>
    <t>20</t>
  </si>
  <si>
    <t>国頭郡伊江村</t>
  </si>
  <si>
    <t>21</t>
  </si>
  <si>
    <t>中頭郡読谷村</t>
  </si>
  <si>
    <t>22</t>
  </si>
  <si>
    <t>中頭郡嘉手納町</t>
  </si>
  <si>
    <t>23</t>
  </si>
  <si>
    <t>中頭郡北谷町</t>
  </si>
  <si>
    <t>24</t>
  </si>
  <si>
    <t>中頭郡北中城村</t>
  </si>
  <si>
    <t>25</t>
  </si>
  <si>
    <t>中頭郡中城村</t>
  </si>
  <si>
    <t>26</t>
  </si>
  <si>
    <t>中頭郡西原町</t>
  </si>
  <si>
    <t>27</t>
  </si>
  <si>
    <t>島尻郡与那原町</t>
  </si>
  <si>
    <t>28</t>
  </si>
  <si>
    <t>島尻郡南風原町</t>
  </si>
  <si>
    <t>29</t>
  </si>
  <si>
    <t>島尻郡渡嘉敷村</t>
  </si>
  <si>
    <t>30</t>
  </si>
  <si>
    <t>島尻郡座間味村</t>
  </si>
  <si>
    <t>31</t>
  </si>
  <si>
    <t>島尻郡粟国村</t>
  </si>
  <si>
    <t>32</t>
  </si>
  <si>
    <t>島尻郡渡名喜村</t>
  </si>
  <si>
    <t>33</t>
  </si>
  <si>
    <t>島尻郡南大東村</t>
  </si>
  <si>
    <t>34</t>
  </si>
  <si>
    <t>島尻郡北大東村</t>
  </si>
  <si>
    <t>35</t>
  </si>
  <si>
    <t>島尻郡伊平屋村</t>
  </si>
  <si>
    <t>36</t>
  </si>
  <si>
    <t>島尻郡伊是名村</t>
  </si>
  <si>
    <t>37</t>
  </si>
  <si>
    <t>島尻郡久米島町</t>
  </si>
  <si>
    <t>38</t>
  </si>
  <si>
    <t>島尻郡八重瀬町</t>
  </si>
  <si>
    <t>39</t>
  </si>
  <si>
    <t>宮古郡多良間村</t>
  </si>
  <si>
    <t>40</t>
  </si>
  <si>
    <t>八重山郡竹富町</t>
  </si>
  <si>
    <t>41</t>
  </si>
  <si>
    <t>八重山郡与那国町</t>
  </si>
  <si>
    <t>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</si>
</sst>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V71"/>
  <sheetViews>
    <sheetView tabSelected="1" view="pageBreakPreview" zoomScaleNormal="75" zoomScaleSheetLayoutView="100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NZ21" sqref="NZ21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0" width="10.625" hidden="1" customWidth="1"/>
    <col min="21" max="21" width="6.625" hidden="1" customWidth="1"/>
    <col min="22" max="22" width="10.625" hidden="1" customWidth="1"/>
    <col min="23" max="23" width="6.625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29" width="10.625" hidden="1" customWidth="1"/>
    <col min="30" max="30" width="6.625" hidden="1" customWidth="1"/>
    <col min="31" max="31" width="10.625" hidden="1" customWidth="1"/>
    <col min="32" max="32" width="6.625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38" width="10.625" hidden="1" customWidth="1"/>
    <col min="39" max="39" width="6.625" hidden="1" customWidth="1"/>
    <col min="40" max="40" width="10.625" hidden="1" customWidth="1"/>
    <col min="41" max="41" width="6.625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47" width="10.625" hidden="1" customWidth="1"/>
    <col min="48" max="48" width="6.625" hidden="1" customWidth="1"/>
    <col min="49" max="49" width="10.625" hidden="1" customWidth="1"/>
    <col min="50" max="50" width="6.625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6" width="10.625" hidden="1" customWidth="1"/>
    <col min="57" max="57" width="6.625" hidden="1" customWidth="1"/>
    <col min="58" max="58" width="10.625" hidden="1" customWidth="1"/>
    <col min="59" max="59" width="6.625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5" width="10.625" hidden="1" customWidth="1"/>
    <col min="66" max="66" width="6.625" hidden="1" customWidth="1"/>
    <col min="67" max="67" width="10.625" hidden="1" customWidth="1"/>
    <col min="68" max="68" width="6.625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hidden="1" customWidth="1"/>
    <col min="76" max="76" width="10.625" hidden="1" customWidth="1"/>
    <col min="77" max="77" width="6.625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3" width="10.625" hidden="1" customWidth="1"/>
    <col min="84" max="84" width="6.625" hidden="1" customWidth="1"/>
    <col min="85" max="85" width="10.625" hidden="1" customWidth="1"/>
    <col min="86" max="86" width="6.625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2" width="10.625" hidden="1" customWidth="1"/>
    <col min="93" max="93" width="6.625" hidden="1" customWidth="1"/>
    <col min="94" max="94" width="10.625" hidden="1" customWidth="1"/>
    <col min="95" max="95" width="6.625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1" width="10.625" hidden="1" customWidth="1"/>
    <col min="102" max="102" width="6.625" hidden="1" customWidth="1"/>
    <col min="103" max="103" width="10.625" hidden="1" customWidth="1"/>
    <col min="104" max="104" width="6.625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0" width="10.625" hidden="1" customWidth="1"/>
    <col min="111" max="111" width="6.625" hidden="1" customWidth="1"/>
    <col min="112" max="112" width="10.625" hidden="1" customWidth="1"/>
    <col min="113" max="113" width="6.625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19" width="10.625" hidden="1" customWidth="1"/>
    <col min="120" max="120" width="6.625" hidden="1" customWidth="1"/>
    <col min="121" max="121" width="10.625" hidden="1" customWidth="1"/>
    <col min="122" max="122" width="6.625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28" width="10.625" hidden="1" customWidth="1"/>
    <col min="129" max="129" width="6.625" hidden="1" customWidth="1"/>
    <col min="130" max="130" width="10.625" hidden="1" customWidth="1"/>
    <col min="131" max="131" width="6.625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hidden="1" customWidth="1"/>
    <col min="139" max="139" width="10.625" hidden="1" customWidth="1"/>
    <col min="140" max="140" width="6.625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6" width="10.625" hidden="1" customWidth="1"/>
    <col min="147" max="147" width="6.625" hidden="1" customWidth="1"/>
    <col min="148" max="148" width="10.625" hidden="1" customWidth="1"/>
    <col min="149" max="149" width="6.625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5" width="10.625" hidden="1" customWidth="1"/>
    <col min="156" max="156" width="6.625" hidden="1" customWidth="1"/>
    <col min="157" max="157" width="10.625" hidden="1" customWidth="1"/>
    <col min="158" max="158" width="6.625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4" width="10.625" hidden="1" customWidth="1"/>
    <col min="165" max="165" width="6.625" hidden="1" customWidth="1"/>
    <col min="166" max="166" width="10.625" hidden="1" customWidth="1"/>
    <col min="167" max="167" width="6.625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3" width="10.625" hidden="1" customWidth="1"/>
    <col min="174" max="174" width="6.625" hidden="1" customWidth="1"/>
    <col min="175" max="175" width="10.625" hidden="1" customWidth="1"/>
    <col min="176" max="176" width="6.625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2" width="10.625" hidden="1" customWidth="1"/>
    <col min="183" max="183" width="6.625" hidden="1" customWidth="1"/>
    <col min="184" max="184" width="10.625" hidden="1" customWidth="1"/>
    <col min="185" max="185" width="6.625" hidden="1" customWidth="1"/>
    <col min="186" max="187" width="6.625" customWidth="1"/>
    <col min="188" max="188" width="0.875" customWidth="1"/>
    <col min="189" max="189" width="8.625" customWidth="1"/>
    <col min="190" max="190" width="6.625" customWidth="1"/>
    <col min="191" max="191" width="10.625" hidden="1" customWidth="1"/>
    <col min="192" max="192" width="6.625" hidden="1" customWidth="1"/>
    <col min="193" max="193" width="10.625" hidden="1" customWidth="1"/>
    <col min="194" max="194" width="6.625" hidden="1" customWidth="1"/>
    <col min="195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hidden="1" customWidth="1"/>
    <col min="202" max="202" width="10.625" hidden="1" customWidth="1"/>
    <col min="203" max="203" width="6.625" hidden="1" customWidth="1"/>
    <col min="204" max="205" width="6.625" customWidth="1"/>
    <col min="206" max="206" width="0.875" customWidth="1"/>
    <col min="207" max="207" width="8.625" customWidth="1"/>
    <col min="208" max="208" width="6.625" customWidth="1"/>
    <col min="209" max="209" width="10.625" hidden="1" customWidth="1"/>
    <col min="210" max="210" width="6.625" hidden="1" customWidth="1"/>
    <col min="211" max="211" width="10.625" hidden="1" customWidth="1"/>
    <col min="212" max="212" width="6.625" hidden="1" customWidth="1"/>
    <col min="213" max="214" width="6.625" customWidth="1"/>
    <col min="215" max="215" width="0.875" customWidth="1"/>
    <col min="216" max="216" width="8.625" customWidth="1"/>
    <col min="217" max="217" width="6.625" customWidth="1"/>
    <col min="218" max="218" width="10.625" hidden="1" customWidth="1"/>
    <col min="219" max="219" width="6.625" hidden="1" customWidth="1"/>
    <col min="220" max="220" width="10.625" hidden="1" customWidth="1"/>
    <col min="221" max="221" width="6.625" hidden="1" customWidth="1"/>
    <col min="222" max="223" width="6.625" customWidth="1"/>
    <col min="224" max="224" width="0.875" customWidth="1"/>
    <col min="225" max="225" width="8.625" customWidth="1"/>
    <col min="226" max="226" width="6.625" customWidth="1"/>
    <col min="227" max="227" width="10.625" hidden="1" customWidth="1"/>
    <col min="228" max="228" width="6.625" hidden="1" customWidth="1"/>
    <col min="229" max="229" width="10.625" hidden="1" customWidth="1"/>
    <col min="230" max="230" width="6.625" hidden="1" customWidth="1"/>
    <col min="231" max="232" width="6.625" customWidth="1"/>
    <col min="233" max="233" width="0.875" customWidth="1"/>
    <col min="234" max="234" width="8.625" customWidth="1"/>
    <col min="235" max="235" width="6.625" customWidth="1"/>
    <col min="236" max="236" width="10.625" hidden="1" customWidth="1"/>
    <col min="237" max="237" width="6.625" hidden="1" customWidth="1"/>
    <col min="238" max="238" width="10.625" hidden="1" customWidth="1"/>
    <col min="239" max="239" width="6.625" hidden="1" customWidth="1"/>
    <col min="240" max="241" width="6.625" customWidth="1"/>
    <col min="242" max="242" width="0.875" customWidth="1"/>
    <col min="243" max="243" width="8.625" customWidth="1"/>
    <col min="244" max="244" width="6.625" customWidth="1"/>
    <col min="245" max="245" width="10.625" hidden="1" customWidth="1"/>
    <col min="246" max="246" width="6.625" hidden="1" customWidth="1"/>
    <col min="247" max="247" width="10.625" hidden="1" customWidth="1"/>
    <col min="248" max="248" width="6.625" hidden="1" customWidth="1"/>
    <col min="249" max="250" width="6.625" customWidth="1"/>
    <col min="251" max="251" width="0.875" customWidth="1"/>
    <col min="252" max="252" width="8.625" customWidth="1"/>
    <col min="253" max="253" width="6.625" customWidth="1"/>
    <col min="254" max="254" width="10.625" hidden="1" customWidth="1"/>
    <col min="255" max="255" width="6.625" hidden="1" customWidth="1"/>
    <col min="256" max="256" width="10.625" hidden="1" customWidth="1"/>
    <col min="257" max="257" width="6.625" hidden="1" customWidth="1"/>
    <col min="258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hidden="1" customWidth="1"/>
    <col min="265" max="265" width="10.625" hidden="1" customWidth="1"/>
    <col min="266" max="266" width="6.625" hidden="1" customWidth="1"/>
    <col min="267" max="268" width="6.625" customWidth="1"/>
    <col min="269" max="269" width="0.875" customWidth="1"/>
    <col min="270" max="270" width="8.625" customWidth="1"/>
    <col min="271" max="271" width="6.625" customWidth="1"/>
    <col min="272" max="272" width="10.625" hidden="1" customWidth="1"/>
    <col min="273" max="273" width="6.625" hidden="1" customWidth="1"/>
    <col min="274" max="274" width="10.625" hidden="1" customWidth="1"/>
    <col min="275" max="275" width="6.625" hidden="1" customWidth="1"/>
    <col min="276" max="277" width="6.625" customWidth="1"/>
    <col min="278" max="278" width="0.875" customWidth="1"/>
    <col min="279" max="279" width="8.625" customWidth="1"/>
    <col min="280" max="280" width="6.625" customWidth="1"/>
    <col min="281" max="281" width="10.625" hidden="1" customWidth="1"/>
    <col min="282" max="282" width="6.625" hidden="1" customWidth="1"/>
    <col min="283" max="283" width="10.625" hidden="1" customWidth="1"/>
    <col min="284" max="284" width="6.625" hidden="1" customWidth="1"/>
    <col min="285" max="286" width="6.625" customWidth="1"/>
    <col min="287" max="287" width="0.875" customWidth="1"/>
    <col min="288" max="288" width="8.625" customWidth="1"/>
    <col min="289" max="289" width="6.625" customWidth="1"/>
    <col min="290" max="290" width="10.625" hidden="1" customWidth="1"/>
    <col min="291" max="291" width="6.625" hidden="1" customWidth="1"/>
    <col min="292" max="292" width="10.625" hidden="1" customWidth="1"/>
    <col min="293" max="293" width="6.625" hidden="1" customWidth="1"/>
    <col min="294" max="295" width="6.625" customWidth="1"/>
    <col min="296" max="296" width="0.875" customWidth="1"/>
    <col min="297" max="297" width="8.625" customWidth="1"/>
    <col min="298" max="298" width="6.625" customWidth="1"/>
    <col min="299" max="299" width="10.625" hidden="1" customWidth="1"/>
    <col min="300" max="300" width="6.625" hidden="1" customWidth="1"/>
    <col min="301" max="301" width="10.625" hidden="1" customWidth="1"/>
    <col min="302" max="302" width="6.625" hidden="1" customWidth="1"/>
    <col min="303" max="304" width="6.625" customWidth="1"/>
    <col min="305" max="305" width="0.875" customWidth="1"/>
    <col min="306" max="306" width="8.625" customWidth="1"/>
    <col min="307" max="307" width="6.625" customWidth="1"/>
    <col min="308" max="308" width="10.625" hidden="1" customWidth="1"/>
    <col min="309" max="309" width="6.625" hidden="1" customWidth="1"/>
    <col min="310" max="310" width="10.625" hidden="1" customWidth="1"/>
    <col min="311" max="311" width="6.625" hidden="1" customWidth="1"/>
    <col min="312" max="313" width="6.625" customWidth="1"/>
    <col min="314" max="314" width="0.875" customWidth="1"/>
    <col min="315" max="315" width="8.625" customWidth="1"/>
    <col min="316" max="316" width="6.625" customWidth="1"/>
    <col min="317" max="317" width="10.625" hidden="1" customWidth="1"/>
    <col min="318" max="318" width="6.625" hidden="1" customWidth="1"/>
    <col min="319" max="319" width="10.625" hidden="1" customWidth="1"/>
    <col min="320" max="320" width="6.625" hidden="1" customWidth="1"/>
    <col min="321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hidden="1" customWidth="1"/>
    <col min="328" max="328" width="10.625" hidden="1" customWidth="1"/>
    <col min="329" max="329" width="6.625" hidden="1" customWidth="1"/>
    <col min="330" max="331" width="6.625" customWidth="1"/>
    <col min="332" max="332" width="0.875" customWidth="1"/>
    <col min="333" max="333" width="8.625" customWidth="1"/>
    <col min="334" max="334" width="6.625" customWidth="1"/>
    <col min="335" max="335" width="10.625" hidden="1" customWidth="1"/>
    <col min="336" max="336" width="6.625" hidden="1" customWidth="1"/>
    <col min="337" max="337" width="10.625" hidden="1" customWidth="1"/>
    <col min="338" max="338" width="6.625" hidden="1" customWidth="1"/>
    <col min="339" max="340" width="6.625" customWidth="1"/>
    <col min="341" max="341" width="0.875" customWidth="1"/>
    <col min="342" max="342" width="8.625" customWidth="1"/>
    <col min="343" max="343" width="6.625" customWidth="1"/>
    <col min="344" max="344" width="10.625" hidden="1" customWidth="1"/>
    <col min="345" max="345" width="6.625" hidden="1" customWidth="1"/>
    <col min="346" max="346" width="10.625" hidden="1" customWidth="1"/>
    <col min="347" max="347" width="6.625" hidden="1" customWidth="1"/>
    <col min="348" max="349" width="6.625" customWidth="1"/>
    <col min="350" max="350" width="0.875" customWidth="1"/>
    <col min="351" max="351" width="8.625" customWidth="1"/>
    <col min="352" max="352" width="6.625" customWidth="1"/>
    <col min="353" max="353" width="10.625" hidden="1" customWidth="1"/>
    <col min="354" max="354" width="6.625" hidden="1" customWidth="1"/>
    <col min="355" max="355" width="10.625" hidden="1" customWidth="1"/>
    <col min="356" max="356" width="6.625" hidden="1" customWidth="1"/>
    <col min="357" max="358" width="6.625" customWidth="1"/>
    <col min="359" max="359" width="0.875" customWidth="1"/>
    <col min="360" max="360" width="8.625" customWidth="1"/>
    <col min="361" max="361" width="6.625" customWidth="1"/>
    <col min="362" max="362" width="10.625" hidden="1" customWidth="1"/>
    <col min="363" max="363" width="6.625" hidden="1" customWidth="1"/>
    <col min="364" max="364" width="10.625" hidden="1" customWidth="1"/>
    <col min="365" max="365" width="6.625" hidden="1" customWidth="1"/>
    <col min="366" max="367" width="6.625" customWidth="1"/>
    <col min="368" max="368" width="0.875" customWidth="1"/>
    <col min="369" max="369" width="8.625" customWidth="1"/>
    <col min="370" max="370" width="6.625" customWidth="1"/>
    <col min="371" max="371" width="10.625" hidden="1" customWidth="1"/>
    <col min="372" max="372" width="6.625" hidden="1" customWidth="1"/>
    <col min="373" max="373" width="10.625" hidden="1" customWidth="1"/>
    <col min="374" max="374" width="6.625" hidden="1" customWidth="1"/>
    <col min="375" max="376" width="6.625" customWidth="1"/>
    <col min="377" max="377" width="0.875" customWidth="1"/>
    <col min="378" max="378" width="8.625" customWidth="1"/>
    <col min="379" max="379" width="6.625" customWidth="1"/>
    <col min="380" max="380" width="10.625" hidden="1" customWidth="1"/>
    <col min="381" max="381" width="6.625" hidden="1" customWidth="1"/>
    <col min="382" max="382" width="10.625" hidden="1" customWidth="1"/>
    <col min="383" max="383" width="6.625" hidden="1" customWidth="1"/>
    <col min="384" max="385" width="6.625" customWidth="1"/>
    <col min="386" max="386" width="0.875" customWidth="1"/>
  </cols>
  <sheetData>
    <row r="6" spans="1:386" ht="14.25" thickBot="1" x14ac:dyDescent="0.2"/>
    <row r="7" spans="1:386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175</v>
      </c>
      <c r="J7" s="34" t="s">
        <v>176</v>
      </c>
      <c r="K7" s="7"/>
      <c r="L7" s="7"/>
      <c r="M7" s="7"/>
      <c r="N7" s="7"/>
      <c r="O7" s="7"/>
      <c r="P7" s="8"/>
      <c r="R7" s="63" t="s">
        <v>177</v>
      </c>
      <c r="S7" s="34" t="s">
        <v>178</v>
      </c>
      <c r="T7" s="7"/>
      <c r="U7" s="7"/>
      <c r="V7" s="7"/>
      <c r="W7" s="7"/>
      <c r="X7" s="7"/>
      <c r="Y7" s="8"/>
      <c r="AA7" s="63" t="s">
        <v>179</v>
      </c>
      <c r="AB7" s="34" t="s">
        <v>180</v>
      </c>
      <c r="AC7" s="7"/>
      <c r="AD7" s="7"/>
      <c r="AE7" s="7"/>
      <c r="AF7" s="7"/>
      <c r="AG7" s="7"/>
      <c r="AH7" s="8"/>
      <c r="AJ7" s="63" t="s">
        <v>181</v>
      </c>
      <c r="AK7" s="34" t="s">
        <v>182</v>
      </c>
      <c r="AL7" s="7"/>
      <c r="AM7" s="7"/>
      <c r="AN7" s="7"/>
      <c r="AO7" s="7"/>
      <c r="AP7" s="7"/>
      <c r="AQ7" s="8"/>
      <c r="AS7" s="63" t="s">
        <v>183</v>
      </c>
      <c r="AT7" s="34" t="s">
        <v>184</v>
      </c>
      <c r="AU7" s="7"/>
      <c r="AV7" s="7"/>
      <c r="AW7" s="7"/>
      <c r="AX7" s="7"/>
      <c r="AY7" s="7"/>
      <c r="AZ7" s="8"/>
      <c r="BB7" s="63" t="s">
        <v>185</v>
      </c>
      <c r="BC7" s="34" t="s">
        <v>186</v>
      </c>
      <c r="BD7" s="7"/>
      <c r="BE7" s="7"/>
      <c r="BF7" s="7"/>
      <c r="BG7" s="7"/>
      <c r="BH7" s="7"/>
      <c r="BI7" s="8"/>
      <c r="BK7" s="63" t="s">
        <v>187</v>
      </c>
      <c r="BL7" s="34" t="s">
        <v>188</v>
      </c>
      <c r="BM7" s="7"/>
      <c r="BN7" s="7"/>
      <c r="BO7" s="7"/>
      <c r="BP7" s="7"/>
      <c r="BQ7" s="7"/>
      <c r="BR7" s="8"/>
      <c r="BT7" s="63" t="s">
        <v>189</v>
      </c>
      <c r="BU7" s="34" t="s">
        <v>190</v>
      </c>
      <c r="BV7" s="7"/>
      <c r="BW7" s="7"/>
      <c r="BX7" s="7"/>
      <c r="BY7" s="7"/>
      <c r="BZ7" s="7"/>
      <c r="CA7" s="8"/>
      <c r="CC7" s="63" t="s">
        <v>191</v>
      </c>
      <c r="CD7" s="34" t="s">
        <v>192</v>
      </c>
      <c r="CE7" s="7"/>
      <c r="CF7" s="7"/>
      <c r="CG7" s="7"/>
      <c r="CH7" s="7"/>
      <c r="CI7" s="7"/>
      <c r="CJ7" s="8"/>
      <c r="CL7" s="63" t="s">
        <v>193</v>
      </c>
      <c r="CM7" s="34" t="s">
        <v>194</v>
      </c>
      <c r="CN7" s="7"/>
      <c r="CO7" s="7"/>
      <c r="CP7" s="7"/>
      <c r="CQ7" s="7"/>
      <c r="CR7" s="7"/>
      <c r="CS7" s="8"/>
      <c r="CU7" s="63" t="s">
        <v>195</v>
      </c>
      <c r="CV7" s="34" t="s">
        <v>196</v>
      </c>
      <c r="CW7" s="7"/>
      <c r="CX7" s="7"/>
      <c r="CY7" s="7"/>
      <c r="CZ7" s="7"/>
      <c r="DA7" s="7"/>
      <c r="DB7" s="8"/>
      <c r="DD7" s="63" t="s">
        <v>197</v>
      </c>
      <c r="DE7" s="34" t="s">
        <v>198</v>
      </c>
      <c r="DF7" s="7"/>
      <c r="DG7" s="7"/>
      <c r="DH7" s="7"/>
      <c r="DI7" s="7"/>
      <c r="DJ7" s="7"/>
      <c r="DK7" s="8"/>
      <c r="DM7" s="63" t="s">
        <v>199</v>
      </c>
      <c r="DN7" s="34" t="s">
        <v>200</v>
      </c>
      <c r="DO7" s="7"/>
      <c r="DP7" s="7"/>
      <c r="DQ7" s="7"/>
      <c r="DR7" s="7"/>
      <c r="DS7" s="7"/>
      <c r="DT7" s="8"/>
      <c r="DV7" s="63" t="s">
        <v>201</v>
      </c>
      <c r="DW7" s="34" t="s">
        <v>202</v>
      </c>
      <c r="DX7" s="7"/>
      <c r="DY7" s="7"/>
      <c r="DZ7" s="7"/>
      <c r="EA7" s="7"/>
      <c r="EB7" s="7"/>
      <c r="EC7" s="8"/>
      <c r="EE7" s="63" t="s">
        <v>203</v>
      </c>
      <c r="EF7" s="34" t="s">
        <v>204</v>
      </c>
      <c r="EG7" s="7"/>
      <c r="EH7" s="7"/>
      <c r="EI7" s="7"/>
      <c r="EJ7" s="7"/>
      <c r="EK7" s="7"/>
      <c r="EL7" s="8"/>
      <c r="EN7" s="63" t="s">
        <v>205</v>
      </c>
      <c r="EO7" s="34" t="s">
        <v>206</v>
      </c>
      <c r="EP7" s="7"/>
      <c r="EQ7" s="7"/>
      <c r="ER7" s="7"/>
      <c r="ES7" s="7"/>
      <c r="ET7" s="7"/>
      <c r="EU7" s="8"/>
      <c r="EW7" s="63" t="s">
        <v>207</v>
      </c>
      <c r="EX7" s="34" t="s">
        <v>208</v>
      </c>
      <c r="EY7" s="7"/>
      <c r="EZ7" s="7"/>
      <c r="FA7" s="7"/>
      <c r="FB7" s="7"/>
      <c r="FC7" s="7"/>
      <c r="FD7" s="8"/>
      <c r="FF7" s="63" t="s">
        <v>209</v>
      </c>
      <c r="FG7" s="34" t="s">
        <v>210</v>
      </c>
      <c r="FH7" s="7"/>
      <c r="FI7" s="7"/>
      <c r="FJ7" s="7"/>
      <c r="FK7" s="7"/>
      <c r="FL7" s="7"/>
      <c r="FM7" s="8"/>
      <c r="FO7" s="63" t="s">
        <v>211</v>
      </c>
      <c r="FP7" s="34" t="s">
        <v>212</v>
      </c>
      <c r="FQ7" s="7"/>
      <c r="FR7" s="7"/>
      <c r="FS7" s="7"/>
      <c r="FT7" s="7"/>
      <c r="FU7" s="7"/>
      <c r="FV7" s="8"/>
      <c r="FX7" s="63" t="s">
        <v>213</v>
      </c>
      <c r="FY7" s="34" t="s">
        <v>214</v>
      </c>
      <c r="FZ7" s="7"/>
      <c r="GA7" s="7"/>
      <c r="GB7" s="7"/>
      <c r="GC7" s="7"/>
      <c r="GD7" s="7"/>
      <c r="GE7" s="8"/>
      <c r="GG7" s="63" t="s">
        <v>215</v>
      </c>
      <c r="GH7" s="34" t="s">
        <v>216</v>
      </c>
      <c r="GI7" s="7"/>
      <c r="GJ7" s="7"/>
      <c r="GK7" s="7"/>
      <c r="GL7" s="7"/>
      <c r="GM7" s="7"/>
      <c r="GN7" s="8"/>
      <c r="GP7" s="63" t="s">
        <v>217</v>
      </c>
      <c r="GQ7" s="34" t="s">
        <v>218</v>
      </c>
      <c r="GR7" s="7"/>
      <c r="GS7" s="7"/>
      <c r="GT7" s="7"/>
      <c r="GU7" s="7"/>
      <c r="GV7" s="7"/>
      <c r="GW7" s="8"/>
      <c r="GY7" s="63" t="s">
        <v>219</v>
      </c>
      <c r="GZ7" s="34" t="s">
        <v>220</v>
      </c>
      <c r="HA7" s="7"/>
      <c r="HB7" s="7"/>
      <c r="HC7" s="7"/>
      <c r="HD7" s="7"/>
      <c r="HE7" s="7"/>
      <c r="HF7" s="8"/>
      <c r="HH7" s="63" t="s">
        <v>221</v>
      </c>
      <c r="HI7" s="34" t="s">
        <v>222</v>
      </c>
      <c r="HJ7" s="7"/>
      <c r="HK7" s="7"/>
      <c r="HL7" s="7"/>
      <c r="HM7" s="7"/>
      <c r="HN7" s="7"/>
      <c r="HO7" s="8"/>
      <c r="HQ7" s="63" t="s">
        <v>223</v>
      </c>
      <c r="HR7" s="34" t="s">
        <v>224</v>
      </c>
      <c r="HS7" s="7"/>
      <c r="HT7" s="7"/>
      <c r="HU7" s="7"/>
      <c r="HV7" s="7"/>
      <c r="HW7" s="7"/>
      <c r="HX7" s="8"/>
      <c r="HZ7" s="63" t="s">
        <v>225</v>
      </c>
      <c r="IA7" s="34" t="s">
        <v>226</v>
      </c>
      <c r="IB7" s="7"/>
      <c r="IC7" s="7"/>
      <c r="ID7" s="7"/>
      <c r="IE7" s="7"/>
      <c r="IF7" s="7"/>
      <c r="IG7" s="8"/>
      <c r="II7" s="63" t="s">
        <v>227</v>
      </c>
      <c r="IJ7" s="34" t="s">
        <v>228</v>
      </c>
      <c r="IK7" s="7"/>
      <c r="IL7" s="7"/>
      <c r="IM7" s="7"/>
      <c r="IN7" s="7"/>
      <c r="IO7" s="7"/>
      <c r="IP7" s="8"/>
      <c r="IR7" s="63" t="s">
        <v>229</v>
      </c>
      <c r="IS7" s="34" t="s">
        <v>230</v>
      </c>
      <c r="IT7" s="7"/>
      <c r="IU7" s="7"/>
      <c r="IV7" s="7"/>
      <c r="IW7" s="7"/>
      <c r="IX7" s="7"/>
      <c r="IY7" s="8"/>
      <c r="JA7" s="63" t="s">
        <v>231</v>
      </c>
      <c r="JB7" s="34" t="s">
        <v>232</v>
      </c>
      <c r="JC7" s="7"/>
      <c r="JD7" s="7"/>
      <c r="JE7" s="7"/>
      <c r="JF7" s="7"/>
      <c r="JG7" s="7"/>
      <c r="JH7" s="8"/>
      <c r="JJ7" s="63" t="s">
        <v>233</v>
      </c>
      <c r="JK7" s="34" t="s">
        <v>234</v>
      </c>
      <c r="JL7" s="7"/>
      <c r="JM7" s="7"/>
      <c r="JN7" s="7"/>
      <c r="JO7" s="7"/>
      <c r="JP7" s="7"/>
      <c r="JQ7" s="8"/>
      <c r="JS7" s="63" t="s">
        <v>235</v>
      </c>
      <c r="JT7" s="34" t="s">
        <v>236</v>
      </c>
      <c r="JU7" s="7"/>
      <c r="JV7" s="7"/>
      <c r="JW7" s="7"/>
      <c r="JX7" s="7"/>
      <c r="JY7" s="7"/>
      <c r="JZ7" s="8"/>
      <c r="KB7" s="63" t="s">
        <v>237</v>
      </c>
      <c r="KC7" s="34" t="s">
        <v>238</v>
      </c>
      <c r="KD7" s="7"/>
      <c r="KE7" s="7"/>
      <c r="KF7" s="7"/>
      <c r="KG7" s="7"/>
      <c r="KH7" s="7"/>
      <c r="KI7" s="8"/>
      <c r="KK7" s="63" t="s">
        <v>239</v>
      </c>
      <c r="KL7" s="34" t="s">
        <v>240</v>
      </c>
      <c r="KM7" s="7"/>
      <c r="KN7" s="7"/>
      <c r="KO7" s="7"/>
      <c r="KP7" s="7"/>
      <c r="KQ7" s="7"/>
      <c r="KR7" s="8"/>
      <c r="KT7" s="63" t="s">
        <v>241</v>
      </c>
      <c r="KU7" s="34" t="s">
        <v>242</v>
      </c>
      <c r="KV7" s="7"/>
      <c r="KW7" s="7"/>
      <c r="KX7" s="7"/>
      <c r="KY7" s="7"/>
      <c r="KZ7" s="7"/>
      <c r="LA7" s="8"/>
      <c r="LC7" s="63" t="s">
        <v>243</v>
      </c>
      <c r="LD7" s="34" t="s">
        <v>244</v>
      </c>
      <c r="LE7" s="7"/>
      <c r="LF7" s="7"/>
      <c r="LG7" s="7"/>
      <c r="LH7" s="7"/>
      <c r="LI7" s="7"/>
      <c r="LJ7" s="8"/>
      <c r="LL7" s="63" t="s">
        <v>245</v>
      </c>
      <c r="LM7" s="34" t="s">
        <v>246</v>
      </c>
      <c r="LN7" s="7"/>
      <c r="LO7" s="7"/>
      <c r="LP7" s="7"/>
      <c r="LQ7" s="7"/>
      <c r="LR7" s="7"/>
      <c r="LS7" s="8"/>
      <c r="LU7" s="63" t="s">
        <v>247</v>
      </c>
      <c r="LV7" s="34" t="s">
        <v>248</v>
      </c>
      <c r="LW7" s="7"/>
      <c r="LX7" s="7"/>
      <c r="LY7" s="7"/>
      <c r="LZ7" s="7"/>
      <c r="MA7" s="7"/>
      <c r="MB7" s="8"/>
      <c r="MD7" s="63" t="s">
        <v>249</v>
      </c>
      <c r="ME7" s="34" t="s">
        <v>250</v>
      </c>
      <c r="MF7" s="7"/>
      <c r="MG7" s="7"/>
      <c r="MH7" s="7"/>
      <c r="MI7" s="7"/>
      <c r="MJ7" s="7"/>
      <c r="MK7" s="8"/>
      <c r="MM7" s="63" t="s">
        <v>251</v>
      </c>
      <c r="MN7" s="34" t="s">
        <v>252</v>
      </c>
      <c r="MO7" s="7"/>
      <c r="MP7" s="7"/>
      <c r="MQ7" s="7"/>
      <c r="MR7" s="7"/>
      <c r="MS7" s="7"/>
      <c r="MT7" s="8"/>
      <c r="MV7" s="63" t="s">
        <v>253</v>
      </c>
      <c r="MW7" s="34" t="s">
        <v>254</v>
      </c>
      <c r="MX7" s="7"/>
      <c r="MY7" s="7"/>
      <c r="MZ7" s="7"/>
      <c r="NA7" s="7"/>
      <c r="NB7" s="7"/>
      <c r="NC7" s="8"/>
      <c r="NE7" s="63" t="s">
        <v>255</v>
      </c>
      <c r="NF7" s="34" t="s">
        <v>256</v>
      </c>
      <c r="NG7" s="7"/>
      <c r="NH7" s="7"/>
      <c r="NI7" s="7"/>
      <c r="NJ7" s="7"/>
      <c r="NK7" s="7"/>
      <c r="NL7" s="8"/>
      <c r="NN7" s="63" t="s">
        <v>257</v>
      </c>
      <c r="NO7" s="34" t="s">
        <v>258</v>
      </c>
      <c r="NP7" s="7"/>
      <c r="NQ7" s="7"/>
      <c r="NR7" s="7"/>
      <c r="NS7" s="7"/>
      <c r="NT7" s="7"/>
      <c r="NU7" s="8"/>
    </row>
    <row r="8" spans="1:386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172</v>
      </c>
      <c r="FS8" s="3" t="s">
        <v>33</v>
      </c>
      <c r="FT8" s="3" t="s">
        <v>173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172</v>
      </c>
      <c r="GB8" s="3" t="s">
        <v>33</v>
      </c>
      <c r="GC8" s="3" t="s">
        <v>173</v>
      </c>
      <c r="GD8" s="3" t="s">
        <v>29</v>
      </c>
      <c r="GE8" s="3" t="s">
        <v>34</v>
      </c>
      <c r="GF8" s="4"/>
      <c r="GG8" s="3" t="s">
        <v>36</v>
      </c>
      <c r="GH8" s="3" t="s">
        <v>37</v>
      </c>
      <c r="GI8" s="3" t="s">
        <v>28</v>
      </c>
      <c r="GJ8" s="3" t="s">
        <v>172</v>
      </c>
      <c r="GK8" s="3" t="s">
        <v>33</v>
      </c>
      <c r="GL8" s="3" t="s">
        <v>173</v>
      </c>
      <c r="GM8" s="3" t="s">
        <v>29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172</v>
      </c>
      <c r="GT8" s="3" t="s">
        <v>33</v>
      </c>
      <c r="GU8" s="3" t="s">
        <v>173</v>
      </c>
      <c r="GV8" s="3" t="s">
        <v>29</v>
      </c>
      <c r="GW8" s="3" t="s">
        <v>34</v>
      </c>
      <c r="GX8" s="4"/>
      <c r="GY8" s="3" t="s">
        <v>36</v>
      </c>
      <c r="GZ8" s="3" t="s">
        <v>37</v>
      </c>
      <c r="HA8" s="3" t="s">
        <v>28</v>
      </c>
      <c r="HB8" s="3" t="s">
        <v>172</v>
      </c>
      <c r="HC8" s="3" t="s">
        <v>33</v>
      </c>
      <c r="HD8" s="3" t="s">
        <v>173</v>
      </c>
      <c r="HE8" s="3" t="s">
        <v>29</v>
      </c>
      <c r="HF8" s="3" t="s">
        <v>34</v>
      </c>
      <c r="HG8" s="4"/>
      <c r="HH8" s="3" t="s">
        <v>36</v>
      </c>
      <c r="HI8" s="3" t="s">
        <v>37</v>
      </c>
      <c r="HJ8" s="3" t="s">
        <v>28</v>
      </c>
      <c r="HK8" s="3" t="s">
        <v>172</v>
      </c>
      <c r="HL8" s="3" t="s">
        <v>33</v>
      </c>
      <c r="HM8" s="3" t="s">
        <v>173</v>
      </c>
      <c r="HN8" s="3" t="s">
        <v>29</v>
      </c>
      <c r="HO8" s="3" t="s">
        <v>34</v>
      </c>
      <c r="HP8" s="4"/>
      <c r="HQ8" s="3" t="s">
        <v>36</v>
      </c>
      <c r="HR8" s="3" t="s">
        <v>37</v>
      </c>
      <c r="HS8" s="3" t="s">
        <v>28</v>
      </c>
      <c r="HT8" s="3" t="s">
        <v>172</v>
      </c>
      <c r="HU8" s="3" t="s">
        <v>33</v>
      </c>
      <c r="HV8" s="3" t="s">
        <v>173</v>
      </c>
      <c r="HW8" s="3" t="s">
        <v>29</v>
      </c>
      <c r="HX8" s="3" t="s">
        <v>34</v>
      </c>
      <c r="HY8" s="4"/>
      <c r="HZ8" s="3" t="s">
        <v>36</v>
      </c>
      <c r="IA8" s="3" t="s">
        <v>37</v>
      </c>
      <c r="IB8" s="3" t="s">
        <v>28</v>
      </c>
      <c r="IC8" s="3" t="s">
        <v>172</v>
      </c>
      <c r="ID8" s="3" t="s">
        <v>33</v>
      </c>
      <c r="IE8" s="3" t="s">
        <v>173</v>
      </c>
      <c r="IF8" s="3" t="s">
        <v>29</v>
      </c>
      <c r="IG8" s="3" t="s">
        <v>34</v>
      </c>
      <c r="IH8" s="4"/>
      <c r="II8" s="3" t="s">
        <v>36</v>
      </c>
      <c r="IJ8" s="3" t="s">
        <v>37</v>
      </c>
      <c r="IK8" s="3" t="s">
        <v>28</v>
      </c>
      <c r="IL8" s="3" t="s">
        <v>172</v>
      </c>
      <c r="IM8" s="3" t="s">
        <v>33</v>
      </c>
      <c r="IN8" s="3" t="s">
        <v>173</v>
      </c>
      <c r="IO8" s="3" t="s">
        <v>29</v>
      </c>
      <c r="IP8" s="3" t="s">
        <v>34</v>
      </c>
      <c r="IQ8" s="4"/>
      <c r="IR8" s="3" t="s">
        <v>36</v>
      </c>
      <c r="IS8" s="3" t="s">
        <v>37</v>
      </c>
      <c r="IT8" s="3" t="s">
        <v>28</v>
      </c>
      <c r="IU8" s="3" t="s">
        <v>172</v>
      </c>
      <c r="IV8" s="3" t="s">
        <v>33</v>
      </c>
      <c r="IW8" s="3" t="s">
        <v>173</v>
      </c>
      <c r="IX8" s="3" t="s">
        <v>29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172</v>
      </c>
      <c r="JE8" s="3" t="s">
        <v>33</v>
      </c>
      <c r="JF8" s="3" t="s">
        <v>173</v>
      </c>
      <c r="JG8" s="3" t="s">
        <v>29</v>
      </c>
      <c r="JH8" s="3" t="s">
        <v>34</v>
      </c>
      <c r="JI8" s="4"/>
      <c r="JJ8" s="3" t="s">
        <v>36</v>
      </c>
      <c r="JK8" s="3" t="s">
        <v>37</v>
      </c>
      <c r="JL8" s="3" t="s">
        <v>28</v>
      </c>
      <c r="JM8" s="3" t="s">
        <v>172</v>
      </c>
      <c r="JN8" s="3" t="s">
        <v>33</v>
      </c>
      <c r="JO8" s="3" t="s">
        <v>173</v>
      </c>
      <c r="JP8" s="3" t="s">
        <v>29</v>
      </c>
      <c r="JQ8" s="3" t="s">
        <v>34</v>
      </c>
      <c r="JR8" s="4"/>
      <c r="JS8" s="3" t="s">
        <v>36</v>
      </c>
      <c r="JT8" s="3" t="s">
        <v>37</v>
      </c>
      <c r="JU8" s="3" t="s">
        <v>28</v>
      </c>
      <c r="JV8" s="3" t="s">
        <v>172</v>
      </c>
      <c r="JW8" s="3" t="s">
        <v>33</v>
      </c>
      <c r="JX8" s="3" t="s">
        <v>173</v>
      </c>
      <c r="JY8" s="3" t="s">
        <v>29</v>
      </c>
      <c r="JZ8" s="3" t="s">
        <v>34</v>
      </c>
      <c r="KA8" s="4"/>
      <c r="KB8" s="3" t="s">
        <v>36</v>
      </c>
      <c r="KC8" s="3" t="s">
        <v>37</v>
      </c>
      <c r="KD8" s="3" t="s">
        <v>28</v>
      </c>
      <c r="KE8" s="3" t="s">
        <v>172</v>
      </c>
      <c r="KF8" s="3" t="s">
        <v>33</v>
      </c>
      <c r="KG8" s="3" t="s">
        <v>173</v>
      </c>
      <c r="KH8" s="3" t="s">
        <v>29</v>
      </c>
      <c r="KI8" s="3" t="s">
        <v>34</v>
      </c>
      <c r="KJ8" s="4"/>
      <c r="KK8" s="3" t="s">
        <v>36</v>
      </c>
      <c r="KL8" s="3" t="s">
        <v>37</v>
      </c>
      <c r="KM8" s="3" t="s">
        <v>28</v>
      </c>
      <c r="KN8" s="3" t="s">
        <v>172</v>
      </c>
      <c r="KO8" s="3" t="s">
        <v>33</v>
      </c>
      <c r="KP8" s="3" t="s">
        <v>173</v>
      </c>
      <c r="KQ8" s="3" t="s">
        <v>29</v>
      </c>
      <c r="KR8" s="3" t="s">
        <v>34</v>
      </c>
      <c r="KS8" s="4"/>
      <c r="KT8" s="3" t="s">
        <v>36</v>
      </c>
      <c r="KU8" s="3" t="s">
        <v>37</v>
      </c>
      <c r="KV8" s="3" t="s">
        <v>28</v>
      </c>
      <c r="KW8" s="3" t="s">
        <v>172</v>
      </c>
      <c r="KX8" s="3" t="s">
        <v>33</v>
      </c>
      <c r="KY8" s="3" t="s">
        <v>173</v>
      </c>
      <c r="KZ8" s="3" t="s">
        <v>29</v>
      </c>
      <c r="LA8" s="3" t="s">
        <v>34</v>
      </c>
      <c r="LB8" s="4"/>
      <c r="LC8" s="3" t="s">
        <v>36</v>
      </c>
      <c r="LD8" s="3" t="s">
        <v>37</v>
      </c>
      <c r="LE8" s="3" t="s">
        <v>28</v>
      </c>
      <c r="LF8" s="3" t="s">
        <v>172</v>
      </c>
      <c r="LG8" s="3" t="s">
        <v>33</v>
      </c>
      <c r="LH8" s="3" t="s">
        <v>173</v>
      </c>
      <c r="LI8" s="3" t="s">
        <v>29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172</v>
      </c>
      <c r="LP8" s="3" t="s">
        <v>33</v>
      </c>
      <c r="LQ8" s="3" t="s">
        <v>173</v>
      </c>
      <c r="LR8" s="3" t="s">
        <v>29</v>
      </c>
      <c r="LS8" s="3" t="s">
        <v>34</v>
      </c>
      <c r="LT8" s="4"/>
      <c r="LU8" s="3" t="s">
        <v>36</v>
      </c>
      <c r="LV8" s="3" t="s">
        <v>37</v>
      </c>
      <c r="LW8" s="3" t="s">
        <v>28</v>
      </c>
      <c r="LX8" s="3" t="s">
        <v>172</v>
      </c>
      <c r="LY8" s="3" t="s">
        <v>33</v>
      </c>
      <c r="LZ8" s="3" t="s">
        <v>173</v>
      </c>
      <c r="MA8" s="3" t="s">
        <v>29</v>
      </c>
      <c r="MB8" s="3" t="s">
        <v>34</v>
      </c>
      <c r="MC8" s="4"/>
      <c r="MD8" s="3" t="s">
        <v>36</v>
      </c>
      <c r="ME8" s="3" t="s">
        <v>37</v>
      </c>
      <c r="MF8" s="3" t="s">
        <v>28</v>
      </c>
      <c r="MG8" s="3" t="s">
        <v>172</v>
      </c>
      <c r="MH8" s="3" t="s">
        <v>33</v>
      </c>
      <c r="MI8" s="3" t="s">
        <v>173</v>
      </c>
      <c r="MJ8" s="3" t="s">
        <v>29</v>
      </c>
      <c r="MK8" s="3" t="s">
        <v>34</v>
      </c>
      <c r="ML8" s="4"/>
      <c r="MM8" s="3" t="s">
        <v>36</v>
      </c>
      <c r="MN8" s="3" t="s">
        <v>37</v>
      </c>
      <c r="MO8" s="3" t="s">
        <v>28</v>
      </c>
      <c r="MP8" s="3" t="s">
        <v>172</v>
      </c>
      <c r="MQ8" s="3" t="s">
        <v>33</v>
      </c>
      <c r="MR8" s="3" t="s">
        <v>173</v>
      </c>
      <c r="MS8" s="3" t="s">
        <v>29</v>
      </c>
      <c r="MT8" s="3" t="s">
        <v>34</v>
      </c>
      <c r="MU8" s="4"/>
      <c r="MV8" s="3" t="s">
        <v>36</v>
      </c>
      <c r="MW8" s="3" t="s">
        <v>37</v>
      </c>
      <c r="MX8" s="3" t="s">
        <v>28</v>
      </c>
      <c r="MY8" s="3" t="s">
        <v>172</v>
      </c>
      <c r="MZ8" s="3" t="s">
        <v>33</v>
      </c>
      <c r="NA8" s="3" t="s">
        <v>173</v>
      </c>
      <c r="NB8" s="3" t="s">
        <v>29</v>
      </c>
      <c r="NC8" s="3" t="s">
        <v>34</v>
      </c>
      <c r="ND8" s="4"/>
      <c r="NE8" s="3" t="s">
        <v>36</v>
      </c>
      <c r="NF8" s="3" t="s">
        <v>37</v>
      </c>
      <c r="NG8" s="3" t="s">
        <v>28</v>
      </c>
      <c r="NH8" s="3" t="s">
        <v>172</v>
      </c>
      <c r="NI8" s="3" t="s">
        <v>33</v>
      </c>
      <c r="NJ8" s="3" t="s">
        <v>173</v>
      </c>
      <c r="NK8" s="3" t="s">
        <v>29</v>
      </c>
      <c r="NL8" s="3" t="s">
        <v>34</v>
      </c>
      <c r="NM8" s="4"/>
      <c r="NN8" s="3" t="s">
        <v>36</v>
      </c>
      <c r="NO8" s="3" t="s">
        <v>37</v>
      </c>
      <c r="NP8" s="3" t="s">
        <v>28</v>
      </c>
      <c r="NQ8" s="3" t="s">
        <v>172</v>
      </c>
      <c r="NR8" s="3" t="s">
        <v>33</v>
      </c>
      <c r="NS8" s="3" t="s">
        <v>173</v>
      </c>
      <c r="NT8" s="3" t="s">
        <v>29</v>
      </c>
      <c r="NU8" s="3" t="s">
        <v>34</v>
      </c>
      <c r="NV8" s="4"/>
    </row>
    <row r="9" spans="1:386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39888</v>
      </c>
      <c r="J9" s="5"/>
      <c r="K9" s="21">
        <v>29503</v>
      </c>
      <c r="L9" s="5"/>
      <c r="M9" s="21">
        <v>10210</v>
      </c>
      <c r="N9" s="5"/>
      <c r="O9" s="26">
        <f>+K9/I9</f>
        <v>0.73964600882470921</v>
      </c>
      <c r="P9" s="26">
        <f>+M9/I9</f>
        <v>0.25596670677898115</v>
      </c>
      <c r="Q9" s="18"/>
      <c r="R9" s="14">
        <v>10615</v>
      </c>
      <c r="S9" s="5"/>
      <c r="T9" s="21">
        <v>7311</v>
      </c>
      <c r="U9" s="5"/>
      <c r="V9" s="21">
        <v>3276</v>
      </c>
      <c r="W9" s="5"/>
      <c r="X9" s="26">
        <f>+T9/R9</f>
        <v>0.68874234573716442</v>
      </c>
      <c r="Y9" s="26">
        <f>+V9/R9</f>
        <v>0.30861987753179465</v>
      </c>
      <c r="Z9" s="18"/>
      <c r="AA9" s="14">
        <v>2249</v>
      </c>
      <c r="AB9" s="5"/>
      <c r="AC9" s="21">
        <v>1638</v>
      </c>
      <c r="AD9" s="5"/>
      <c r="AE9" s="21">
        <v>606</v>
      </c>
      <c r="AF9" s="5"/>
      <c r="AG9" s="26">
        <f>+AC9/AA9</f>
        <v>0.72832369942196529</v>
      </c>
      <c r="AH9" s="26">
        <f>+AE9/AA9</f>
        <v>0.26945309026233882</v>
      </c>
      <c r="AI9" s="18"/>
      <c r="AJ9" s="14">
        <v>2063</v>
      </c>
      <c r="AK9" s="5"/>
      <c r="AL9" s="21">
        <v>1572</v>
      </c>
      <c r="AM9" s="5"/>
      <c r="AN9" s="21">
        <v>482</v>
      </c>
      <c r="AO9" s="5"/>
      <c r="AP9" s="26">
        <f>+AL9/AJ9</f>
        <v>0.76199709161415419</v>
      </c>
      <c r="AQ9" s="26">
        <f>+AN9/AJ9</f>
        <v>0.23364032961706252</v>
      </c>
      <c r="AR9" s="18"/>
      <c r="AS9" s="14">
        <v>3088</v>
      </c>
      <c r="AT9" s="5"/>
      <c r="AU9" s="21">
        <v>2103</v>
      </c>
      <c r="AV9" s="5"/>
      <c r="AW9" s="21">
        <v>966</v>
      </c>
      <c r="AX9" s="5"/>
      <c r="AY9" s="26">
        <f>+AU9/AS9</f>
        <v>0.68102331606217614</v>
      </c>
      <c r="AZ9" s="26">
        <f>+AW9/AS9</f>
        <v>0.31282383419689119</v>
      </c>
      <c r="BA9" s="18"/>
      <c r="BB9" s="14">
        <v>1720</v>
      </c>
      <c r="BC9" s="5"/>
      <c r="BD9" s="21">
        <v>1347</v>
      </c>
      <c r="BE9" s="5"/>
      <c r="BF9" s="21">
        <v>358</v>
      </c>
      <c r="BG9" s="5"/>
      <c r="BH9" s="26">
        <f>+BD9/BB9</f>
        <v>0.7831395348837209</v>
      </c>
      <c r="BI9" s="26">
        <f>+BF9/BB9</f>
        <v>0.20813953488372092</v>
      </c>
      <c r="BJ9" s="18"/>
      <c r="BK9" s="14">
        <v>1576</v>
      </c>
      <c r="BL9" s="5"/>
      <c r="BM9" s="21">
        <v>1195</v>
      </c>
      <c r="BN9" s="5"/>
      <c r="BO9" s="21">
        <v>379</v>
      </c>
      <c r="BP9" s="5"/>
      <c r="BQ9" s="26">
        <f>+BM9/BK9</f>
        <v>0.75824873096446699</v>
      </c>
      <c r="BR9" s="26">
        <f>+BO9/BK9</f>
        <v>0.24048223350253808</v>
      </c>
      <c r="BS9" s="18"/>
      <c r="BT9" s="14">
        <v>3276</v>
      </c>
      <c r="BU9" s="5"/>
      <c r="BV9" s="21">
        <v>2527</v>
      </c>
      <c r="BW9" s="5"/>
      <c r="BX9" s="21">
        <v>744</v>
      </c>
      <c r="BY9" s="5"/>
      <c r="BZ9" s="26">
        <f>+BV9/BT9</f>
        <v>0.7713675213675214</v>
      </c>
      <c r="CA9" s="26">
        <f>+BX9/BT9</f>
        <v>0.2271062271062271</v>
      </c>
      <c r="CB9" s="18"/>
      <c r="CC9" s="14">
        <v>1167</v>
      </c>
      <c r="CD9" s="5"/>
      <c r="CE9" s="21">
        <v>745</v>
      </c>
      <c r="CF9" s="5"/>
      <c r="CG9" s="21">
        <v>419</v>
      </c>
      <c r="CH9" s="5"/>
      <c r="CI9" s="26">
        <f>+CE9/CC9</f>
        <v>0.63838903170522709</v>
      </c>
      <c r="CJ9" s="26">
        <f>+CG9/CC9</f>
        <v>0.35904027420736934</v>
      </c>
      <c r="CK9" s="18"/>
      <c r="CL9" s="14">
        <v>2731</v>
      </c>
      <c r="CM9" s="5"/>
      <c r="CN9" s="21">
        <v>2227</v>
      </c>
      <c r="CO9" s="5"/>
      <c r="CP9" s="21">
        <v>492</v>
      </c>
      <c r="CQ9" s="5"/>
      <c r="CR9" s="26">
        <f>+CN9/CL9</f>
        <v>0.81545221530574885</v>
      </c>
      <c r="CS9" s="26">
        <f>+CP9/CL9</f>
        <v>0.18015378982057853</v>
      </c>
      <c r="CT9" s="18"/>
      <c r="CU9" s="14">
        <v>1890</v>
      </c>
      <c r="CV9" s="5"/>
      <c r="CW9" s="21">
        <v>1500</v>
      </c>
      <c r="CX9" s="5"/>
      <c r="CY9" s="21">
        <v>387</v>
      </c>
      <c r="CZ9" s="5"/>
      <c r="DA9" s="26">
        <f>+CW9/CU9</f>
        <v>0.79365079365079361</v>
      </c>
      <c r="DB9" s="26">
        <f>+CY9/CU9</f>
        <v>0.20476190476190476</v>
      </c>
      <c r="DC9" s="18"/>
      <c r="DD9" s="14">
        <v>916</v>
      </c>
      <c r="DE9" s="5"/>
      <c r="DF9" s="21">
        <v>734</v>
      </c>
      <c r="DG9" s="5"/>
      <c r="DH9" s="21">
        <v>179</v>
      </c>
      <c r="DI9" s="5"/>
      <c r="DJ9" s="26">
        <f>+DF9/DD9</f>
        <v>0.80131004366812231</v>
      </c>
      <c r="DK9" s="26">
        <f>+DH9/DD9</f>
        <v>0.19541484716157206</v>
      </c>
      <c r="DL9" s="18"/>
      <c r="DM9" s="14">
        <v>174</v>
      </c>
      <c r="DN9" s="5"/>
      <c r="DO9" s="21">
        <v>147</v>
      </c>
      <c r="DP9" s="5"/>
      <c r="DQ9" s="21">
        <v>18</v>
      </c>
      <c r="DR9" s="5"/>
      <c r="DS9" s="26">
        <f>+DO9/DM9</f>
        <v>0.84482758620689657</v>
      </c>
      <c r="DT9" s="26">
        <f>+DQ9/DM9</f>
        <v>0.10344827586206896</v>
      </c>
      <c r="DU9" s="18"/>
      <c r="DV9" s="14">
        <v>96</v>
      </c>
      <c r="DW9" s="5"/>
      <c r="DX9" s="21">
        <v>72</v>
      </c>
      <c r="DY9" s="5"/>
      <c r="DZ9" s="21">
        <v>16</v>
      </c>
      <c r="EA9" s="5"/>
      <c r="EB9" s="26">
        <f>+DX9/DV9</f>
        <v>0.75</v>
      </c>
      <c r="EC9" s="26">
        <f>+DZ9/DV9</f>
        <v>0.16666666666666666</v>
      </c>
      <c r="ED9" s="18"/>
      <c r="EE9" s="14">
        <v>52</v>
      </c>
      <c r="EF9" s="5"/>
      <c r="EG9" s="21">
        <v>38</v>
      </c>
      <c r="EH9" s="5"/>
      <c r="EI9" s="21">
        <v>11</v>
      </c>
      <c r="EJ9" s="5"/>
      <c r="EK9" s="26">
        <f>+EG9/EE9</f>
        <v>0.73076923076923073</v>
      </c>
      <c r="EL9" s="26">
        <f>+EI9/EE9</f>
        <v>0.21153846153846154</v>
      </c>
      <c r="EM9" s="18"/>
      <c r="EN9" s="14">
        <v>289</v>
      </c>
      <c r="EO9" s="5"/>
      <c r="EP9" s="21">
        <v>245</v>
      </c>
      <c r="EQ9" s="5"/>
      <c r="ER9" s="21">
        <v>38</v>
      </c>
      <c r="ES9" s="5"/>
      <c r="ET9" s="26">
        <f>+EP9/EN9</f>
        <v>0.84775086505190311</v>
      </c>
      <c r="EU9" s="26">
        <f>+ER9/EN9</f>
        <v>0.13148788927335639</v>
      </c>
      <c r="EV9" s="18"/>
      <c r="EW9" s="14">
        <v>509</v>
      </c>
      <c r="EX9" s="5"/>
      <c r="EY9" s="21">
        <v>441</v>
      </c>
      <c r="EZ9" s="5"/>
      <c r="FA9" s="21">
        <v>66</v>
      </c>
      <c r="FB9" s="5"/>
      <c r="FC9" s="26">
        <f>+EY9/EW9</f>
        <v>0.86640471512770134</v>
      </c>
      <c r="FD9" s="26">
        <f>+FA9/EW9</f>
        <v>0.12966601178781925</v>
      </c>
      <c r="FE9" s="18"/>
      <c r="FF9" s="14">
        <v>272</v>
      </c>
      <c r="FG9" s="5"/>
      <c r="FH9" s="21">
        <v>184</v>
      </c>
      <c r="FI9" s="5"/>
      <c r="FJ9" s="21">
        <v>86</v>
      </c>
      <c r="FK9" s="5"/>
      <c r="FL9" s="26">
        <f>+FH9/FF9</f>
        <v>0.67647058823529416</v>
      </c>
      <c r="FM9" s="26">
        <f>+FJ9/FF9</f>
        <v>0.31617647058823528</v>
      </c>
      <c r="FN9" s="18"/>
      <c r="FO9" s="14">
        <v>158</v>
      </c>
      <c r="FP9" s="5"/>
      <c r="FQ9" s="21">
        <v>120</v>
      </c>
      <c r="FR9" s="5"/>
      <c r="FS9" s="21">
        <v>36</v>
      </c>
      <c r="FT9" s="5"/>
      <c r="FU9" s="26">
        <f>+FQ9/FO9</f>
        <v>0.759493670886076</v>
      </c>
      <c r="FV9" s="26">
        <f>+FS9/FO9</f>
        <v>0.22784810126582278</v>
      </c>
      <c r="FW9" s="18"/>
      <c r="FX9" s="14">
        <v>334</v>
      </c>
      <c r="FY9" s="5"/>
      <c r="FZ9" s="21">
        <v>269</v>
      </c>
      <c r="GA9" s="5"/>
      <c r="GB9" s="21">
        <v>64</v>
      </c>
      <c r="GC9" s="5"/>
      <c r="GD9" s="26">
        <f>+FZ9/FX9</f>
        <v>0.80538922155688619</v>
      </c>
      <c r="GE9" s="26">
        <f>+GB9/FX9</f>
        <v>0.19161676646706588</v>
      </c>
      <c r="GF9" s="18"/>
      <c r="GG9" s="14">
        <v>202</v>
      </c>
      <c r="GH9" s="5"/>
      <c r="GI9" s="21">
        <v>178</v>
      </c>
      <c r="GJ9" s="5"/>
      <c r="GK9" s="21">
        <v>23</v>
      </c>
      <c r="GL9" s="5"/>
      <c r="GM9" s="26">
        <f>+GI9/GG9</f>
        <v>0.88118811881188119</v>
      </c>
      <c r="GN9" s="26">
        <f>+GK9/GG9</f>
        <v>0.11386138613861387</v>
      </c>
      <c r="GO9" s="18"/>
      <c r="GP9" s="14">
        <v>770</v>
      </c>
      <c r="GQ9" s="5"/>
      <c r="GR9" s="21">
        <v>642</v>
      </c>
      <c r="GS9" s="5"/>
      <c r="GT9" s="21">
        <v>123</v>
      </c>
      <c r="GU9" s="5"/>
      <c r="GV9" s="26">
        <f>+GR9/GP9</f>
        <v>0.83376623376623371</v>
      </c>
      <c r="GW9" s="26">
        <f>+GT9/GP9</f>
        <v>0.15974025974025974</v>
      </c>
      <c r="GX9" s="18"/>
      <c r="GY9" s="14">
        <v>396</v>
      </c>
      <c r="GZ9" s="5"/>
      <c r="HA9" s="21">
        <v>322</v>
      </c>
      <c r="HB9" s="5"/>
      <c r="HC9" s="21">
        <v>72</v>
      </c>
      <c r="HD9" s="5"/>
      <c r="HE9" s="26">
        <f>+HA9/GY9</f>
        <v>0.81313131313131315</v>
      </c>
      <c r="HF9" s="26">
        <f>+HC9/GY9</f>
        <v>0.18181818181818182</v>
      </c>
      <c r="HG9" s="18"/>
      <c r="HH9" s="14">
        <v>705</v>
      </c>
      <c r="HI9" s="5"/>
      <c r="HJ9" s="21">
        <v>452</v>
      </c>
      <c r="HK9" s="5"/>
      <c r="HL9" s="21">
        <v>251</v>
      </c>
      <c r="HM9" s="5"/>
      <c r="HN9" s="26">
        <f>+HJ9/HH9</f>
        <v>0.64113475177304968</v>
      </c>
      <c r="HO9" s="26">
        <f>+HL9/HH9</f>
        <v>0.35602836879432626</v>
      </c>
      <c r="HP9" s="18"/>
      <c r="HQ9" s="14">
        <v>406</v>
      </c>
      <c r="HR9" s="5"/>
      <c r="HS9" s="21">
        <v>285</v>
      </c>
      <c r="HT9" s="5"/>
      <c r="HU9" s="21">
        <v>120</v>
      </c>
      <c r="HV9" s="5"/>
      <c r="HW9" s="26">
        <f>+HS9/HQ9</f>
        <v>0.70197044334975367</v>
      </c>
      <c r="HX9" s="26">
        <f>+HU9/HQ9</f>
        <v>0.29556650246305421</v>
      </c>
      <c r="HY9" s="18"/>
      <c r="HZ9" s="14">
        <v>411</v>
      </c>
      <c r="IA9" s="5"/>
      <c r="IB9" s="21">
        <v>300</v>
      </c>
      <c r="IC9" s="5"/>
      <c r="ID9" s="21">
        <v>111</v>
      </c>
      <c r="IE9" s="5"/>
      <c r="IF9" s="26">
        <f>+IB9/HZ9</f>
        <v>0.72992700729927007</v>
      </c>
      <c r="IG9" s="26">
        <f>+ID9/HZ9</f>
        <v>0.27007299270072993</v>
      </c>
      <c r="IH9" s="18"/>
      <c r="II9" s="14">
        <v>694</v>
      </c>
      <c r="IJ9" s="5"/>
      <c r="IK9" s="21">
        <v>490</v>
      </c>
      <c r="IL9" s="5"/>
      <c r="IM9" s="21">
        <v>202</v>
      </c>
      <c r="IN9" s="5"/>
      <c r="IO9" s="26">
        <f>+IK9/II9</f>
        <v>0.70605187319884721</v>
      </c>
      <c r="IP9" s="26">
        <f>+IM9/II9</f>
        <v>0.29106628242074928</v>
      </c>
      <c r="IQ9" s="18"/>
      <c r="IR9" s="14">
        <v>488</v>
      </c>
      <c r="IS9" s="5"/>
      <c r="IT9" s="21">
        <v>378</v>
      </c>
      <c r="IU9" s="5"/>
      <c r="IV9" s="21">
        <v>108</v>
      </c>
      <c r="IW9" s="5"/>
      <c r="IX9" s="26">
        <f>+IT9/IR9</f>
        <v>0.77459016393442626</v>
      </c>
      <c r="IY9" s="26">
        <f>+IV9/IR9</f>
        <v>0.22131147540983606</v>
      </c>
      <c r="IZ9" s="18"/>
      <c r="JA9" s="14">
        <v>850</v>
      </c>
      <c r="JB9" s="5"/>
      <c r="JC9" s="21">
        <v>612</v>
      </c>
      <c r="JD9" s="5"/>
      <c r="JE9" s="21">
        <v>229</v>
      </c>
      <c r="JF9" s="5"/>
      <c r="JG9" s="26">
        <f>+JC9/JA9</f>
        <v>0.72</v>
      </c>
      <c r="JH9" s="26">
        <f>+JE9/JA9</f>
        <v>0.26941176470588235</v>
      </c>
      <c r="JI9" s="18"/>
      <c r="JJ9" s="14">
        <v>62</v>
      </c>
      <c r="JK9" s="5"/>
      <c r="JL9" s="21">
        <v>50</v>
      </c>
      <c r="JM9" s="5"/>
      <c r="JN9" s="21">
        <v>12</v>
      </c>
      <c r="JO9" s="5"/>
      <c r="JP9" s="26">
        <f>+JL9/JJ9</f>
        <v>0.80645161290322576</v>
      </c>
      <c r="JQ9" s="26">
        <f>+JN9/JJ9</f>
        <v>0.19354838709677419</v>
      </c>
      <c r="JR9" s="18"/>
      <c r="JS9" s="14">
        <v>129</v>
      </c>
      <c r="JT9" s="5"/>
      <c r="JU9" s="21">
        <v>114</v>
      </c>
      <c r="JV9" s="5"/>
      <c r="JW9" s="21">
        <v>15</v>
      </c>
      <c r="JX9" s="5"/>
      <c r="JY9" s="26">
        <f>+JU9/JS9</f>
        <v>0.88372093023255816</v>
      </c>
      <c r="JZ9" s="26">
        <f>+JW9/JS9</f>
        <v>0.11627906976744186</v>
      </c>
      <c r="KA9" s="18"/>
      <c r="KB9" s="14">
        <v>40</v>
      </c>
      <c r="KC9" s="5"/>
      <c r="KD9" s="21">
        <v>31</v>
      </c>
      <c r="KE9" s="5"/>
      <c r="KF9" s="21">
        <v>6</v>
      </c>
      <c r="KG9" s="5"/>
      <c r="KH9" s="26">
        <f>+KD9/KB9</f>
        <v>0.77500000000000002</v>
      </c>
      <c r="KI9" s="26">
        <f>+KF9/KB9</f>
        <v>0.15</v>
      </c>
      <c r="KJ9" s="18"/>
      <c r="KK9" s="14">
        <v>14</v>
      </c>
      <c r="KL9" s="5"/>
      <c r="KM9" s="21">
        <v>9</v>
      </c>
      <c r="KN9" s="5"/>
      <c r="KO9" s="21">
        <v>5</v>
      </c>
      <c r="KP9" s="5"/>
      <c r="KQ9" s="26">
        <f>+KM9/KK9</f>
        <v>0.6428571428571429</v>
      </c>
      <c r="KR9" s="26">
        <f>+KO9/KK9</f>
        <v>0.35714285714285715</v>
      </c>
      <c r="KS9" s="18"/>
      <c r="KT9" s="14">
        <v>38</v>
      </c>
      <c r="KU9" s="5"/>
      <c r="KV9" s="21">
        <v>26</v>
      </c>
      <c r="KW9" s="5"/>
      <c r="KX9" s="21">
        <v>11</v>
      </c>
      <c r="KY9" s="5"/>
      <c r="KZ9" s="26">
        <f>+KV9/KT9</f>
        <v>0.68421052631578949</v>
      </c>
      <c r="LA9" s="26">
        <f>+KX9/KT9</f>
        <v>0.28947368421052633</v>
      </c>
      <c r="LB9" s="18"/>
      <c r="LC9" s="14">
        <v>16</v>
      </c>
      <c r="LD9" s="5"/>
      <c r="LE9" s="21">
        <v>13</v>
      </c>
      <c r="LF9" s="5"/>
      <c r="LG9" s="21">
        <v>3</v>
      </c>
      <c r="LH9" s="5"/>
      <c r="LI9" s="26">
        <f>+LE9/LC9</f>
        <v>0.8125</v>
      </c>
      <c r="LJ9" s="26">
        <f>+LG9/LC9</f>
        <v>0.1875</v>
      </c>
      <c r="LK9" s="18"/>
      <c r="LL9" s="14">
        <v>51</v>
      </c>
      <c r="LM9" s="5"/>
      <c r="LN9" s="21">
        <v>37</v>
      </c>
      <c r="LO9" s="5"/>
      <c r="LP9" s="21">
        <v>12</v>
      </c>
      <c r="LQ9" s="5"/>
      <c r="LR9" s="26">
        <f>+LN9/LL9</f>
        <v>0.72549019607843135</v>
      </c>
      <c r="LS9" s="26">
        <f>+LP9/LL9</f>
        <v>0.23529411764705882</v>
      </c>
      <c r="LT9" s="18"/>
      <c r="LU9" s="14">
        <v>61</v>
      </c>
      <c r="LV9" s="5"/>
      <c r="LW9" s="21">
        <v>40</v>
      </c>
      <c r="LX9" s="5"/>
      <c r="LY9" s="21">
        <v>21</v>
      </c>
      <c r="LZ9" s="5"/>
      <c r="MA9" s="26">
        <f>+LW9/LU9</f>
        <v>0.65573770491803274</v>
      </c>
      <c r="MB9" s="26">
        <f>+LY9/LU9</f>
        <v>0.34426229508196721</v>
      </c>
      <c r="MC9" s="18"/>
      <c r="MD9" s="14">
        <v>394</v>
      </c>
      <c r="ME9" s="5"/>
      <c r="MF9" s="21">
        <v>335</v>
      </c>
      <c r="MG9" s="5"/>
      <c r="MH9" s="21">
        <v>59</v>
      </c>
      <c r="MI9" s="5"/>
      <c r="MJ9" s="26">
        <f>+MF9/MD9</f>
        <v>0.85025380710659904</v>
      </c>
      <c r="MK9" s="26">
        <f>+MH9/MD9</f>
        <v>0.14974619289340102</v>
      </c>
      <c r="ML9" s="18"/>
      <c r="MM9" s="14">
        <v>498</v>
      </c>
      <c r="MN9" s="5"/>
      <c r="MO9" s="21">
        <v>382</v>
      </c>
      <c r="MP9" s="5"/>
      <c r="MQ9" s="21">
        <v>113</v>
      </c>
      <c r="MR9" s="5"/>
      <c r="MS9" s="26">
        <f>+MO9/MM9</f>
        <v>0.76706827309236947</v>
      </c>
      <c r="MT9" s="26">
        <f>+MQ9/MM9</f>
        <v>0.22690763052208834</v>
      </c>
      <c r="MU9" s="18"/>
      <c r="MV9" s="14">
        <v>49</v>
      </c>
      <c r="MW9" s="5"/>
      <c r="MX9" s="21">
        <v>36</v>
      </c>
      <c r="MY9" s="5"/>
      <c r="MZ9" s="21">
        <v>13</v>
      </c>
      <c r="NA9" s="5"/>
      <c r="NB9" s="26">
        <f>+MX9/MV9</f>
        <v>0.73469387755102045</v>
      </c>
      <c r="NC9" s="26">
        <f>+MZ9/MV9</f>
        <v>0.26530612244897961</v>
      </c>
      <c r="ND9" s="18"/>
      <c r="NE9" s="14">
        <v>295</v>
      </c>
      <c r="NF9" s="5"/>
      <c r="NG9" s="21">
        <v>240</v>
      </c>
      <c r="NH9" s="5"/>
      <c r="NI9" s="21">
        <v>53</v>
      </c>
      <c r="NJ9" s="5"/>
      <c r="NK9" s="26">
        <f>+NG9/NE9</f>
        <v>0.81355932203389836</v>
      </c>
      <c r="NL9" s="26">
        <f>+NI9/NE9</f>
        <v>0.17966101694915254</v>
      </c>
      <c r="NM9" s="18"/>
      <c r="NN9" s="14">
        <v>144</v>
      </c>
      <c r="NO9" s="5"/>
      <c r="NP9" s="21">
        <v>116</v>
      </c>
      <c r="NQ9" s="5"/>
      <c r="NR9" s="21">
        <v>25</v>
      </c>
      <c r="NS9" s="5"/>
      <c r="NT9" s="26">
        <f>+NP9/NN9</f>
        <v>0.80555555555555558</v>
      </c>
      <c r="NU9" s="26">
        <f>+NR9/NN9</f>
        <v>0.1736111111111111</v>
      </c>
      <c r="NV9" s="18"/>
    </row>
    <row r="10" spans="1:386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14</v>
      </c>
      <c r="J10" s="12">
        <v>0.04</v>
      </c>
      <c r="K10" s="22">
        <v>2</v>
      </c>
      <c r="L10" s="12">
        <v>0.01</v>
      </c>
      <c r="M10" s="22">
        <v>12</v>
      </c>
      <c r="N10" s="12">
        <v>0.12</v>
      </c>
      <c r="O10" s="24">
        <f t="shared" ref="O10:O24" si="1">+K10/I10</f>
        <v>0.14285714285714285</v>
      </c>
      <c r="P10" s="24">
        <f t="shared" ref="P10:P24" si="2">+M10/I10</f>
        <v>0.8571428571428571</v>
      </c>
      <c r="Q10" s="18"/>
      <c r="R10" s="10">
        <v>3</v>
      </c>
      <c r="S10" s="12">
        <v>0.03</v>
      </c>
      <c r="T10" s="22">
        <v>0</v>
      </c>
      <c r="U10" s="12">
        <v>0</v>
      </c>
      <c r="V10" s="22">
        <v>3</v>
      </c>
      <c r="W10" s="12">
        <v>0.09</v>
      </c>
      <c r="X10" s="24">
        <f t="shared" ref="X10:X24" si="3">+T10/R10</f>
        <v>0</v>
      </c>
      <c r="Y10" s="24">
        <f t="shared" ref="Y10:Y24" si="4">+V10/R10</f>
        <v>1</v>
      </c>
      <c r="Z10" s="18"/>
      <c r="AA10" s="10">
        <v>1</v>
      </c>
      <c r="AB10" s="12">
        <v>0.04</v>
      </c>
      <c r="AC10" s="22">
        <v>0</v>
      </c>
      <c r="AD10" s="12">
        <v>0</v>
      </c>
      <c r="AE10" s="22">
        <v>1</v>
      </c>
      <c r="AF10" s="12">
        <v>0.17</v>
      </c>
      <c r="AG10" s="24">
        <f t="shared" ref="AG10:AG24" si="5">+AC10/AA10</f>
        <v>0</v>
      </c>
      <c r="AH10" s="24">
        <f t="shared" ref="AH10:AH24" si="6">+AE10/AA10</f>
        <v>1</v>
      </c>
      <c r="AI10" s="18"/>
      <c r="AJ10" s="10">
        <v>2</v>
      </c>
      <c r="AK10" s="12">
        <v>0.1</v>
      </c>
      <c r="AL10" s="22">
        <v>0</v>
      </c>
      <c r="AM10" s="12">
        <v>0</v>
      </c>
      <c r="AN10" s="22">
        <v>2</v>
      </c>
      <c r="AO10" s="12">
        <v>0.41</v>
      </c>
      <c r="AP10" s="24">
        <f t="shared" ref="AP10:AP24" si="7">+AL10/AJ10</f>
        <v>0</v>
      </c>
      <c r="AQ10" s="24">
        <f t="shared" ref="AQ10:AQ24" si="8">+AN10/AJ10</f>
        <v>1</v>
      </c>
      <c r="AR10" s="18"/>
      <c r="AS10" s="10">
        <v>1</v>
      </c>
      <c r="AT10" s="12">
        <v>0.03</v>
      </c>
      <c r="AU10" s="22">
        <v>0</v>
      </c>
      <c r="AV10" s="12">
        <v>0</v>
      </c>
      <c r="AW10" s="22">
        <v>1</v>
      </c>
      <c r="AX10" s="12">
        <v>0.1</v>
      </c>
      <c r="AY10" s="24">
        <f t="shared" ref="AY10:AY24" si="9">+AU10/AS10</f>
        <v>0</v>
      </c>
      <c r="AZ10" s="24">
        <f t="shared" ref="AZ10:AZ24" si="10">+AW10/AS10</f>
        <v>1</v>
      </c>
      <c r="BA10" s="18"/>
      <c r="BB10" s="10">
        <v>2</v>
      </c>
      <c r="BC10" s="12">
        <v>0.12</v>
      </c>
      <c r="BD10" s="22">
        <v>0</v>
      </c>
      <c r="BE10" s="12">
        <v>0</v>
      </c>
      <c r="BF10" s="22">
        <v>2</v>
      </c>
      <c r="BG10" s="12">
        <v>0.56000000000000005</v>
      </c>
      <c r="BH10" s="24">
        <f t="shared" ref="BH10:BH24" si="11">+BD10/BB10</f>
        <v>0</v>
      </c>
      <c r="BI10" s="24">
        <f t="shared" ref="BI10:BI24" si="12">+BF10/BB10</f>
        <v>1</v>
      </c>
      <c r="BJ10" s="18"/>
      <c r="BK10" s="10">
        <v>2</v>
      </c>
      <c r="BL10" s="12">
        <v>0.13</v>
      </c>
      <c r="BM10" s="22">
        <v>1</v>
      </c>
      <c r="BN10" s="12">
        <v>0.08</v>
      </c>
      <c r="BO10" s="22">
        <v>1</v>
      </c>
      <c r="BP10" s="12">
        <v>0.26</v>
      </c>
      <c r="BQ10" s="24">
        <f t="shared" ref="BQ10:BQ24" si="13">+BM10/BK10</f>
        <v>0.5</v>
      </c>
      <c r="BR10" s="24">
        <f t="shared" ref="BR10:BR24" si="14">+BO10/BK10</f>
        <v>0.5</v>
      </c>
      <c r="BS10" s="18"/>
      <c r="BT10" s="10">
        <v>1</v>
      </c>
      <c r="BU10" s="12">
        <v>0.03</v>
      </c>
      <c r="BV10" s="22">
        <v>0</v>
      </c>
      <c r="BW10" s="12">
        <v>0</v>
      </c>
      <c r="BX10" s="22">
        <v>1</v>
      </c>
      <c r="BY10" s="12">
        <v>0.13</v>
      </c>
      <c r="BZ10" s="24">
        <f t="shared" ref="BZ10:BZ24" si="15">+BV10/BT10</f>
        <v>0</v>
      </c>
      <c r="CA10" s="24">
        <f t="shared" ref="CA10:CA24" si="16">+BX10/BT10</f>
        <v>1</v>
      </c>
      <c r="CB10" s="18"/>
      <c r="CC10" s="10">
        <v>0</v>
      </c>
      <c r="CD10" s="12">
        <v>0</v>
      </c>
      <c r="CE10" s="22">
        <v>0</v>
      </c>
      <c r="CF10" s="12">
        <v>0</v>
      </c>
      <c r="CG10" s="22">
        <v>0</v>
      </c>
      <c r="CH10" s="12">
        <v>0</v>
      </c>
      <c r="CI10" s="24" t="e">
        <f t="shared" ref="CI10:CI24" si="17">+CE10/CC10</f>
        <v>#DIV/0!</v>
      </c>
      <c r="CJ10" s="24" t="e">
        <f t="shared" ref="CJ10:CJ24" si="18">+CG10/CC10</f>
        <v>#DIV/0!</v>
      </c>
      <c r="CK10" s="18"/>
      <c r="CL10" s="10">
        <v>0</v>
      </c>
      <c r="CM10" s="12">
        <v>0</v>
      </c>
      <c r="CN10" s="22">
        <v>0</v>
      </c>
      <c r="CO10" s="12">
        <v>0</v>
      </c>
      <c r="CP10" s="22">
        <v>0</v>
      </c>
      <c r="CQ10" s="12">
        <v>0</v>
      </c>
      <c r="CR10" s="24" t="e">
        <f t="shared" ref="CR10:CR24" si="19">+CN10/CL10</f>
        <v>#DIV/0!</v>
      </c>
      <c r="CS10" s="24" t="e">
        <f t="shared" ref="CS10:CS24" si="20">+CP10/CL10</f>
        <v>#DIV/0!</v>
      </c>
      <c r="CT10" s="18"/>
      <c r="CU10" s="10">
        <v>0</v>
      </c>
      <c r="CV10" s="12">
        <v>0</v>
      </c>
      <c r="CW10" s="22">
        <v>0</v>
      </c>
      <c r="CX10" s="12">
        <v>0</v>
      </c>
      <c r="CY10" s="22">
        <v>0</v>
      </c>
      <c r="CZ10" s="12">
        <v>0</v>
      </c>
      <c r="DA10" s="24" t="e">
        <f t="shared" ref="DA10:DA24" si="21">+CW10/CU10</f>
        <v>#DIV/0!</v>
      </c>
      <c r="DB10" s="24" t="e">
        <f t="shared" ref="DB10:DB24" si="22">+CY10/CU10</f>
        <v>#DIV/0!</v>
      </c>
      <c r="DC10" s="18"/>
      <c r="DD10" s="10">
        <v>0</v>
      </c>
      <c r="DE10" s="12">
        <v>0</v>
      </c>
      <c r="DF10" s="22">
        <v>0</v>
      </c>
      <c r="DG10" s="12">
        <v>0</v>
      </c>
      <c r="DH10" s="22">
        <v>0</v>
      </c>
      <c r="DI10" s="12">
        <v>0</v>
      </c>
      <c r="DJ10" s="24" t="e">
        <f t="shared" ref="DJ10:DJ24" si="23">+DF10/DD10</f>
        <v>#DIV/0!</v>
      </c>
      <c r="DK10" s="24" t="e">
        <f t="shared" ref="DK10:DK24" si="24">+DH10/DD10</f>
        <v>#DIV/0!</v>
      </c>
      <c r="DL10" s="18"/>
      <c r="DM10" s="10">
        <v>0</v>
      </c>
      <c r="DN10" s="12">
        <v>0</v>
      </c>
      <c r="DO10" s="22">
        <v>0</v>
      </c>
      <c r="DP10" s="12">
        <v>0</v>
      </c>
      <c r="DQ10" s="22">
        <v>0</v>
      </c>
      <c r="DR10" s="12">
        <v>0</v>
      </c>
      <c r="DS10" s="24" t="e">
        <f t="shared" ref="DS10:DS24" si="25">+DO10/DM10</f>
        <v>#DIV/0!</v>
      </c>
      <c r="DT10" s="24" t="e">
        <f t="shared" ref="DT10:DT24" si="26">+DQ10/DM10</f>
        <v>#DIV/0!</v>
      </c>
      <c r="DU10" s="18"/>
      <c r="DV10" s="10">
        <v>0</v>
      </c>
      <c r="DW10" s="12">
        <v>0</v>
      </c>
      <c r="DX10" s="22">
        <v>0</v>
      </c>
      <c r="DY10" s="12">
        <v>0</v>
      </c>
      <c r="DZ10" s="22">
        <v>0</v>
      </c>
      <c r="EA10" s="12">
        <v>0</v>
      </c>
      <c r="EB10" s="24" t="e">
        <f t="shared" ref="EB10:EB24" si="27">+DX10/DV10</f>
        <v>#DIV/0!</v>
      </c>
      <c r="EC10" s="24" t="e">
        <f t="shared" ref="EC10:EC24" si="28">+DZ10/DV10</f>
        <v>#DIV/0!</v>
      </c>
      <c r="ED10" s="18"/>
      <c r="EE10" s="10">
        <v>0</v>
      </c>
      <c r="EF10" s="12">
        <v>0</v>
      </c>
      <c r="EG10" s="22">
        <v>0</v>
      </c>
      <c r="EH10" s="12">
        <v>0</v>
      </c>
      <c r="EI10" s="22">
        <v>0</v>
      </c>
      <c r="EJ10" s="12">
        <v>0</v>
      </c>
      <c r="EK10" s="24" t="e">
        <f t="shared" ref="EK10:EK24" si="29">+EG10/EE10</f>
        <v>#DIV/0!</v>
      </c>
      <c r="EL10" s="24" t="e">
        <f t="shared" ref="EL10:EL24" si="30">+EI10/EE10</f>
        <v>#DIV/0!</v>
      </c>
      <c r="EM10" s="18"/>
      <c r="EN10" s="10">
        <v>0</v>
      </c>
      <c r="EO10" s="12">
        <v>0</v>
      </c>
      <c r="EP10" s="22">
        <v>0</v>
      </c>
      <c r="EQ10" s="12">
        <v>0</v>
      </c>
      <c r="ER10" s="22">
        <v>0</v>
      </c>
      <c r="ES10" s="12">
        <v>0</v>
      </c>
      <c r="ET10" s="24" t="e">
        <f t="shared" ref="ET10:ET24" si="31">+EP10/EN10</f>
        <v>#DIV/0!</v>
      </c>
      <c r="EU10" s="24" t="e">
        <f t="shared" ref="EU10:EU24" si="32">+ER10/EN10</f>
        <v>#DIV/0!</v>
      </c>
      <c r="EV10" s="18"/>
      <c r="EW10" s="10">
        <v>0</v>
      </c>
      <c r="EX10" s="12">
        <v>0</v>
      </c>
      <c r="EY10" s="22">
        <v>0</v>
      </c>
      <c r="EZ10" s="12">
        <v>0</v>
      </c>
      <c r="FA10" s="22">
        <v>0</v>
      </c>
      <c r="FB10" s="12">
        <v>0</v>
      </c>
      <c r="FC10" s="24" t="e">
        <f t="shared" ref="FC10:FC24" si="33">+EY10/EW10</f>
        <v>#DIV/0!</v>
      </c>
      <c r="FD10" s="24" t="e">
        <f t="shared" ref="FD10:FD24" si="34">+FA10/EW10</f>
        <v>#DIV/0!</v>
      </c>
      <c r="FE10" s="18"/>
      <c r="FF10" s="10">
        <v>0</v>
      </c>
      <c r="FG10" s="12">
        <v>0</v>
      </c>
      <c r="FH10" s="22">
        <v>0</v>
      </c>
      <c r="FI10" s="12">
        <v>0</v>
      </c>
      <c r="FJ10" s="22">
        <v>0</v>
      </c>
      <c r="FK10" s="12">
        <v>0</v>
      </c>
      <c r="FL10" s="24" t="e">
        <f t="shared" ref="FL10:FL24" si="35">+FH10/FF10</f>
        <v>#DIV/0!</v>
      </c>
      <c r="FM10" s="24" t="e">
        <f t="shared" ref="FM10:FM24" si="36">+FJ10/FF10</f>
        <v>#DIV/0!</v>
      </c>
      <c r="FN10" s="18"/>
      <c r="FO10" s="10">
        <v>0</v>
      </c>
      <c r="FP10" s="12">
        <v>0</v>
      </c>
      <c r="FQ10" s="22">
        <v>0</v>
      </c>
      <c r="FR10" s="12">
        <v>0</v>
      </c>
      <c r="FS10" s="22">
        <v>0</v>
      </c>
      <c r="FT10" s="12">
        <v>0</v>
      </c>
      <c r="FU10" s="24" t="e">
        <f t="shared" ref="FU10:FU24" si="37">+FQ10/FO10</f>
        <v>#DIV/0!</v>
      </c>
      <c r="FV10" s="24" t="e">
        <f t="shared" ref="FV10:FV24" si="38">+FS10/FO10</f>
        <v>#DIV/0!</v>
      </c>
      <c r="FW10" s="18"/>
      <c r="FX10" s="10">
        <v>0</v>
      </c>
      <c r="FY10" s="12">
        <v>0</v>
      </c>
      <c r="FZ10" s="22">
        <v>0</v>
      </c>
      <c r="GA10" s="12">
        <v>0</v>
      </c>
      <c r="GB10" s="22">
        <v>0</v>
      </c>
      <c r="GC10" s="12">
        <v>0</v>
      </c>
      <c r="GD10" s="24" t="e">
        <f t="shared" ref="GD10:GD24" si="39">+FZ10/FX10</f>
        <v>#DIV/0!</v>
      </c>
      <c r="GE10" s="24" t="e">
        <f t="shared" ref="GE10:GE24" si="40">+GB10/FX10</f>
        <v>#DIV/0!</v>
      </c>
      <c r="GF10" s="18"/>
      <c r="GG10" s="10">
        <v>0</v>
      </c>
      <c r="GH10" s="12">
        <v>0</v>
      </c>
      <c r="GI10" s="22">
        <v>0</v>
      </c>
      <c r="GJ10" s="12">
        <v>0</v>
      </c>
      <c r="GK10" s="22">
        <v>0</v>
      </c>
      <c r="GL10" s="12">
        <v>0</v>
      </c>
      <c r="GM10" s="24" t="e">
        <f t="shared" ref="GM10:GM24" si="41">+GI10/GG10</f>
        <v>#DIV/0!</v>
      </c>
      <c r="GN10" s="24" t="e">
        <f t="shared" ref="GN10:GN24" si="42">+GK10/GG10</f>
        <v>#DIV/0!</v>
      </c>
      <c r="GO10" s="18"/>
      <c r="GP10" s="10">
        <v>0</v>
      </c>
      <c r="GQ10" s="12">
        <v>0</v>
      </c>
      <c r="GR10" s="22">
        <v>0</v>
      </c>
      <c r="GS10" s="12">
        <v>0</v>
      </c>
      <c r="GT10" s="22">
        <v>0</v>
      </c>
      <c r="GU10" s="12">
        <v>0</v>
      </c>
      <c r="GV10" s="24" t="e">
        <f t="shared" ref="GV10:GV24" si="43">+GR10/GP10</f>
        <v>#DIV/0!</v>
      </c>
      <c r="GW10" s="24" t="e">
        <f t="shared" ref="GW10:GW24" si="44">+GT10/GP10</f>
        <v>#DIV/0!</v>
      </c>
      <c r="GX10" s="18"/>
      <c r="GY10" s="10">
        <v>0</v>
      </c>
      <c r="GZ10" s="12">
        <v>0</v>
      </c>
      <c r="HA10" s="22">
        <v>0</v>
      </c>
      <c r="HB10" s="12">
        <v>0</v>
      </c>
      <c r="HC10" s="22">
        <v>0</v>
      </c>
      <c r="HD10" s="12">
        <v>0</v>
      </c>
      <c r="HE10" s="24" t="e">
        <f t="shared" ref="HE10:HE24" si="45">+HA10/GY10</f>
        <v>#DIV/0!</v>
      </c>
      <c r="HF10" s="24" t="e">
        <f t="shared" ref="HF10:HF24" si="46">+HC10/GY10</f>
        <v>#DIV/0!</v>
      </c>
      <c r="HG10" s="18"/>
      <c r="HH10" s="10">
        <v>0</v>
      </c>
      <c r="HI10" s="12">
        <v>0</v>
      </c>
      <c r="HJ10" s="22">
        <v>0</v>
      </c>
      <c r="HK10" s="12">
        <v>0</v>
      </c>
      <c r="HL10" s="22">
        <v>0</v>
      </c>
      <c r="HM10" s="12">
        <v>0</v>
      </c>
      <c r="HN10" s="24" t="e">
        <f t="shared" ref="HN10:HN24" si="47">+HJ10/HH10</f>
        <v>#DIV/0!</v>
      </c>
      <c r="HO10" s="24" t="e">
        <f t="shared" ref="HO10:HO24" si="48">+HL10/HH10</f>
        <v>#DIV/0!</v>
      </c>
      <c r="HP10" s="18"/>
      <c r="HQ10" s="10">
        <v>0</v>
      </c>
      <c r="HR10" s="12">
        <v>0</v>
      </c>
      <c r="HS10" s="22">
        <v>0</v>
      </c>
      <c r="HT10" s="12">
        <v>0</v>
      </c>
      <c r="HU10" s="22">
        <v>0</v>
      </c>
      <c r="HV10" s="12">
        <v>0</v>
      </c>
      <c r="HW10" s="24" t="e">
        <f t="shared" ref="HW10:HW24" si="49">+HS10/HQ10</f>
        <v>#DIV/0!</v>
      </c>
      <c r="HX10" s="24" t="e">
        <f t="shared" ref="HX10:HX24" si="50">+HU10/HQ10</f>
        <v>#DIV/0!</v>
      </c>
      <c r="HY10" s="18"/>
      <c r="HZ10" s="10">
        <v>0</v>
      </c>
      <c r="IA10" s="12">
        <v>0</v>
      </c>
      <c r="IB10" s="22">
        <v>0</v>
      </c>
      <c r="IC10" s="12">
        <v>0</v>
      </c>
      <c r="ID10" s="22">
        <v>0</v>
      </c>
      <c r="IE10" s="12">
        <v>0</v>
      </c>
      <c r="IF10" s="24" t="e">
        <f t="shared" ref="IF10:IF24" si="51">+IB10/HZ10</f>
        <v>#DIV/0!</v>
      </c>
      <c r="IG10" s="24" t="e">
        <f t="shared" ref="IG10:IG24" si="52">+ID10/HZ10</f>
        <v>#DIV/0!</v>
      </c>
      <c r="IH10" s="18"/>
      <c r="II10" s="10">
        <v>0</v>
      </c>
      <c r="IJ10" s="12">
        <v>0</v>
      </c>
      <c r="IK10" s="22">
        <v>0</v>
      </c>
      <c r="IL10" s="12">
        <v>0</v>
      </c>
      <c r="IM10" s="22">
        <v>0</v>
      </c>
      <c r="IN10" s="12">
        <v>0</v>
      </c>
      <c r="IO10" s="24" t="e">
        <f t="shared" ref="IO10:IO24" si="53">+IK10/II10</f>
        <v>#DIV/0!</v>
      </c>
      <c r="IP10" s="24" t="e">
        <f t="shared" ref="IP10:IP24" si="54">+IM10/II10</f>
        <v>#DIV/0!</v>
      </c>
      <c r="IQ10" s="18"/>
      <c r="IR10" s="10">
        <v>0</v>
      </c>
      <c r="IS10" s="12">
        <v>0</v>
      </c>
      <c r="IT10" s="22">
        <v>0</v>
      </c>
      <c r="IU10" s="12">
        <v>0</v>
      </c>
      <c r="IV10" s="22">
        <v>0</v>
      </c>
      <c r="IW10" s="12">
        <v>0</v>
      </c>
      <c r="IX10" s="24" t="e">
        <f t="shared" ref="IX10:IX24" si="55">+IT10/IR10</f>
        <v>#DIV/0!</v>
      </c>
      <c r="IY10" s="24" t="e">
        <f t="shared" ref="IY10:IY24" si="56">+IV10/IR10</f>
        <v>#DIV/0!</v>
      </c>
      <c r="IZ10" s="18"/>
      <c r="JA10" s="10">
        <v>1</v>
      </c>
      <c r="JB10" s="12">
        <v>0.12</v>
      </c>
      <c r="JC10" s="22">
        <v>1</v>
      </c>
      <c r="JD10" s="12">
        <v>0.16</v>
      </c>
      <c r="JE10" s="22">
        <v>0</v>
      </c>
      <c r="JF10" s="12">
        <v>0</v>
      </c>
      <c r="JG10" s="24">
        <f t="shared" ref="JG10:JG24" si="57">+JC10/JA10</f>
        <v>1</v>
      </c>
      <c r="JH10" s="24">
        <f t="shared" ref="JH10:JH24" si="58">+JE10/JA10</f>
        <v>0</v>
      </c>
      <c r="JI10" s="18"/>
      <c r="JJ10" s="10">
        <v>0</v>
      </c>
      <c r="JK10" s="12">
        <v>0</v>
      </c>
      <c r="JL10" s="22">
        <v>0</v>
      </c>
      <c r="JM10" s="12">
        <v>0</v>
      </c>
      <c r="JN10" s="22">
        <v>0</v>
      </c>
      <c r="JO10" s="12">
        <v>0</v>
      </c>
      <c r="JP10" s="24" t="e">
        <f t="shared" ref="JP10:JP24" si="59">+JL10/JJ10</f>
        <v>#DIV/0!</v>
      </c>
      <c r="JQ10" s="24" t="e">
        <f t="shared" ref="JQ10:JQ24" si="60">+JN10/JJ10</f>
        <v>#DIV/0!</v>
      </c>
      <c r="JR10" s="18"/>
      <c r="JS10" s="10">
        <v>0</v>
      </c>
      <c r="JT10" s="12">
        <v>0</v>
      </c>
      <c r="JU10" s="22">
        <v>0</v>
      </c>
      <c r="JV10" s="12">
        <v>0</v>
      </c>
      <c r="JW10" s="22">
        <v>0</v>
      </c>
      <c r="JX10" s="12">
        <v>0</v>
      </c>
      <c r="JY10" s="24" t="e">
        <f t="shared" ref="JY10:JY24" si="61">+JU10/JS10</f>
        <v>#DIV/0!</v>
      </c>
      <c r="JZ10" s="24" t="e">
        <f t="shared" ref="JZ10:JZ24" si="62">+JW10/JS10</f>
        <v>#DIV/0!</v>
      </c>
      <c r="KA10" s="18"/>
      <c r="KB10" s="10">
        <v>0</v>
      </c>
      <c r="KC10" s="12">
        <v>0</v>
      </c>
      <c r="KD10" s="22">
        <v>0</v>
      </c>
      <c r="KE10" s="12">
        <v>0</v>
      </c>
      <c r="KF10" s="22">
        <v>0</v>
      </c>
      <c r="KG10" s="12">
        <v>0</v>
      </c>
      <c r="KH10" s="24" t="e">
        <f t="shared" ref="KH10:KH24" si="63">+KD10/KB10</f>
        <v>#DIV/0!</v>
      </c>
      <c r="KI10" s="24" t="e">
        <f t="shared" ref="KI10:KI24" si="64">+KF10/KB10</f>
        <v>#DIV/0!</v>
      </c>
      <c r="KJ10" s="18"/>
      <c r="KK10" s="10">
        <v>0</v>
      </c>
      <c r="KL10" s="12">
        <v>0</v>
      </c>
      <c r="KM10" s="22">
        <v>0</v>
      </c>
      <c r="KN10" s="12">
        <v>0</v>
      </c>
      <c r="KO10" s="22">
        <v>0</v>
      </c>
      <c r="KP10" s="12">
        <v>0</v>
      </c>
      <c r="KQ10" s="24" t="e">
        <f t="shared" ref="KQ10:KQ24" si="65">+KM10/KK10</f>
        <v>#DIV/0!</v>
      </c>
      <c r="KR10" s="24" t="e">
        <f t="shared" ref="KR10:KR24" si="66">+KO10/KK10</f>
        <v>#DIV/0!</v>
      </c>
      <c r="KS10" s="18"/>
      <c r="KT10" s="10">
        <v>0</v>
      </c>
      <c r="KU10" s="12">
        <v>0</v>
      </c>
      <c r="KV10" s="22">
        <v>0</v>
      </c>
      <c r="KW10" s="12">
        <v>0</v>
      </c>
      <c r="KX10" s="22">
        <v>0</v>
      </c>
      <c r="KY10" s="12">
        <v>0</v>
      </c>
      <c r="KZ10" s="24" t="e">
        <f t="shared" ref="KZ10:KZ24" si="67">+KV10/KT10</f>
        <v>#DIV/0!</v>
      </c>
      <c r="LA10" s="24" t="e">
        <f t="shared" ref="LA10:LA24" si="68">+KX10/KT10</f>
        <v>#DIV/0!</v>
      </c>
      <c r="LB10" s="18"/>
      <c r="LC10" s="10">
        <v>0</v>
      </c>
      <c r="LD10" s="12">
        <v>0</v>
      </c>
      <c r="LE10" s="22">
        <v>0</v>
      </c>
      <c r="LF10" s="12">
        <v>0</v>
      </c>
      <c r="LG10" s="22">
        <v>0</v>
      </c>
      <c r="LH10" s="12">
        <v>0</v>
      </c>
      <c r="LI10" s="24" t="e">
        <f t="shared" ref="LI10:LI24" si="69">+LE10/LC10</f>
        <v>#DIV/0!</v>
      </c>
      <c r="LJ10" s="24" t="e">
        <f t="shared" ref="LJ10:LJ24" si="70">+LG10/LC10</f>
        <v>#DIV/0!</v>
      </c>
      <c r="LK10" s="18"/>
      <c r="LL10" s="10">
        <v>0</v>
      </c>
      <c r="LM10" s="12">
        <v>0</v>
      </c>
      <c r="LN10" s="22">
        <v>0</v>
      </c>
      <c r="LO10" s="12">
        <v>0</v>
      </c>
      <c r="LP10" s="22">
        <v>0</v>
      </c>
      <c r="LQ10" s="12">
        <v>0</v>
      </c>
      <c r="LR10" s="24" t="e">
        <f t="shared" ref="LR10:LR24" si="71">+LN10/LL10</f>
        <v>#DIV/0!</v>
      </c>
      <c r="LS10" s="24" t="e">
        <f t="shared" ref="LS10:LS24" si="72">+LP10/LL10</f>
        <v>#DIV/0!</v>
      </c>
      <c r="LT10" s="18"/>
      <c r="LU10" s="10">
        <v>0</v>
      </c>
      <c r="LV10" s="12">
        <v>0</v>
      </c>
      <c r="LW10" s="22">
        <v>0</v>
      </c>
      <c r="LX10" s="12">
        <v>0</v>
      </c>
      <c r="LY10" s="22">
        <v>0</v>
      </c>
      <c r="LZ10" s="12">
        <v>0</v>
      </c>
      <c r="MA10" s="24" t="e">
        <f t="shared" ref="MA10:MA24" si="73">+LW10/LU10</f>
        <v>#DIV/0!</v>
      </c>
      <c r="MB10" s="24" t="e">
        <f t="shared" ref="MB10:MB24" si="74">+LY10/LU10</f>
        <v>#DIV/0!</v>
      </c>
      <c r="MC10" s="18"/>
      <c r="MD10" s="10">
        <v>0</v>
      </c>
      <c r="ME10" s="12">
        <v>0</v>
      </c>
      <c r="MF10" s="22">
        <v>0</v>
      </c>
      <c r="MG10" s="12">
        <v>0</v>
      </c>
      <c r="MH10" s="22">
        <v>0</v>
      </c>
      <c r="MI10" s="12">
        <v>0</v>
      </c>
      <c r="MJ10" s="24" t="e">
        <f t="shared" ref="MJ10:MJ24" si="75">+MF10/MD10</f>
        <v>#DIV/0!</v>
      </c>
      <c r="MK10" s="24" t="e">
        <f t="shared" ref="MK10:MK24" si="76">+MH10/MD10</f>
        <v>#DIV/0!</v>
      </c>
      <c r="ML10" s="18"/>
      <c r="MM10" s="10">
        <v>1</v>
      </c>
      <c r="MN10" s="12">
        <v>0.2</v>
      </c>
      <c r="MO10" s="22">
        <v>0</v>
      </c>
      <c r="MP10" s="12">
        <v>0</v>
      </c>
      <c r="MQ10" s="22">
        <v>1</v>
      </c>
      <c r="MR10" s="12">
        <v>0.88</v>
      </c>
      <c r="MS10" s="24">
        <f t="shared" ref="MS10:MS24" si="77">+MO10/MM10</f>
        <v>0</v>
      </c>
      <c r="MT10" s="24">
        <f t="shared" ref="MT10:MT24" si="78">+MQ10/MM10</f>
        <v>1</v>
      </c>
      <c r="MU10" s="18"/>
      <c r="MV10" s="10">
        <v>0</v>
      </c>
      <c r="MW10" s="12">
        <v>0</v>
      </c>
      <c r="MX10" s="22">
        <v>0</v>
      </c>
      <c r="MY10" s="12">
        <v>0</v>
      </c>
      <c r="MZ10" s="22">
        <v>0</v>
      </c>
      <c r="NA10" s="12">
        <v>0</v>
      </c>
      <c r="NB10" s="24" t="e">
        <f t="shared" ref="NB10:NB24" si="79">+MX10/MV10</f>
        <v>#DIV/0!</v>
      </c>
      <c r="NC10" s="24" t="e">
        <f t="shared" ref="NC10:NC24" si="80">+MZ10/MV10</f>
        <v>#DIV/0!</v>
      </c>
      <c r="ND10" s="18"/>
      <c r="NE10" s="10">
        <v>0</v>
      </c>
      <c r="NF10" s="12">
        <v>0</v>
      </c>
      <c r="NG10" s="22">
        <v>0</v>
      </c>
      <c r="NH10" s="12">
        <v>0</v>
      </c>
      <c r="NI10" s="22">
        <v>0</v>
      </c>
      <c r="NJ10" s="12">
        <v>0</v>
      </c>
      <c r="NK10" s="24" t="e">
        <f t="shared" ref="NK10:NK24" si="81">+NG10/NE10</f>
        <v>#DIV/0!</v>
      </c>
      <c r="NL10" s="24" t="e">
        <f t="shared" ref="NL10:NL24" si="82">+NI10/NE10</f>
        <v>#DIV/0!</v>
      </c>
      <c r="NM10" s="18"/>
      <c r="NN10" s="10">
        <v>0</v>
      </c>
      <c r="NO10" s="12">
        <v>0</v>
      </c>
      <c r="NP10" s="22">
        <v>0</v>
      </c>
      <c r="NQ10" s="12">
        <v>0</v>
      </c>
      <c r="NR10" s="22">
        <v>0</v>
      </c>
      <c r="NS10" s="12">
        <v>0</v>
      </c>
      <c r="NT10" s="24" t="e">
        <f t="shared" ref="NT10:NT24" si="83">+NP10/NN10</f>
        <v>#DIV/0!</v>
      </c>
      <c r="NU10" s="24" t="e">
        <f t="shared" ref="NU10:NU24" si="84">+NR10/NN10</f>
        <v>#DIV/0!</v>
      </c>
      <c r="NV10" s="18"/>
    </row>
    <row r="11" spans="1:386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85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3070</v>
      </c>
      <c r="J11" s="13">
        <v>7.7</v>
      </c>
      <c r="K11" s="23">
        <v>1124</v>
      </c>
      <c r="L11" s="13">
        <v>3.81</v>
      </c>
      <c r="M11" s="23">
        <v>1945</v>
      </c>
      <c r="N11" s="13">
        <v>19.05</v>
      </c>
      <c r="O11" s="25">
        <f t="shared" si="1"/>
        <v>0.36612377850162864</v>
      </c>
      <c r="P11" s="25">
        <f t="shared" si="2"/>
        <v>0.63355048859934848</v>
      </c>
      <c r="Q11" s="18"/>
      <c r="R11" s="11">
        <v>561</v>
      </c>
      <c r="S11" s="13">
        <v>5.28</v>
      </c>
      <c r="T11" s="23">
        <v>125</v>
      </c>
      <c r="U11" s="13">
        <v>1.71</v>
      </c>
      <c r="V11" s="23">
        <v>436</v>
      </c>
      <c r="W11" s="13">
        <v>13.31</v>
      </c>
      <c r="X11" s="25">
        <f t="shared" si="3"/>
        <v>0.22281639928698752</v>
      </c>
      <c r="Y11" s="25">
        <f t="shared" si="4"/>
        <v>0.77718360071301251</v>
      </c>
      <c r="Z11" s="18"/>
      <c r="AA11" s="11">
        <v>184</v>
      </c>
      <c r="AB11" s="13">
        <v>8.18</v>
      </c>
      <c r="AC11" s="23">
        <v>58</v>
      </c>
      <c r="AD11" s="13">
        <v>3.54</v>
      </c>
      <c r="AE11" s="23">
        <v>126</v>
      </c>
      <c r="AF11" s="13">
        <v>20.79</v>
      </c>
      <c r="AG11" s="25">
        <f t="shared" si="5"/>
        <v>0.31521739130434784</v>
      </c>
      <c r="AH11" s="25">
        <f t="shared" si="6"/>
        <v>0.68478260869565222</v>
      </c>
      <c r="AI11" s="18"/>
      <c r="AJ11" s="11">
        <v>141</v>
      </c>
      <c r="AK11" s="13">
        <v>6.83</v>
      </c>
      <c r="AL11" s="23">
        <v>59</v>
      </c>
      <c r="AM11" s="13">
        <v>3.75</v>
      </c>
      <c r="AN11" s="23">
        <v>81</v>
      </c>
      <c r="AO11" s="13">
        <v>16.8</v>
      </c>
      <c r="AP11" s="25">
        <f t="shared" si="7"/>
        <v>0.41843971631205673</v>
      </c>
      <c r="AQ11" s="25">
        <f t="shared" si="8"/>
        <v>0.57446808510638303</v>
      </c>
      <c r="AR11" s="18"/>
      <c r="AS11" s="11">
        <v>306</v>
      </c>
      <c r="AT11" s="13">
        <v>9.91</v>
      </c>
      <c r="AU11" s="23">
        <v>114</v>
      </c>
      <c r="AV11" s="13">
        <v>5.42</v>
      </c>
      <c r="AW11" s="23">
        <v>192</v>
      </c>
      <c r="AX11" s="13">
        <v>19.88</v>
      </c>
      <c r="AY11" s="25">
        <f t="shared" si="9"/>
        <v>0.37254901960784315</v>
      </c>
      <c r="AZ11" s="25">
        <f t="shared" si="10"/>
        <v>0.62745098039215685</v>
      </c>
      <c r="BA11" s="18"/>
      <c r="BB11" s="11">
        <v>89</v>
      </c>
      <c r="BC11" s="13">
        <v>5.17</v>
      </c>
      <c r="BD11" s="23">
        <v>33</v>
      </c>
      <c r="BE11" s="13">
        <v>2.4500000000000002</v>
      </c>
      <c r="BF11" s="23">
        <v>56</v>
      </c>
      <c r="BG11" s="13">
        <v>15.64</v>
      </c>
      <c r="BH11" s="25">
        <f t="shared" si="11"/>
        <v>0.3707865168539326</v>
      </c>
      <c r="BI11" s="25">
        <f t="shared" si="12"/>
        <v>0.6292134831460674</v>
      </c>
      <c r="BJ11" s="18"/>
      <c r="BK11" s="11">
        <v>145</v>
      </c>
      <c r="BL11" s="13">
        <v>9.1999999999999993</v>
      </c>
      <c r="BM11" s="23">
        <v>54</v>
      </c>
      <c r="BN11" s="13">
        <v>4.5199999999999996</v>
      </c>
      <c r="BO11" s="23">
        <v>91</v>
      </c>
      <c r="BP11" s="13">
        <v>24.01</v>
      </c>
      <c r="BQ11" s="25">
        <f t="shared" si="13"/>
        <v>0.3724137931034483</v>
      </c>
      <c r="BR11" s="25">
        <f t="shared" si="14"/>
        <v>0.62758620689655176</v>
      </c>
      <c r="BS11" s="18"/>
      <c r="BT11" s="11">
        <v>186</v>
      </c>
      <c r="BU11" s="13">
        <v>5.68</v>
      </c>
      <c r="BV11" s="23">
        <v>66</v>
      </c>
      <c r="BW11" s="13">
        <v>2.61</v>
      </c>
      <c r="BX11" s="23">
        <v>120</v>
      </c>
      <c r="BY11" s="13">
        <v>16.13</v>
      </c>
      <c r="BZ11" s="25">
        <f t="shared" si="15"/>
        <v>0.35483870967741937</v>
      </c>
      <c r="CA11" s="25">
        <f t="shared" si="16"/>
        <v>0.64516129032258063</v>
      </c>
      <c r="CB11" s="18"/>
      <c r="CC11" s="11">
        <v>167</v>
      </c>
      <c r="CD11" s="13">
        <v>14.31</v>
      </c>
      <c r="CE11" s="23">
        <v>53</v>
      </c>
      <c r="CF11" s="13">
        <v>7.11</v>
      </c>
      <c r="CG11" s="23">
        <v>114</v>
      </c>
      <c r="CH11" s="13">
        <v>27.21</v>
      </c>
      <c r="CI11" s="25">
        <f t="shared" si="17"/>
        <v>0.31736526946107785</v>
      </c>
      <c r="CJ11" s="25">
        <f t="shared" si="18"/>
        <v>0.68263473053892221</v>
      </c>
      <c r="CK11" s="18"/>
      <c r="CL11" s="11">
        <v>222</v>
      </c>
      <c r="CM11" s="13">
        <v>8.1300000000000008</v>
      </c>
      <c r="CN11" s="23">
        <v>122</v>
      </c>
      <c r="CO11" s="13">
        <v>5.48</v>
      </c>
      <c r="CP11" s="23">
        <v>100</v>
      </c>
      <c r="CQ11" s="13">
        <v>20.329999999999998</v>
      </c>
      <c r="CR11" s="25">
        <f t="shared" si="19"/>
        <v>0.5495495495495496</v>
      </c>
      <c r="CS11" s="25">
        <f t="shared" si="20"/>
        <v>0.45045045045045046</v>
      </c>
      <c r="CT11" s="18"/>
      <c r="CU11" s="11">
        <v>171</v>
      </c>
      <c r="CV11" s="13">
        <v>9.0500000000000007</v>
      </c>
      <c r="CW11" s="23">
        <v>56</v>
      </c>
      <c r="CX11" s="13">
        <v>3.73</v>
      </c>
      <c r="CY11" s="23">
        <v>115</v>
      </c>
      <c r="CZ11" s="13">
        <v>29.72</v>
      </c>
      <c r="DA11" s="25">
        <f t="shared" si="21"/>
        <v>0.32748538011695905</v>
      </c>
      <c r="DB11" s="25">
        <f t="shared" si="22"/>
        <v>0.67251461988304095</v>
      </c>
      <c r="DC11" s="18"/>
      <c r="DD11" s="11">
        <v>110</v>
      </c>
      <c r="DE11" s="13">
        <v>12.01</v>
      </c>
      <c r="DF11" s="23">
        <v>51</v>
      </c>
      <c r="DG11" s="13">
        <v>6.95</v>
      </c>
      <c r="DH11" s="23">
        <v>59</v>
      </c>
      <c r="DI11" s="13">
        <v>32.96</v>
      </c>
      <c r="DJ11" s="25">
        <f t="shared" si="23"/>
        <v>0.46363636363636362</v>
      </c>
      <c r="DK11" s="25">
        <f t="shared" si="24"/>
        <v>0.53636363636363638</v>
      </c>
      <c r="DL11" s="18"/>
      <c r="DM11" s="11">
        <v>14</v>
      </c>
      <c r="DN11" s="13">
        <v>8.0500000000000007</v>
      </c>
      <c r="DO11" s="23">
        <v>8</v>
      </c>
      <c r="DP11" s="13">
        <v>5.44</v>
      </c>
      <c r="DQ11" s="23">
        <v>6</v>
      </c>
      <c r="DR11" s="13">
        <v>33.33</v>
      </c>
      <c r="DS11" s="25">
        <f t="shared" si="25"/>
        <v>0.5714285714285714</v>
      </c>
      <c r="DT11" s="25">
        <f t="shared" si="26"/>
        <v>0.42857142857142855</v>
      </c>
      <c r="DU11" s="18"/>
      <c r="DV11" s="11">
        <v>10</v>
      </c>
      <c r="DW11" s="13">
        <v>10.42</v>
      </c>
      <c r="DX11" s="23">
        <v>2</v>
      </c>
      <c r="DY11" s="13">
        <v>2.78</v>
      </c>
      <c r="DZ11" s="23">
        <v>8</v>
      </c>
      <c r="EA11" s="13">
        <v>50</v>
      </c>
      <c r="EB11" s="25">
        <f t="shared" si="27"/>
        <v>0.2</v>
      </c>
      <c r="EC11" s="25">
        <f t="shared" si="28"/>
        <v>0.8</v>
      </c>
      <c r="ED11" s="18"/>
      <c r="EE11" s="11">
        <v>6</v>
      </c>
      <c r="EF11" s="13">
        <v>11.54</v>
      </c>
      <c r="EG11" s="23">
        <v>2</v>
      </c>
      <c r="EH11" s="13">
        <v>5.26</v>
      </c>
      <c r="EI11" s="23">
        <v>4</v>
      </c>
      <c r="EJ11" s="13">
        <v>36.36</v>
      </c>
      <c r="EK11" s="25">
        <f t="shared" si="29"/>
        <v>0.33333333333333331</v>
      </c>
      <c r="EL11" s="25">
        <f t="shared" si="30"/>
        <v>0.66666666666666663</v>
      </c>
      <c r="EM11" s="18"/>
      <c r="EN11" s="11">
        <v>23</v>
      </c>
      <c r="EO11" s="13">
        <v>7.96</v>
      </c>
      <c r="EP11" s="23">
        <v>13</v>
      </c>
      <c r="EQ11" s="13">
        <v>5.31</v>
      </c>
      <c r="ER11" s="23">
        <v>10</v>
      </c>
      <c r="ES11" s="13">
        <v>26.32</v>
      </c>
      <c r="ET11" s="25">
        <f t="shared" si="31"/>
        <v>0.56521739130434778</v>
      </c>
      <c r="EU11" s="25">
        <f t="shared" si="32"/>
        <v>0.43478260869565216</v>
      </c>
      <c r="EV11" s="18"/>
      <c r="EW11" s="11">
        <v>26</v>
      </c>
      <c r="EX11" s="13">
        <v>5.1100000000000003</v>
      </c>
      <c r="EY11" s="23">
        <v>13</v>
      </c>
      <c r="EZ11" s="13">
        <v>2.95</v>
      </c>
      <c r="FA11" s="23">
        <v>13</v>
      </c>
      <c r="FB11" s="13">
        <v>19.7</v>
      </c>
      <c r="FC11" s="25">
        <f t="shared" si="33"/>
        <v>0.5</v>
      </c>
      <c r="FD11" s="25">
        <f t="shared" si="34"/>
        <v>0.5</v>
      </c>
      <c r="FE11" s="18"/>
      <c r="FF11" s="11">
        <v>27</v>
      </c>
      <c r="FG11" s="13">
        <v>9.93</v>
      </c>
      <c r="FH11" s="23">
        <v>5</v>
      </c>
      <c r="FI11" s="13">
        <v>2.72</v>
      </c>
      <c r="FJ11" s="23">
        <v>22</v>
      </c>
      <c r="FK11" s="13">
        <v>25.58</v>
      </c>
      <c r="FL11" s="25">
        <f t="shared" si="35"/>
        <v>0.18518518518518517</v>
      </c>
      <c r="FM11" s="25">
        <f t="shared" si="36"/>
        <v>0.81481481481481477</v>
      </c>
      <c r="FN11" s="18"/>
      <c r="FO11" s="11">
        <v>29</v>
      </c>
      <c r="FP11" s="13">
        <v>18.350000000000001</v>
      </c>
      <c r="FQ11" s="23">
        <v>15</v>
      </c>
      <c r="FR11" s="13">
        <v>12.5</v>
      </c>
      <c r="FS11" s="23">
        <v>14</v>
      </c>
      <c r="FT11" s="13">
        <v>38.89</v>
      </c>
      <c r="FU11" s="25">
        <f t="shared" si="37"/>
        <v>0.51724137931034486</v>
      </c>
      <c r="FV11" s="25">
        <f t="shared" si="38"/>
        <v>0.48275862068965519</v>
      </c>
      <c r="FW11" s="18"/>
      <c r="FX11" s="11">
        <v>30</v>
      </c>
      <c r="FY11" s="13">
        <v>8.98</v>
      </c>
      <c r="FZ11" s="23">
        <v>12</v>
      </c>
      <c r="GA11" s="13">
        <v>4.46</v>
      </c>
      <c r="GB11" s="23">
        <v>18</v>
      </c>
      <c r="GC11" s="13">
        <v>28.13</v>
      </c>
      <c r="GD11" s="25">
        <f t="shared" si="39"/>
        <v>0.4</v>
      </c>
      <c r="GE11" s="25">
        <f t="shared" si="40"/>
        <v>0.6</v>
      </c>
      <c r="GF11" s="18"/>
      <c r="GG11" s="11">
        <v>17</v>
      </c>
      <c r="GH11" s="13">
        <v>8.42</v>
      </c>
      <c r="GI11" s="23">
        <v>8</v>
      </c>
      <c r="GJ11" s="13">
        <v>4.49</v>
      </c>
      <c r="GK11" s="23">
        <v>9</v>
      </c>
      <c r="GL11" s="13">
        <v>39.130000000000003</v>
      </c>
      <c r="GM11" s="25">
        <f t="shared" si="41"/>
        <v>0.47058823529411764</v>
      </c>
      <c r="GN11" s="25">
        <f t="shared" si="42"/>
        <v>0.52941176470588236</v>
      </c>
      <c r="GO11" s="18"/>
      <c r="GP11" s="11">
        <v>53</v>
      </c>
      <c r="GQ11" s="13">
        <v>6.88</v>
      </c>
      <c r="GR11" s="23">
        <v>26</v>
      </c>
      <c r="GS11" s="13">
        <v>4.05</v>
      </c>
      <c r="GT11" s="23">
        <v>27</v>
      </c>
      <c r="GU11" s="13">
        <v>21.95</v>
      </c>
      <c r="GV11" s="25">
        <f t="shared" si="43"/>
        <v>0.49056603773584906</v>
      </c>
      <c r="GW11" s="25">
        <f t="shared" si="44"/>
        <v>0.50943396226415094</v>
      </c>
      <c r="GX11" s="18"/>
      <c r="GY11" s="11">
        <v>35</v>
      </c>
      <c r="GZ11" s="13">
        <v>8.84</v>
      </c>
      <c r="HA11" s="23">
        <v>13</v>
      </c>
      <c r="HB11" s="13">
        <v>4.04</v>
      </c>
      <c r="HC11" s="23">
        <v>22</v>
      </c>
      <c r="HD11" s="13">
        <v>30.56</v>
      </c>
      <c r="HE11" s="25">
        <f t="shared" si="45"/>
        <v>0.37142857142857144</v>
      </c>
      <c r="HF11" s="25">
        <f t="shared" si="46"/>
        <v>0.62857142857142856</v>
      </c>
      <c r="HG11" s="18"/>
      <c r="HH11" s="11">
        <v>54</v>
      </c>
      <c r="HI11" s="13">
        <v>7.66</v>
      </c>
      <c r="HJ11" s="23">
        <v>22</v>
      </c>
      <c r="HK11" s="13">
        <v>4.87</v>
      </c>
      <c r="HL11" s="23">
        <v>32</v>
      </c>
      <c r="HM11" s="13">
        <v>12.75</v>
      </c>
      <c r="HN11" s="25">
        <f t="shared" si="47"/>
        <v>0.40740740740740738</v>
      </c>
      <c r="HO11" s="25">
        <f t="shared" si="48"/>
        <v>0.59259259259259256</v>
      </c>
      <c r="HP11" s="18"/>
      <c r="HQ11" s="11">
        <v>31</v>
      </c>
      <c r="HR11" s="13">
        <v>7.64</v>
      </c>
      <c r="HS11" s="23">
        <v>15</v>
      </c>
      <c r="HT11" s="13">
        <v>5.26</v>
      </c>
      <c r="HU11" s="23">
        <v>16</v>
      </c>
      <c r="HV11" s="13">
        <v>13.33</v>
      </c>
      <c r="HW11" s="25">
        <f t="shared" si="49"/>
        <v>0.4838709677419355</v>
      </c>
      <c r="HX11" s="25">
        <f t="shared" si="50"/>
        <v>0.5161290322580645</v>
      </c>
      <c r="HY11" s="18"/>
      <c r="HZ11" s="11">
        <v>76</v>
      </c>
      <c r="IA11" s="13">
        <v>18.489999999999998</v>
      </c>
      <c r="IB11" s="23">
        <v>33</v>
      </c>
      <c r="IC11" s="13">
        <v>11</v>
      </c>
      <c r="ID11" s="23">
        <v>43</v>
      </c>
      <c r="IE11" s="13">
        <v>38.74</v>
      </c>
      <c r="IF11" s="25">
        <f t="shared" si="51"/>
        <v>0.43421052631578949</v>
      </c>
      <c r="IG11" s="25">
        <f t="shared" si="52"/>
        <v>0.56578947368421051</v>
      </c>
      <c r="IH11" s="18"/>
      <c r="II11" s="11">
        <v>95</v>
      </c>
      <c r="IJ11" s="13">
        <v>13.69</v>
      </c>
      <c r="IK11" s="23">
        <v>45</v>
      </c>
      <c r="IL11" s="13">
        <v>9.18</v>
      </c>
      <c r="IM11" s="23">
        <v>50</v>
      </c>
      <c r="IN11" s="13">
        <v>24.75</v>
      </c>
      <c r="IO11" s="25">
        <f t="shared" si="53"/>
        <v>0.47368421052631576</v>
      </c>
      <c r="IP11" s="25">
        <f t="shared" si="54"/>
        <v>0.52631578947368418</v>
      </c>
      <c r="IQ11" s="18"/>
      <c r="IR11" s="11">
        <v>37</v>
      </c>
      <c r="IS11" s="13">
        <v>7.58</v>
      </c>
      <c r="IT11" s="23">
        <v>17</v>
      </c>
      <c r="IU11" s="13">
        <v>4.5</v>
      </c>
      <c r="IV11" s="23">
        <v>20</v>
      </c>
      <c r="IW11" s="13">
        <v>18.52</v>
      </c>
      <c r="IX11" s="25">
        <f t="shared" si="55"/>
        <v>0.45945945945945948</v>
      </c>
      <c r="IY11" s="25">
        <f t="shared" si="56"/>
        <v>0.54054054054054057</v>
      </c>
      <c r="IZ11" s="18"/>
      <c r="JA11" s="11">
        <v>98</v>
      </c>
      <c r="JB11" s="13">
        <v>11.53</v>
      </c>
      <c r="JC11" s="23">
        <v>33</v>
      </c>
      <c r="JD11" s="13">
        <v>5.39</v>
      </c>
      <c r="JE11" s="23">
        <v>65</v>
      </c>
      <c r="JF11" s="13">
        <v>28.38</v>
      </c>
      <c r="JG11" s="25">
        <f t="shared" si="57"/>
        <v>0.33673469387755101</v>
      </c>
      <c r="JH11" s="25">
        <f t="shared" si="58"/>
        <v>0.66326530612244894</v>
      </c>
      <c r="JI11" s="18"/>
      <c r="JJ11" s="11">
        <v>4</v>
      </c>
      <c r="JK11" s="13">
        <v>6.45</v>
      </c>
      <c r="JL11" s="23">
        <v>3</v>
      </c>
      <c r="JM11" s="13">
        <v>6</v>
      </c>
      <c r="JN11" s="23">
        <v>1</v>
      </c>
      <c r="JO11" s="13">
        <v>8.33</v>
      </c>
      <c r="JP11" s="25">
        <f t="shared" si="59"/>
        <v>0.75</v>
      </c>
      <c r="JQ11" s="25">
        <f t="shared" si="60"/>
        <v>0.25</v>
      </c>
      <c r="JR11" s="18"/>
      <c r="JS11" s="11">
        <v>3</v>
      </c>
      <c r="JT11" s="13">
        <v>2.33</v>
      </c>
      <c r="JU11" s="23">
        <v>2</v>
      </c>
      <c r="JV11" s="13">
        <v>1.75</v>
      </c>
      <c r="JW11" s="23">
        <v>1</v>
      </c>
      <c r="JX11" s="13">
        <v>6.67</v>
      </c>
      <c r="JY11" s="25">
        <f t="shared" si="61"/>
        <v>0.66666666666666663</v>
      </c>
      <c r="JZ11" s="25">
        <f t="shared" si="62"/>
        <v>0.33333333333333331</v>
      </c>
      <c r="KA11" s="18"/>
      <c r="KB11" s="11">
        <v>2</v>
      </c>
      <c r="KC11" s="13">
        <v>5</v>
      </c>
      <c r="KD11" s="23">
        <v>2</v>
      </c>
      <c r="KE11" s="13">
        <v>6.45</v>
      </c>
      <c r="KF11" s="23">
        <v>0</v>
      </c>
      <c r="KG11" s="13">
        <v>0</v>
      </c>
      <c r="KH11" s="25">
        <f t="shared" si="63"/>
        <v>1</v>
      </c>
      <c r="KI11" s="25">
        <f t="shared" si="64"/>
        <v>0</v>
      </c>
      <c r="KJ11" s="18"/>
      <c r="KK11" s="11">
        <v>0</v>
      </c>
      <c r="KL11" s="13">
        <v>0</v>
      </c>
      <c r="KM11" s="23">
        <v>0</v>
      </c>
      <c r="KN11" s="13">
        <v>0</v>
      </c>
      <c r="KO11" s="23">
        <v>0</v>
      </c>
      <c r="KP11" s="13">
        <v>0</v>
      </c>
      <c r="KQ11" s="25" t="e">
        <f t="shared" si="65"/>
        <v>#DIV/0!</v>
      </c>
      <c r="KR11" s="25" t="e">
        <f t="shared" si="66"/>
        <v>#DIV/0!</v>
      </c>
      <c r="KS11" s="18"/>
      <c r="KT11" s="11">
        <v>3</v>
      </c>
      <c r="KU11" s="13">
        <v>7.89</v>
      </c>
      <c r="KV11" s="23">
        <v>0</v>
      </c>
      <c r="KW11" s="13">
        <v>0</v>
      </c>
      <c r="KX11" s="23">
        <v>3</v>
      </c>
      <c r="KY11" s="13">
        <v>27.27</v>
      </c>
      <c r="KZ11" s="25">
        <f t="shared" si="67"/>
        <v>0</v>
      </c>
      <c r="LA11" s="25">
        <f t="shared" si="68"/>
        <v>1</v>
      </c>
      <c r="LB11" s="18"/>
      <c r="LC11" s="11">
        <v>0</v>
      </c>
      <c r="LD11" s="13">
        <v>0</v>
      </c>
      <c r="LE11" s="23">
        <v>0</v>
      </c>
      <c r="LF11" s="13">
        <v>0</v>
      </c>
      <c r="LG11" s="23">
        <v>0</v>
      </c>
      <c r="LH11" s="13">
        <v>0</v>
      </c>
      <c r="LI11" s="25" t="e">
        <f t="shared" si="69"/>
        <v>#DIV/0!</v>
      </c>
      <c r="LJ11" s="25" t="e">
        <f t="shared" si="70"/>
        <v>#DIV/0!</v>
      </c>
      <c r="LK11" s="18"/>
      <c r="LL11" s="11">
        <v>4</v>
      </c>
      <c r="LM11" s="13">
        <v>7.84</v>
      </c>
      <c r="LN11" s="23">
        <v>2</v>
      </c>
      <c r="LO11" s="13">
        <v>5.41</v>
      </c>
      <c r="LP11" s="23">
        <v>2</v>
      </c>
      <c r="LQ11" s="13">
        <v>16.670000000000002</v>
      </c>
      <c r="LR11" s="25">
        <f t="shared" si="71"/>
        <v>0.5</v>
      </c>
      <c r="LS11" s="25">
        <f t="shared" si="72"/>
        <v>0.5</v>
      </c>
      <c r="LT11" s="18"/>
      <c r="LU11" s="11">
        <v>12</v>
      </c>
      <c r="LV11" s="13">
        <v>19.670000000000002</v>
      </c>
      <c r="LW11" s="23">
        <v>1</v>
      </c>
      <c r="LX11" s="13">
        <v>2.5</v>
      </c>
      <c r="LY11" s="23">
        <v>11</v>
      </c>
      <c r="LZ11" s="13">
        <v>52.38</v>
      </c>
      <c r="MA11" s="25">
        <f t="shared" si="73"/>
        <v>8.3333333333333329E-2</v>
      </c>
      <c r="MB11" s="25">
        <f t="shared" si="74"/>
        <v>0.91666666666666663</v>
      </c>
      <c r="MC11" s="18"/>
      <c r="MD11" s="11">
        <v>12</v>
      </c>
      <c r="ME11" s="13">
        <v>3.05</v>
      </c>
      <c r="MF11" s="23">
        <v>5</v>
      </c>
      <c r="MG11" s="13">
        <v>1.49</v>
      </c>
      <c r="MH11" s="23">
        <v>7</v>
      </c>
      <c r="MI11" s="13">
        <v>11.86</v>
      </c>
      <c r="MJ11" s="25">
        <f t="shared" si="75"/>
        <v>0.41666666666666669</v>
      </c>
      <c r="MK11" s="25">
        <f t="shared" si="76"/>
        <v>0.58333333333333337</v>
      </c>
      <c r="ML11" s="18"/>
      <c r="MM11" s="11">
        <v>64</v>
      </c>
      <c r="MN11" s="13">
        <v>12.85</v>
      </c>
      <c r="MO11" s="23">
        <v>28</v>
      </c>
      <c r="MP11" s="13">
        <v>7.33</v>
      </c>
      <c r="MQ11" s="23">
        <v>36</v>
      </c>
      <c r="MR11" s="13">
        <v>31.86</v>
      </c>
      <c r="MS11" s="25">
        <f t="shared" si="77"/>
        <v>0.4375</v>
      </c>
      <c r="MT11" s="25">
        <f t="shared" si="78"/>
        <v>0.5625</v>
      </c>
      <c r="MU11" s="18"/>
      <c r="MV11" s="11">
        <v>7</v>
      </c>
      <c r="MW11" s="13">
        <v>14.29</v>
      </c>
      <c r="MX11" s="23">
        <v>1</v>
      </c>
      <c r="MY11" s="13">
        <v>2.78</v>
      </c>
      <c r="MZ11" s="23">
        <v>6</v>
      </c>
      <c r="NA11" s="13">
        <v>46.15</v>
      </c>
      <c r="NB11" s="25">
        <f t="shared" si="79"/>
        <v>0.14285714285714285</v>
      </c>
      <c r="NC11" s="25">
        <f t="shared" si="80"/>
        <v>0.8571428571428571</v>
      </c>
      <c r="ND11" s="18"/>
      <c r="NE11" s="11">
        <v>10</v>
      </c>
      <c r="NF11" s="13">
        <v>3.39</v>
      </c>
      <c r="NG11" s="23">
        <v>4</v>
      </c>
      <c r="NH11" s="13">
        <v>1.67</v>
      </c>
      <c r="NI11" s="23">
        <v>6</v>
      </c>
      <c r="NJ11" s="13">
        <v>11.32</v>
      </c>
      <c r="NK11" s="25">
        <f t="shared" si="81"/>
        <v>0.4</v>
      </c>
      <c r="NL11" s="25">
        <f t="shared" si="82"/>
        <v>0.6</v>
      </c>
      <c r="NM11" s="18"/>
      <c r="NN11" s="11">
        <v>6</v>
      </c>
      <c r="NO11" s="13">
        <v>4.17</v>
      </c>
      <c r="NP11" s="23">
        <v>3</v>
      </c>
      <c r="NQ11" s="13">
        <v>2.59</v>
      </c>
      <c r="NR11" s="23">
        <v>3</v>
      </c>
      <c r="NS11" s="13">
        <v>12</v>
      </c>
      <c r="NT11" s="25">
        <f t="shared" si="83"/>
        <v>0.5</v>
      </c>
      <c r="NU11" s="25">
        <f t="shared" si="84"/>
        <v>0.5</v>
      </c>
      <c r="NV11" s="18"/>
    </row>
    <row r="12" spans="1:386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85"/>
        <v>0.42377909111289447</v>
      </c>
      <c r="F12" s="22">
        <v>176950</v>
      </c>
      <c r="G12" s="24">
        <f t="shared" si="0"/>
        <v>0.57491804290685322</v>
      </c>
      <c r="H12" s="18"/>
      <c r="I12" s="10">
        <v>2302</v>
      </c>
      <c r="J12" s="12">
        <v>5.77</v>
      </c>
      <c r="K12" s="22">
        <v>1624</v>
      </c>
      <c r="L12" s="12">
        <v>5.5</v>
      </c>
      <c r="M12" s="22">
        <v>671</v>
      </c>
      <c r="N12" s="12">
        <v>6.57</v>
      </c>
      <c r="O12" s="24">
        <f t="shared" si="1"/>
        <v>0.70547350130321462</v>
      </c>
      <c r="P12" s="24">
        <f t="shared" si="2"/>
        <v>0.29148566463944398</v>
      </c>
      <c r="Q12" s="18"/>
      <c r="R12" s="10">
        <v>307</v>
      </c>
      <c r="S12" s="12">
        <v>2.89</v>
      </c>
      <c r="T12" s="22">
        <v>211</v>
      </c>
      <c r="U12" s="12">
        <v>2.89</v>
      </c>
      <c r="V12" s="22">
        <v>96</v>
      </c>
      <c r="W12" s="12">
        <v>2.93</v>
      </c>
      <c r="X12" s="24">
        <f t="shared" si="3"/>
        <v>0.68729641693811072</v>
      </c>
      <c r="Y12" s="24">
        <f t="shared" si="4"/>
        <v>0.31270358306188922</v>
      </c>
      <c r="Z12" s="18"/>
      <c r="AA12" s="10">
        <v>79</v>
      </c>
      <c r="AB12" s="12">
        <v>3.51</v>
      </c>
      <c r="AC12" s="22">
        <v>57</v>
      </c>
      <c r="AD12" s="12">
        <v>3.48</v>
      </c>
      <c r="AE12" s="22">
        <v>22</v>
      </c>
      <c r="AF12" s="12">
        <v>3.63</v>
      </c>
      <c r="AG12" s="24">
        <f t="shared" si="5"/>
        <v>0.72151898734177211</v>
      </c>
      <c r="AH12" s="24">
        <f t="shared" si="6"/>
        <v>0.27848101265822783</v>
      </c>
      <c r="AI12" s="18"/>
      <c r="AJ12" s="10">
        <v>149</v>
      </c>
      <c r="AK12" s="12">
        <v>7.22</v>
      </c>
      <c r="AL12" s="22">
        <v>111</v>
      </c>
      <c r="AM12" s="12">
        <v>7.06</v>
      </c>
      <c r="AN12" s="22">
        <v>38</v>
      </c>
      <c r="AO12" s="12">
        <v>7.88</v>
      </c>
      <c r="AP12" s="24">
        <f t="shared" si="7"/>
        <v>0.74496644295302017</v>
      </c>
      <c r="AQ12" s="24">
        <f t="shared" si="8"/>
        <v>0.25503355704697989</v>
      </c>
      <c r="AR12" s="18"/>
      <c r="AS12" s="10">
        <v>109</v>
      </c>
      <c r="AT12" s="12">
        <v>3.53</v>
      </c>
      <c r="AU12" s="22">
        <v>66</v>
      </c>
      <c r="AV12" s="12">
        <v>3.14</v>
      </c>
      <c r="AW12" s="22">
        <v>43</v>
      </c>
      <c r="AX12" s="12">
        <v>4.45</v>
      </c>
      <c r="AY12" s="24">
        <f t="shared" si="9"/>
        <v>0.60550458715596334</v>
      </c>
      <c r="AZ12" s="24">
        <f t="shared" si="10"/>
        <v>0.39449541284403672</v>
      </c>
      <c r="BA12" s="18"/>
      <c r="BB12" s="10">
        <v>87</v>
      </c>
      <c r="BC12" s="12">
        <v>5.0599999999999996</v>
      </c>
      <c r="BD12" s="22">
        <v>61</v>
      </c>
      <c r="BE12" s="12">
        <v>4.53</v>
      </c>
      <c r="BF12" s="22">
        <v>26</v>
      </c>
      <c r="BG12" s="12">
        <v>7.26</v>
      </c>
      <c r="BH12" s="24">
        <f t="shared" si="11"/>
        <v>0.70114942528735635</v>
      </c>
      <c r="BI12" s="24">
        <f t="shared" si="12"/>
        <v>0.2988505747126437</v>
      </c>
      <c r="BJ12" s="18"/>
      <c r="BK12" s="10">
        <v>112</v>
      </c>
      <c r="BL12" s="12">
        <v>7.11</v>
      </c>
      <c r="BM12" s="22">
        <v>56</v>
      </c>
      <c r="BN12" s="12">
        <v>4.6900000000000004</v>
      </c>
      <c r="BO12" s="22">
        <v>56</v>
      </c>
      <c r="BP12" s="12">
        <v>14.78</v>
      </c>
      <c r="BQ12" s="24">
        <f t="shared" si="13"/>
        <v>0.5</v>
      </c>
      <c r="BR12" s="24">
        <f t="shared" si="14"/>
        <v>0.5</v>
      </c>
      <c r="BS12" s="18"/>
      <c r="BT12" s="10">
        <v>131</v>
      </c>
      <c r="BU12" s="12">
        <v>4</v>
      </c>
      <c r="BV12" s="22">
        <v>87</v>
      </c>
      <c r="BW12" s="12">
        <v>3.44</v>
      </c>
      <c r="BX12" s="22">
        <v>43</v>
      </c>
      <c r="BY12" s="12">
        <v>5.78</v>
      </c>
      <c r="BZ12" s="24">
        <f t="shared" si="15"/>
        <v>0.66412213740458015</v>
      </c>
      <c r="CA12" s="24">
        <f t="shared" si="16"/>
        <v>0.3282442748091603</v>
      </c>
      <c r="CB12" s="18"/>
      <c r="CC12" s="10">
        <v>88</v>
      </c>
      <c r="CD12" s="12">
        <v>7.54</v>
      </c>
      <c r="CE12" s="22">
        <v>67</v>
      </c>
      <c r="CF12" s="12">
        <v>8.99</v>
      </c>
      <c r="CG12" s="22">
        <v>21</v>
      </c>
      <c r="CH12" s="12">
        <v>5.01</v>
      </c>
      <c r="CI12" s="24">
        <f t="shared" si="17"/>
        <v>0.76136363636363635</v>
      </c>
      <c r="CJ12" s="24">
        <f t="shared" si="18"/>
        <v>0.23863636363636365</v>
      </c>
      <c r="CK12" s="18"/>
      <c r="CL12" s="10">
        <v>172</v>
      </c>
      <c r="CM12" s="12">
        <v>6.3</v>
      </c>
      <c r="CN12" s="22">
        <v>109</v>
      </c>
      <c r="CO12" s="12">
        <v>4.8899999999999997</v>
      </c>
      <c r="CP12" s="22">
        <v>63</v>
      </c>
      <c r="CQ12" s="12">
        <v>12.8</v>
      </c>
      <c r="CR12" s="24">
        <f t="shared" si="19"/>
        <v>0.63372093023255816</v>
      </c>
      <c r="CS12" s="24">
        <f t="shared" si="20"/>
        <v>0.36627906976744184</v>
      </c>
      <c r="CT12" s="18"/>
      <c r="CU12" s="10">
        <v>131</v>
      </c>
      <c r="CV12" s="12">
        <v>6.93</v>
      </c>
      <c r="CW12" s="22">
        <v>105</v>
      </c>
      <c r="CX12" s="12">
        <v>7</v>
      </c>
      <c r="CY12" s="22">
        <v>26</v>
      </c>
      <c r="CZ12" s="12">
        <v>6.72</v>
      </c>
      <c r="DA12" s="24">
        <f t="shared" si="21"/>
        <v>0.80152671755725191</v>
      </c>
      <c r="DB12" s="24">
        <f t="shared" si="22"/>
        <v>0.19847328244274809</v>
      </c>
      <c r="DC12" s="18"/>
      <c r="DD12" s="10">
        <v>82</v>
      </c>
      <c r="DE12" s="12">
        <v>8.9499999999999993</v>
      </c>
      <c r="DF12" s="22">
        <v>55</v>
      </c>
      <c r="DG12" s="12">
        <v>7.49</v>
      </c>
      <c r="DH12" s="22">
        <v>27</v>
      </c>
      <c r="DI12" s="12">
        <v>15.08</v>
      </c>
      <c r="DJ12" s="24">
        <f t="shared" si="23"/>
        <v>0.67073170731707321</v>
      </c>
      <c r="DK12" s="24">
        <f t="shared" si="24"/>
        <v>0.32926829268292684</v>
      </c>
      <c r="DL12" s="18"/>
      <c r="DM12" s="10">
        <v>15</v>
      </c>
      <c r="DN12" s="12">
        <v>8.6199999999999992</v>
      </c>
      <c r="DO12" s="22">
        <v>12</v>
      </c>
      <c r="DP12" s="12">
        <v>8.16</v>
      </c>
      <c r="DQ12" s="22">
        <v>3</v>
      </c>
      <c r="DR12" s="12">
        <v>16.670000000000002</v>
      </c>
      <c r="DS12" s="24">
        <f t="shared" si="25"/>
        <v>0.8</v>
      </c>
      <c r="DT12" s="24">
        <f t="shared" si="26"/>
        <v>0.2</v>
      </c>
      <c r="DU12" s="18"/>
      <c r="DV12" s="10">
        <v>13</v>
      </c>
      <c r="DW12" s="12">
        <v>13.54</v>
      </c>
      <c r="DX12" s="22">
        <v>10</v>
      </c>
      <c r="DY12" s="12">
        <v>13.89</v>
      </c>
      <c r="DZ12" s="22">
        <v>3</v>
      </c>
      <c r="EA12" s="12">
        <v>18.75</v>
      </c>
      <c r="EB12" s="24">
        <f t="shared" si="27"/>
        <v>0.76923076923076927</v>
      </c>
      <c r="EC12" s="24">
        <f t="shared" si="28"/>
        <v>0.23076923076923078</v>
      </c>
      <c r="ED12" s="18"/>
      <c r="EE12" s="10">
        <v>8</v>
      </c>
      <c r="EF12" s="12">
        <v>15.38</v>
      </c>
      <c r="EG12" s="22">
        <v>7</v>
      </c>
      <c r="EH12" s="12">
        <v>18.420000000000002</v>
      </c>
      <c r="EI12" s="22">
        <v>1</v>
      </c>
      <c r="EJ12" s="12">
        <v>9.09</v>
      </c>
      <c r="EK12" s="24">
        <f t="shared" si="29"/>
        <v>0.875</v>
      </c>
      <c r="EL12" s="24">
        <f t="shared" si="30"/>
        <v>0.125</v>
      </c>
      <c r="EM12" s="18"/>
      <c r="EN12" s="10">
        <v>17</v>
      </c>
      <c r="EO12" s="12">
        <v>5.88</v>
      </c>
      <c r="EP12" s="22">
        <v>10</v>
      </c>
      <c r="EQ12" s="12">
        <v>4.08</v>
      </c>
      <c r="ER12" s="22">
        <v>7</v>
      </c>
      <c r="ES12" s="12">
        <v>18.420000000000002</v>
      </c>
      <c r="ET12" s="24">
        <f t="shared" si="31"/>
        <v>0.58823529411764708</v>
      </c>
      <c r="EU12" s="24">
        <f t="shared" si="32"/>
        <v>0.41176470588235292</v>
      </c>
      <c r="EV12" s="18"/>
      <c r="EW12" s="10">
        <v>35</v>
      </c>
      <c r="EX12" s="12">
        <v>6.88</v>
      </c>
      <c r="EY12" s="22">
        <v>25</v>
      </c>
      <c r="EZ12" s="12">
        <v>5.67</v>
      </c>
      <c r="FA12" s="22">
        <v>10</v>
      </c>
      <c r="FB12" s="12">
        <v>15.15</v>
      </c>
      <c r="FC12" s="24">
        <f t="shared" si="33"/>
        <v>0.7142857142857143</v>
      </c>
      <c r="FD12" s="24">
        <f t="shared" si="34"/>
        <v>0.2857142857142857</v>
      </c>
      <c r="FE12" s="18"/>
      <c r="FF12" s="10">
        <v>17</v>
      </c>
      <c r="FG12" s="12">
        <v>6.25</v>
      </c>
      <c r="FH12" s="22">
        <v>11</v>
      </c>
      <c r="FI12" s="12">
        <v>5.98</v>
      </c>
      <c r="FJ12" s="22">
        <v>6</v>
      </c>
      <c r="FK12" s="12">
        <v>6.98</v>
      </c>
      <c r="FL12" s="24">
        <f t="shared" si="35"/>
        <v>0.6470588235294118</v>
      </c>
      <c r="FM12" s="24">
        <f t="shared" si="36"/>
        <v>0.35294117647058826</v>
      </c>
      <c r="FN12" s="18"/>
      <c r="FO12" s="10">
        <v>12</v>
      </c>
      <c r="FP12" s="12">
        <v>7.59</v>
      </c>
      <c r="FQ12" s="22">
        <v>7</v>
      </c>
      <c r="FR12" s="12">
        <v>5.83</v>
      </c>
      <c r="FS12" s="22">
        <v>4</v>
      </c>
      <c r="FT12" s="12">
        <v>11.11</v>
      </c>
      <c r="FU12" s="24">
        <f t="shared" si="37"/>
        <v>0.58333333333333337</v>
      </c>
      <c r="FV12" s="24">
        <f t="shared" si="38"/>
        <v>0.33333333333333331</v>
      </c>
      <c r="FW12" s="18"/>
      <c r="FX12" s="10">
        <v>30</v>
      </c>
      <c r="FY12" s="12">
        <v>8.98</v>
      </c>
      <c r="FZ12" s="22">
        <v>16</v>
      </c>
      <c r="GA12" s="12">
        <v>5.95</v>
      </c>
      <c r="GB12" s="22">
        <v>14</v>
      </c>
      <c r="GC12" s="12">
        <v>21.88</v>
      </c>
      <c r="GD12" s="24">
        <f t="shared" si="39"/>
        <v>0.53333333333333333</v>
      </c>
      <c r="GE12" s="24">
        <f t="shared" si="40"/>
        <v>0.46666666666666667</v>
      </c>
      <c r="GF12" s="18"/>
      <c r="GG12" s="10">
        <v>13</v>
      </c>
      <c r="GH12" s="12">
        <v>6.44</v>
      </c>
      <c r="GI12" s="22">
        <v>9</v>
      </c>
      <c r="GJ12" s="12">
        <v>5.0599999999999996</v>
      </c>
      <c r="GK12" s="22">
        <v>4</v>
      </c>
      <c r="GL12" s="12">
        <v>17.39</v>
      </c>
      <c r="GM12" s="24">
        <f t="shared" si="41"/>
        <v>0.69230769230769229</v>
      </c>
      <c r="GN12" s="24">
        <f t="shared" si="42"/>
        <v>0.30769230769230771</v>
      </c>
      <c r="GO12" s="18"/>
      <c r="GP12" s="10">
        <v>164</v>
      </c>
      <c r="GQ12" s="12">
        <v>21.3</v>
      </c>
      <c r="GR12" s="22">
        <v>153</v>
      </c>
      <c r="GS12" s="12">
        <v>23.83</v>
      </c>
      <c r="GT12" s="22">
        <v>11</v>
      </c>
      <c r="GU12" s="12">
        <v>8.94</v>
      </c>
      <c r="GV12" s="24">
        <f t="shared" si="43"/>
        <v>0.93292682926829273</v>
      </c>
      <c r="GW12" s="24">
        <f t="shared" si="44"/>
        <v>6.7073170731707321E-2</v>
      </c>
      <c r="GX12" s="18"/>
      <c r="GY12" s="10">
        <v>21</v>
      </c>
      <c r="GZ12" s="12">
        <v>5.3</v>
      </c>
      <c r="HA12" s="22">
        <v>18</v>
      </c>
      <c r="HB12" s="12">
        <v>5.59</v>
      </c>
      <c r="HC12" s="22">
        <v>3</v>
      </c>
      <c r="HD12" s="12">
        <v>4.17</v>
      </c>
      <c r="HE12" s="24">
        <f t="shared" si="45"/>
        <v>0.8571428571428571</v>
      </c>
      <c r="HF12" s="24">
        <f t="shared" si="46"/>
        <v>0.14285714285714285</v>
      </c>
      <c r="HG12" s="18"/>
      <c r="HH12" s="10">
        <v>16</v>
      </c>
      <c r="HI12" s="12">
        <v>2.27</v>
      </c>
      <c r="HJ12" s="22">
        <v>7</v>
      </c>
      <c r="HK12" s="12">
        <v>1.55</v>
      </c>
      <c r="HL12" s="22">
        <v>9</v>
      </c>
      <c r="HM12" s="12">
        <v>3.59</v>
      </c>
      <c r="HN12" s="24">
        <f t="shared" si="47"/>
        <v>0.4375</v>
      </c>
      <c r="HO12" s="24">
        <f t="shared" si="48"/>
        <v>0.5625</v>
      </c>
      <c r="HP12" s="18"/>
      <c r="HQ12" s="10">
        <v>17</v>
      </c>
      <c r="HR12" s="12">
        <v>4.1900000000000004</v>
      </c>
      <c r="HS12" s="22">
        <v>15</v>
      </c>
      <c r="HT12" s="12">
        <v>5.26</v>
      </c>
      <c r="HU12" s="22">
        <v>2</v>
      </c>
      <c r="HV12" s="12">
        <v>1.67</v>
      </c>
      <c r="HW12" s="24">
        <f t="shared" si="49"/>
        <v>0.88235294117647056</v>
      </c>
      <c r="HX12" s="24">
        <f t="shared" si="50"/>
        <v>0.11764705882352941</v>
      </c>
      <c r="HY12" s="18"/>
      <c r="HZ12" s="10">
        <v>33</v>
      </c>
      <c r="IA12" s="12">
        <v>8.0299999999999994</v>
      </c>
      <c r="IB12" s="22">
        <v>25</v>
      </c>
      <c r="IC12" s="12">
        <v>8.33</v>
      </c>
      <c r="ID12" s="22">
        <v>8</v>
      </c>
      <c r="IE12" s="12">
        <v>7.21</v>
      </c>
      <c r="IF12" s="24">
        <f t="shared" si="51"/>
        <v>0.75757575757575757</v>
      </c>
      <c r="IG12" s="24">
        <f t="shared" si="52"/>
        <v>0.24242424242424243</v>
      </c>
      <c r="IH12" s="18"/>
      <c r="II12" s="10">
        <v>70</v>
      </c>
      <c r="IJ12" s="12">
        <v>10.09</v>
      </c>
      <c r="IK12" s="22">
        <v>39</v>
      </c>
      <c r="IL12" s="12">
        <v>7.96</v>
      </c>
      <c r="IM12" s="22">
        <v>31</v>
      </c>
      <c r="IN12" s="12">
        <v>15.35</v>
      </c>
      <c r="IO12" s="24">
        <f t="shared" si="53"/>
        <v>0.55714285714285716</v>
      </c>
      <c r="IP12" s="24">
        <f t="shared" si="54"/>
        <v>0.44285714285714284</v>
      </c>
      <c r="IQ12" s="18"/>
      <c r="IR12" s="10">
        <v>29</v>
      </c>
      <c r="IS12" s="12">
        <v>5.94</v>
      </c>
      <c r="IT12" s="22">
        <v>18</v>
      </c>
      <c r="IU12" s="12">
        <v>4.76</v>
      </c>
      <c r="IV12" s="22">
        <v>11</v>
      </c>
      <c r="IW12" s="12">
        <v>10.19</v>
      </c>
      <c r="IX12" s="24">
        <f t="shared" si="55"/>
        <v>0.62068965517241381</v>
      </c>
      <c r="IY12" s="24">
        <f t="shared" si="56"/>
        <v>0.37931034482758619</v>
      </c>
      <c r="IZ12" s="18"/>
      <c r="JA12" s="10">
        <v>79</v>
      </c>
      <c r="JB12" s="12">
        <v>9.2899999999999991</v>
      </c>
      <c r="JC12" s="22">
        <v>66</v>
      </c>
      <c r="JD12" s="12">
        <v>10.78</v>
      </c>
      <c r="JE12" s="22">
        <v>13</v>
      </c>
      <c r="JF12" s="12">
        <v>5.68</v>
      </c>
      <c r="JG12" s="24">
        <f t="shared" si="57"/>
        <v>0.83544303797468356</v>
      </c>
      <c r="JH12" s="24">
        <f t="shared" si="58"/>
        <v>0.16455696202531644</v>
      </c>
      <c r="JI12" s="18"/>
      <c r="JJ12" s="10">
        <v>2</v>
      </c>
      <c r="JK12" s="12">
        <v>3.23</v>
      </c>
      <c r="JL12" s="22">
        <v>1</v>
      </c>
      <c r="JM12" s="12">
        <v>2</v>
      </c>
      <c r="JN12" s="22">
        <v>1</v>
      </c>
      <c r="JO12" s="12">
        <v>8.33</v>
      </c>
      <c r="JP12" s="24">
        <f t="shared" si="59"/>
        <v>0.5</v>
      </c>
      <c r="JQ12" s="24">
        <f t="shared" si="60"/>
        <v>0.5</v>
      </c>
      <c r="JR12" s="18"/>
      <c r="JS12" s="10">
        <v>2</v>
      </c>
      <c r="JT12" s="12">
        <v>1.55</v>
      </c>
      <c r="JU12" s="22">
        <v>1</v>
      </c>
      <c r="JV12" s="12">
        <v>0.88</v>
      </c>
      <c r="JW12" s="22">
        <v>1</v>
      </c>
      <c r="JX12" s="12">
        <v>6.67</v>
      </c>
      <c r="JY12" s="24">
        <f t="shared" si="61"/>
        <v>0.5</v>
      </c>
      <c r="JZ12" s="24">
        <f t="shared" si="62"/>
        <v>0.5</v>
      </c>
      <c r="KA12" s="18"/>
      <c r="KB12" s="10">
        <v>9</v>
      </c>
      <c r="KC12" s="12">
        <v>22.5</v>
      </c>
      <c r="KD12" s="22">
        <v>4</v>
      </c>
      <c r="KE12" s="12">
        <v>12.9</v>
      </c>
      <c r="KF12" s="22">
        <v>3</v>
      </c>
      <c r="KG12" s="12">
        <v>50</v>
      </c>
      <c r="KH12" s="24">
        <f t="shared" si="63"/>
        <v>0.44444444444444442</v>
      </c>
      <c r="KI12" s="24">
        <f t="shared" si="64"/>
        <v>0.33333333333333331</v>
      </c>
      <c r="KJ12" s="18"/>
      <c r="KK12" s="10">
        <v>2</v>
      </c>
      <c r="KL12" s="12">
        <v>14.29</v>
      </c>
      <c r="KM12" s="22">
        <v>0</v>
      </c>
      <c r="KN12" s="12">
        <v>0</v>
      </c>
      <c r="KO12" s="22">
        <v>2</v>
      </c>
      <c r="KP12" s="12">
        <v>40</v>
      </c>
      <c r="KQ12" s="24">
        <f t="shared" si="65"/>
        <v>0</v>
      </c>
      <c r="KR12" s="24">
        <f t="shared" si="66"/>
        <v>1</v>
      </c>
      <c r="KS12" s="18"/>
      <c r="KT12" s="10">
        <v>3</v>
      </c>
      <c r="KU12" s="12">
        <v>7.89</v>
      </c>
      <c r="KV12" s="22">
        <v>0</v>
      </c>
      <c r="KW12" s="12">
        <v>0</v>
      </c>
      <c r="KX12" s="22">
        <v>2</v>
      </c>
      <c r="KY12" s="12">
        <v>18.18</v>
      </c>
      <c r="KZ12" s="24">
        <f t="shared" si="67"/>
        <v>0</v>
      </c>
      <c r="LA12" s="24">
        <f t="shared" si="68"/>
        <v>0.66666666666666663</v>
      </c>
      <c r="LB12" s="18"/>
      <c r="LC12" s="10">
        <v>1</v>
      </c>
      <c r="LD12" s="12">
        <v>6.25</v>
      </c>
      <c r="LE12" s="22">
        <v>0</v>
      </c>
      <c r="LF12" s="12">
        <v>0</v>
      </c>
      <c r="LG12" s="22">
        <v>1</v>
      </c>
      <c r="LH12" s="12">
        <v>33.33</v>
      </c>
      <c r="LI12" s="24">
        <f t="shared" si="69"/>
        <v>0</v>
      </c>
      <c r="LJ12" s="24">
        <f t="shared" si="70"/>
        <v>1</v>
      </c>
      <c r="LK12" s="18"/>
      <c r="LL12" s="10">
        <v>12</v>
      </c>
      <c r="LM12" s="12">
        <v>23.53</v>
      </c>
      <c r="LN12" s="22">
        <v>8</v>
      </c>
      <c r="LO12" s="12">
        <v>21.62</v>
      </c>
      <c r="LP12" s="22">
        <v>3</v>
      </c>
      <c r="LQ12" s="12">
        <v>25</v>
      </c>
      <c r="LR12" s="24">
        <f t="shared" si="71"/>
        <v>0.66666666666666663</v>
      </c>
      <c r="LS12" s="24">
        <f t="shared" si="72"/>
        <v>0.25</v>
      </c>
      <c r="LT12" s="18"/>
      <c r="LU12" s="10">
        <v>5</v>
      </c>
      <c r="LV12" s="12">
        <v>8.1999999999999993</v>
      </c>
      <c r="LW12" s="22">
        <v>0</v>
      </c>
      <c r="LX12" s="12">
        <v>0</v>
      </c>
      <c r="LY12" s="22">
        <v>5</v>
      </c>
      <c r="LZ12" s="12">
        <v>23.81</v>
      </c>
      <c r="MA12" s="24">
        <f t="shared" si="73"/>
        <v>0</v>
      </c>
      <c r="MB12" s="24">
        <f t="shared" si="74"/>
        <v>1</v>
      </c>
      <c r="MC12" s="18"/>
      <c r="MD12" s="10">
        <v>115</v>
      </c>
      <c r="ME12" s="12">
        <v>29.19</v>
      </c>
      <c r="MF12" s="22">
        <v>99</v>
      </c>
      <c r="MG12" s="12">
        <v>29.55</v>
      </c>
      <c r="MH12" s="22">
        <v>16</v>
      </c>
      <c r="MI12" s="12">
        <v>27.12</v>
      </c>
      <c r="MJ12" s="24">
        <f t="shared" si="75"/>
        <v>0.86086956521739133</v>
      </c>
      <c r="MK12" s="24">
        <f t="shared" si="76"/>
        <v>0.1391304347826087</v>
      </c>
      <c r="ML12" s="18"/>
      <c r="MM12" s="10">
        <v>43</v>
      </c>
      <c r="MN12" s="12">
        <v>8.6300000000000008</v>
      </c>
      <c r="MO12" s="22">
        <v>28</v>
      </c>
      <c r="MP12" s="12">
        <v>7.33</v>
      </c>
      <c r="MQ12" s="22">
        <v>14</v>
      </c>
      <c r="MR12" s="12">
        <v>12.39</v>
      </c>
      <c r="MS12" s="24">
        <f t="shared" si="77"/>
        <v>0.65116279069767447</v>
      </c>
      <c r="MT12" s="24">
        <f t="shared" si="78"/>
        <v>0.32558139534883723</v>
      </c>
      <c r="MU12" s="18"/>
      <c r="MV12" s="10">
        <v>4</v>
      </c>
      <c r="MW12" s="12">
        <v>8.16</v>
      </c>
      <c r="MX12" s="22">
        <v>0</v>
      </c>
      <c r="MY12" s="12">
        <v>0</v>
      </c>
      <c r="MZ12" s="22">
        <v>4</v>
      </c>
      <c r="NA12" s="12">
        <v>30.77</v>
      </c>
      <c r="NB12" s="24">
        <f t="shared" si="79"/>
        <v>0</v>
      </c>
      <c r="NC12" s="24">
        <f t="shared" si="80"/>
        <v>1</v>
      </c>
      <c r="ND12" s="18"/>
      <c r="NE12" s="10">
        <v>21</v>
      </c>
      <c r="NF12" s="12">
        <v>7.12</v>
      </c>
      <c r="NG12" s="22">
        <v>10</v>
      </c>
      <c r="NH12" s="12">
        <v>4.17</v>
      </c>
      <c r="NI12" s="22">
        <v>11</v>
      </c>
      <c r="NJ12" s="12">
        <v>20.75</v>
      </c>
      <c r="NK12" s="24">
        <f t="shared" si="81"/>
        <v>0.47619047619047616</v>
      </c>
      <c r="NL12" s="24">
        <f t="shared" si="82"/>
        <v>0.52380952380952384</v>
      </c>
      <c r="NM12" s="18"/>
      <c r="NN12" s="10">
        <v>47</v>
      </c>
      <c r="NO12" s="12">
        <v>32.64</v>
      </c>
      <c r="NP12" s="22">
        <v>40</v>
      </c>
      <c r="NQ12" s="12">
        <v>34.479999999999997</v>
      </c>
      <c r="NR12" s="22">
        <v>7</v>
      </c>
      <c r="NS12" s="12">
        <v>28</v>
      </c>
      <c r="NT12" s="24">
        <f t="shared" si="83"/>
        <v>0.85106382978723405</v>
      </c>
      <c r="NU12" s="24">
        <f t="shared" si="84"/>
        <v>0.14893617021276595</v>
      </c>
      <c r="NV12" s="18"/>
    </row>
    <row r="13" spans="1:386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85"/>
        <v>2.4034334763948499E-2</v>
      </c>
      <c r="F13" s="23">
        <v>1118</v>
      </c>
      <c r="G13" s="25">
        <f t="shared" si="0"/>
        <v>0.95965665236051501</v>
      </c>
      <c r="H13" s="18"/>
      <c r="I13" s="11">
        <v>10</v>
      </c>
      <c r="J13" s="13">
        <v>0.03</v>
      </c>
      <c r="K13" s="23">
        <v>1</v>
      </c>
      <c r="L13" s="13">
        <v>0</v>
      </c>
      <c r="M13" s="23">
        <v>9</v>
      </c>
      <c r="N13" s="13">
        <v>0.09</v>
      </c>
      <c r="O13" s="25">
        <f t="shared" si="1"/>
        <v>0.1</v>
      </c>
      <c r="P13" s="25">
        <f t="shared" si="2"/>
        <v>0.9</v>
      </c>
      <c r="Q13" s="18"/>
      <c r="R13" s="11">
        <v>1</v>
      </c>
      <c r="S13" s="13">
        <v>0.01</v>
      </c>
      <c r="T13" s="23">
        <v>0</v>
      </c>
      <c r="U13" s="13">
        <v>0</v>
      </c>
      <c r="V13" s="23">
        <v>1</v>
      </c>
      <c r="W13" s="13">
        <v>0.03</v>
      </c>
      <c r="X13" s="25">
        <f t="shared" si="3"/>
        <v>0</v>
      </c>
      <c r="Y13" s="25">
        <f t="shared" si="4"/>
        <v>1</v>
      </c>
      <c r="Z13" s="18"/>
      <c r="AA13" s="11">
        <v>0</v>
      </c>
      <c r="AB13" s="13">
        <v>0</v>
      </c>
      <c r="AC13" s="23">
        <v>0</v>
      </c>
      <c r="AD13" s="13">
        <v>0</v>
      </c>
      <c r="AE13" s="23">
        <v>0</v>
      </c>
      <c r="AF13" s="13">
        <v>0</v>
      </c>
      <c r="AG13" s="25" t="e">
        <f t="shared" si="5"/>
        <v>#DIV/0!</v>
      </c>
      <c r="AH13" s="25" t="e">
        <f t="shared" si="6"/>
        <v>#DIV/0!</v>
      </c>
      <c r="AI13" s="18"/>
      <c r="AJ13" s="11">
        <v>0</v>
      </c>
      <c r="AK13" s="13">
        <v>0</v>
      </c>
      <c r="AL13" s="23">
        <v>0</v>
      </c>
      <c r="AM13" s="13">
        <v>0</v>
      </c>
      <c r="AN13" s="23">
        <v>0</v>
      </c>
      <c r="AO13" s="13">
        <v>0</v>
      </c>
      <c r="AP13" s="25" t="e">
        <f t="shared" si="7"/>
        <v>#DIV/0!</v>
      </c>
      <c r="AQ13" s="25" t="e">
        <f t="shared" si="8"/>
        <v>#DIV/0!</v>
      </c>
      <c r="AR13" s="18"/>
      <c r="AS13" s="11">
        <v>1</v>
      </c>
      <c r="AT13" s="13">
        <v>0.03</v>
      </c>
      <c r="AU13" s="23">
        <v>1</v>
      </c>
      <c r="AV13" s="13">
        <v>0.05</v>
      </c>
      <c r="AW13" s="23">
        <v>0</v>
      </c>
      <c r="AX13" s="13">
        <v>0</v>
      </c>
      <c r="AY13" s="25">
        <f t="shared" si="9"/>
        <v>1</v>
      </c>
      <c r="AZ13" s="25">
        <f t="shared" si="10"/>
        <v>0</v>
      </c>
      <c r="BA13" s="18"/>
      <c r="BB13" s="11">
        <v>0</v>
      </c>
      <c r="BC13" s="13">
        <v>0</v>
      </c>
      <c r="BD13" s="23">
        <v>0</v>
      </c>
      <c r="BE13" s="13">
        <v>0</v>
      </c>
      <c r="BF13" s="23">
        <v>0</v>
      </c>
      <c r="BG13" s="13">
        <v>0</v>
      </c>
      <c r="BH13" s="25" t="e">
        <f t="shared" si="11"/>
        <v>#DIV/0!</v>
      </c>
      <c r="BI13" s="25" t="e">
        <f t="shared" si="12"/>
        <v>#DIV/0!</v>
      </c>
      <c r="BJ13" s="18"/>
      <c r="BK13" s="11">
        <v>0</v>
      </c>
      <c r="BL13" s="13">
        <v>0</v>
      </c>
      <c r="BM13" s="23">
        <v>0</v>
      </c>
      <c r="BN13" s="13">
        <v>0</v>
      </c>
      <c r="BO13" s="23">
        <v>0</v>
      </c>
      <c r="BP13" s="13">
        <v>0</v>
      </c>
      <c r="BQ13" s="25" t="e">
        <f t="shared" si="13"/>
        <v>#DIV/0!</v>
      </c>
      <c r="BR13" s="25" t="e">
        <f t="shared" si="14"/>
        <v>#DIV/0!</v>
      </c>
      <c r="BS13" s="18"/>
      <c r="BT13" s="11">
        <v>0</v>
      </c>
      <c r="BU13" s="13">
        <v>0</v>
      </c>
      <c r="BV13" s="23">
        <v>0</v>
      </c>
      <c r="BW13" s="13">
        <v>0</v>
      </c>
      <c r="BX13" s="23">
        <v>0</v>
      </c>
      <c r="BY13" s="13">
        <v>0</v>
      </c>
      <c r="BZ13" s="25" t="e">
        <f t="shared" si="15"/>
        <v>#DIV/0!</v>
      </c>
      <c r="CA13" s="25" t="e">
        <f t="shared" si="16"/>
        <v>#DIV/0!</v>
      </c>
      <c r="CB13" s="18"/>
      <c r="CC13" s="11">
        <v>0</v>
      </c>
      <c r="CD13" s="13">
        <v>0</v>
      </c>
      <c r="CE13" s="23">
        <v>0</v>
      </c>
      <c r="CF13" s="13">
        <v>0</v>
      </c>
      <c r="CG13" s="23">
        <v>0</v>
      </c>
      <c r="CH13" s="13">
        <v>0</v>
      </c>
      <c r="CI13" s="25" t="e">
        <f t="shared" si="17"/>
        <v>#DIV/0!</v>
      </c>
      <c r="CJ13" s="25" t="e">
        <f t="shared" si="18"/>
        <v>#DIV/0!</v>
      </c>
      <c r="CK13" s="18"/>
      <c r="CL13" s="11">
        <v>0</v>
      </c>
      <c r="CM13" s="13">
        <v>0</v>
      </c>
      <c r="CN13" s="23">
        <v>0</v>
      </c>
      <c r="CO13" s="13">
        <v>0</v>
      </c>
      <c r="CP13" s="23">
        <v>0</v>
      </c>
      <c r="CQ13" s="13">
        <v>0</v>
      </c>
      <c r="CR13" s="25" t="e">
        <f t="shared" si="19"/>
        <v>#DIV/0!</v>
      </c>
      <c r="CS13" s="25" t="e">
        <f t="shared" si="20"/>
        <v>#DIV/0!</v>
      </c>
      <c r="CT13" s="18"/>
      <c r="CU13" s="11">
        <v>0</v>
      </c>
      <c r="CV13" s="13">
        <v>0</v>
      </c>
      <c r="CW13" s="23">
        <v>0</v>
      </c>
      <c r="CX13" s="13">
        <v>0</v>
      </c>
      <c r="CY13" s="23">
        <v>0</v>
      </c>
      <c r="CZ13" s="13">
        <v>0</v>
      </c>
      <c r="DA13" s="25" t="e">
        <f t="shared" si="21"/>
        <v>#DIV/0!</v>
      </c>
      <c r="DB13" s="25" t="e">
        <f t="shared" si="22"/>
        <v>#DIV/0!</v>
      </c>
      <c r="DC13" s="18"/>
      <c r="DD13" s="11">
        <v>0</v>
      </c>
      <c r="DE13" s="13">
        <v>0</v>
      </c>
      <c r="DF13" s="23">
        <v>0</v>
      </c>
      <c r="DG13" s="13">
        <v>0</v>
      </c>
      <c r="DH13" s="23">
        <v>0</v>
      </c>
      <c r="DI13" s="13">
        <v>0</v>
      </c>
      <c r="DJ13" s="25" t="e">
        <f t="shared" si="23"/>
        <v>#DIV/0!</v>
      </c>
      <c r="DK13" s="25" t="e">
        <f t="shared" si="24"/>
        <v>#DIV/0!</v>
      </c>
      <c r="DL13" s="18"/>
      <c r="DM13" s="11">
        <v>0</v>
      </c>
      <c r="DN13" s="13">
        <v>0</v>
      </c>
      <c r="DO13" s="23">
        <v>0</v>
      </c>
      <c r="DP13" s="13">
        <v>0</v>
      </c>
      <c r="DQ13" s="23">
        <v>0</v>
      </c>
      <c r="DR13" s="13">
        <v>0</v>
      </c>
      <c r="DS13" s="25" t="e">
        <f t="shared" si="25"/>
        <v>#DIV/0!</v>
      </c>
      <c r="DT13" s="25" t="e">
        <f t="shared" si="26"/>
        <v>#DIV/0!</v>
      </c>
      <c r="DU13" s="18"/>
      <c r="DV13" s="11">
        <v>0</v>
      </c>
      <c r="DW13" s="13">
        <v>0</v>
      </c>
      <c r="DX13" s="23">
        <v>0</v>
      </c>
      <c r="DY13" s="13">
        <v>0</v>
      </c>
      <c r="DZ13" s="23">
        <v>0</v>
      </c>
      <c r="EA13" s="13">
        <v>0</v>
      </c>
      <c r="EB13" s="25" t="e">
        <f t="shared" si="27"/>
        <v>#DIV/0!</v>
      </c>
      <c r="EC13" s="25" t="e">
        <f t="shared" si="28"/>
        <v>#DIV/0!</v>
      </c>
      <c r="ED13" s="18"/>
      <c r="EE13" s="11">
        <v>0</v>
      </c>
      <c r="EF13" s="13">
        <v>0</v>
      </c>
      <c r="EG13" s="23">
        <v>0</v>
      </c>
      <c r="EH13" s="13">
        <v>0</v>
      </c>
      <c r="EI13" s="23">
        <v>0</v>
      </c>
      <c r="EJ13" s="13">
        <v>0</v>
      </c>
      <c r="EK13" s="25" t="e">
        <f t="shared" si="29"/>
        <v>#DIV/0!</v>
      </c>
      <c r="EL13" s="25" t="e">
        <f t="shared" si="30"/>
        <v>#DIV/0!</v>
      </c>
      <c r="EM13" s="18"/>
      <c r="EN13" s="11">
        <v>0</v>
      </c>
      <c r="EO13" s="13">
        <v>0</v>
      </c>
      <c r="EP13" s="23">
        <v>0</v>
      </c>
      <c r="EQ13" s="13">
        <v>0</v>
      </c>
      <c r="ER13" s="23">
        <v>0</v>
      </c>
      <c r="ES13" s="13">
        <v>0</v>
      </c>
      <c r="ET13" s="25" t="e">
        <f t="shared" si="31"/>
        <v>#DIV/0!</v>
      </c>
      <c r="EU13" s="25" t="e">
        <f t="shared" si="32"/>
        <v>#DIV/0!</v>
      </c>
      <c r="EV13" s="18"/>
      <c r="EW13" s="11">
        <v>0</v>
      </c>
      <c r="EX13" s="13">
        <v>0</v>
      </c>
      <c r="EY13" s="23">
        <v>0</v>
      </c>
      <c r="EZ13" s="13">
        <v>0</v>
      </c>
      <c r="FA13" s="23">
        <v>0</v>
      </c>
      <c r="FB13" s="13">
        <v>0</v>
      </c>
      <c r="FC13" s="25" t="e">
        <f t="shared" si="33"/>
        <v>#DIV/0!</v>
      </c>
      <c r="FD13" s="25" t="e">
        <f t="shared" si="34"/>
        <v>#DIV/0!</v>
      </c>
      <c r="FE13" s="18"/>
      <c r="FF13" s="11">
        <v>0</v>
      </c>
      <c r="FG13" s="13">
        <v>0</v>
      </c>
      <c r="FH13" s="23">
        <v>0</v>
      </c>
      <c r="FI13" s="13">
        <v>0</v>
      </c>
      <c r="FJ13" s="23">
        <v>0</v>
      </c>
      <c r="FK13" s="13">
        <v>0</v>
      </c>
      <c r="FL13" s="25" t="e">
        <f t="shared" si="35"/>
        <v>#DIV/0!</v>
      </c>
      <c r="FM13" s="25" t="e">
        <f t="shared" si="36"/>
        <v>#DIV/0!</v>
      </c>
      <c r="FN13" s="18"/>
      <c r="FO13" s="11">
        <v>0</v>
      </c>
      <c r="FP13" s="13">
        <v>0</v>
      </c>
      <c r="FQ13" s="23">
        <v>0</v>
      </c>
      <c r="FR13" s="13">
        <v>0</v>
      </c>
      <c r="FS13" s="23">
        <v>0</v>
      </c>
      <c r="FT13" s="13">
        <v>0</v>
      </c>
      <c r="FU13" s="25" t="e">
        <f t="shared" si="37"/>
        <v>#DIV/0!</v>
      </c>
      <c r="FV13" s="25" t="e">
        <f t="shared" si="38"/>
        <v>#DIV/0!</v>
      </c>
      <c r="FW13" s="18"/>
      <c r="FX13" s="11">
        <v>1</v>
      </c>
      <c r="FY13" s="13">
        <v>0.3</v>
      </c>
      <c r="FZ13" s="23">
        <v>0</v>
      </c>
      <c r="GA13" s="13">
        <v>0</v>
      </c>
      <c r="GB13" s="23">
        <v>1</v>
      </c>
      <c r="GC13" s="13">
        <v>1.56</v>
      </c>
      <c r="GD13" s="25">
        <f t="shared" si="39"/>
        <v>0</v>
      </c>
      <c r="GE13" s="25">
        <f t="shared" si="40"/>
        <v>1</v>
      </c>
      <c r="GF13" s="18"/>
      <c r="GG13" s="11">
        <v>0</v>
      </c>
      <c r="GH13" s="13">
        <v>0</v>
      </c>
      <c r="GI13" s="23">
        <v>0</v>
      </c>
      <c r="GJ13" s="13">
        <v>0</v>
      </c>
      <c r="GK13" s="23">
        <v>0</v>
      </c>
      <c r="GL13" s="13">
        <v>0</v>
      </c>
      <c r="GM13" s="25" t="e">
        <f t="shared" si="41"/>
        <v>#DIV/0!</v>
      </c>
      <c r="GN13" s="25" t="e">
        <f t="shared" si="42"/>
        <v>#DIV/0!</v>
      </c>
      <c r="GO13" s="18"/>
      <c r="GP13" s="11">
        <v>0</v>
      </c>
      <c r="GQ13" s="13">
        <v>0</v>
      </c>
      <c r="GR13" s="23">
        <v>0</v>
      </c>
      <c r="GS13" s="13">
        <v>0</v>
      </c>
      <c r="GT13" s="23">
        <v>0</v>
      </c>
      <c r="GU13" s="13">
        <v>0</v>
      </c>
      <c r="GV13" s="25" t="e">
        <f t="shared" si="43"/>
        <v>#DIV/0!</v>
      </c>
      <c r="GW13" s="25" t="e">
        <f t="shared" si="44"/>
        <v>#DIV/0!</v>
      </c>
      <c r="GX13" s="18"/>
      <c r="GY13" s="11">
        <v>0</v>
      </c>
      <c r="GZ13" s="13">
        <v>0</v>
      </c>
      <c r="HA13" s="23">
        <v>0</v>
      </c>
      <c r="HB13" s="13">
        <v>0</v>
      </c>
      <c r="HC13" s="23">
        <v>0</v>
      </c>
      <c r="HD13" s="13">
        <v>0</v>
      </c>
      <c r="HE13" s="25" t="e">
        <f t="shared" si="45"/>
        <v>#DIV/0!</v>
      </c>
      <c r="HF13" s="25" t="e">
        <f t="shared" si="46"/>
        <v>#DIV/0!</v>
      </c>
      <c r="HG13" s="18"/>
      <c r="HH13" s="11">
        <v>0</v>
      </c>
      <c r="HI13" s="13">
        <v>0</v>
      </c>
      <c r="HJ13" s="23">
        <v>0</v>
      </c>
      <c r="HK13" s="13">
        <v>0</v>
      </c>
      <c r="HL13" s="23">
        <v>0</v>
      </c>
      <c r="HM13" s="13">
        <v>0</v>
      </c>
      <c r="HN13" s="25" t="e">
        <f t="shared" si="47"/>
        <v>#DIV/0!</v>
      </c>
      <c r="HO13" s="25" t="e">
        <f t="shared" si="48"/>
        <v>#DIV/0!</v>
      </c>
      <c r="HP13" s="18"/>
      <c r="HQ13" s="11">
        <v>0</v>
      </c>
      <c r="HR13" s="13">
        <v>0</v>
      </c>
      <c r="HS13" s="23">
        <v>0</v>
      </c>
      <c r="HT13" s="13">
        <v>0</v>
      </c>
      <c r="HU13" s="23">
        <v>0</v>
      </c>
      <c r="HV13" s="13">
        <v>0</v>
      </c>
      <c r="HW13" s="25" t="e">
        <f t="shared" si="49"/>
        <v>#DIV/0!</v>
      </c>
      <c r="HX13" s="25" t="e">
        <f t="shared" si="50"/>
        <v>#DIV/0!</v>
      </c>
      <c r="HY13" s="18"/>
      <c r="HZ13" s="11">
        <v>0</v>
      </c>
      <c r="IA13" s="13">
        <v>0</v>
      </c>
      <c r="IB13" s="23">
        <v>0</v>
      </c>
      <c r="IC13" s="13">
        <v>0</v>
      </c>
      <c r="ID13" s="23">
        <v>0</v>
      </c>
      <c r="IE13" s="13">
        <v>0</v>
      </c>
      <c r="IF13" s="25" t="e">
        <f t="shared" si="51"/>
        <v>#DIV/0!</v>
      </c>
      <c r="IG13" s="25" t="e">
        <f t="shared" si="52"/>
        <v>#DIV/0!</v>
      </c>
      <c r="IH13" s="18"/>
      <c r="II13" s="11">
        <v>0</v>
      </c>
      <c r="IJ13" s="13">
        <v>0</v>
      </c>
      <c r="IK13" s="23">
        <v>0</v>
      </c>
      <c r="IL13" s="13">
        <v>0</v>
      </c>
      <c r="IM13" s="23">
        <v>0</v>
      </c>
      <c r="IN13" s="13">
        <v>0</v>
      </c>
      <c r="IO13" s="25" t="e">
        <f t="shared" si="53"/>
        <v>#DIV/0!</v>
      </c>
      <c r="IP13" s="25" t="e">
        <f t="shared" si="54"/>
        <v>#DIV/0!</v>
      </c>
      <c r="IQ13" s="18"/>
      <c r="IR13" s="11">
        <v>0</v>
      </c>
      <c r="IS13" s="13">
        <v>0</v>
      </c>
      <c r="IT13" s="23">
        <v>0</v>
      </c>
      <c r="IU13" s="13">
        <v>0</v>
      </c>
      <c r="IV13" s="23">
        <v>0</v>
      </c>
      <c r="IW13" s="13">
        <v>0</v>
      </c>
      <c r="IX13" s="25" t="e">
        <f t="shared" si="55"/>
        <v>#DIV/0!</v>
      </c>
      <c r="IY13" s="25" t="e">
        <f t="shared" si="56"/>
        <v>#DIV/0!</v>
      </c>
      <c r="IZ13" s="18"/>
      <c r="JA13" s="11">
        <v>0</v>
      </c>
      <c r="JB13" s="13">
        <v>0</v>
      </c>
      <c r="JC13" s="23">
        <v>0</v>
      </c>
      <c r="JD13" s="13">
        <v>0</v>
      </c>
      <c r="JE13" s="23">
        <v>0</v>
      </c>
      <c r="JF13" s="13">
        <v>0</v>
      </c>
      <c r="JG13" s="25" t="e">
        <f t="shared" si="57"/>
        <v>#DIV/0!</v>
      </c>
      <c r="JH13" s="25" t="e">
        <f t="shared" si="58"/>
        <v>#DIV/0!</v>
      </c>
      <c r="JI13" s="18"/>
      <c r="JJ13" s="11">
        <v>0</v>
      </c>
      <c r="JK13" s="13">
        <v>0</v>
      </c>
      <c r="JL13" s="23">
        <v>0</v>
      </c>
      <c r="JM13" s="13">
        <v>0</v>
      </c>
      <c r="JN13" s="23">
        <v>0</v>
      </c>
      <c r="JO13" s="13">
        <v>0</v>
      </c>
      <c r="JP13" s="25" t="e">
        <f t="shared" si="59"/>
        <v>#DIV/0!</v>
      </c>
      <c r="JQ13" s="25" t="e">
        <f t="shared" si="60"/>
        <v>#DIV/0!</v>
      </c>
      <c r="JR13" s="18"/>
      <c r="JS13" s="11">
        <v>0</v>
      </c>
      <c r="JT13" s="13">
        <v>0</v>
      </c>
      <c r="JU13" s="23">
        <v>0</v>
      </c>
      <c r="JV13" s="13">
        <v>0</v>
      </c>
      <c r="JW13" s="23">
        <v>0</v>
      </c>
      <c r="JX13" s="13">
        <v>0</v>
      </c>
      <c r="JY13" s="25" t="e">
        <f t="shared" si="61"/>
        <v>#DIV/0!</v>
      </c>
      <c r="JZ13" s="25" t="e">
        <f t="shared" si="62"/>
        <v>#DIV/0!</v>
      </c>
      <c r="KA13" s="18"/>
      <c r="KB13" s="11">
        <v>1</v>
      </c>
      <c r="KC13" s="13">
        <v>2.5</v>
      </c>
      <c r="KD13" s="23">
        <v>0</v>
      </c>
      <c r="KE13" s="13">
        <v>0</v>
      </c>
      <c r="KF13" s="23">
        <v>1</v>
      </c>
      <c r="KG13" s="13">
        <v>16.670000000000002</v>
      </c>
      <c r="KH13" s="25">
        <f t="shared" si="63"/>
        <v>0</v>
      </c>
      <c r="KI13" s="25">
        <f t="shared" si="64"/>
        <v>1</v>
      </c>
      <c r="KJ13" s="18"/>
      <c r="KK13" s="11">
        <v>1</v>
      </c>
      <c r="KL13" s="13">
        <v>7.14</v>
      </c>
      <c r="KM13" s="23">
        <v>0</v>
      </c>
      <c r="KN13" s="13">
        <v>0</v>
      </c>
      <c r="KO13" s="23">
        <v>1</v>
      </c>
      <c r="KP13" s="13">
        <v>20</v>
      </c>
      <c r="KQ13" s="25">
        <f t="shared" si="65"/>
        <v>0</v>
      </c>
      <c r="KR13" s="25">
        <f t="shared" si="66"/>
        <v>1</v>
      </c>
      <c r="KS13" s="18"/>
      <c r="KT13" s="11">
        <v>1</v>
      </c>
      <c r="KU13" s="13">
        <v>2.63</v>
      </c>
      <c r="KV13" s="23">
        <v>0</v>
      </c>
      <c r="KW13" s="13">
        <v>0</v>
      </c>
      <c r="KX13" s="23">
        <v>1</v>
      </c>
      <c r="KY13" s="13">
        <v>9.09</v>
      </c>
      <c r="KZ13" s="25">
        <f t="shared" si="67"/>
        <v>0</v>
      </c>
      <c r="LA13" s="25">
        <f t="shared" si="68"/>
        <v>1</v>
      </c>
      <c r="LB13" s="18"/>
      <c r="LC13" s="11">
        <v>1</v>
      </c>
      <c r="LD13" s="13">
        <v>6.25</v>
      </c>
      <c r="LE13" s="23">
        <v>0</v>
      </c>
      <c r="LF13" s="13">
        <v>0</v>
      </c>
      <c r="LG13" s="23">
        <v>1</v>
      </c>
      <c r="LH13" s="13">
        <v>33.33</v>
      </c>
      <c r="LI13" s="25">
        <f t="shared" si="69"/>
        <v>0</v>
      </c>
      <c r="LJ13" s="25">
        <f t="shared" si="70"/>
        <v>1</v>
      </c>
      <c r="LK13" s="18"/>
      <c r="LL13" s="11">
        <v>0</v>
      </c>
      <c r="LM13" s="13">
        <v>0</v>
      </c>
      <c r="LN13" s="23">
        <v>0</v>
      </c>
      <c r="LO13" s="13">
        <v>0</v>
      </c>
      <c r="LP13" s="23">
        <v>0</v>
      </c>
      <c r="LQ13" s="13">
        <v>0</v>
      </c>
      <c r="LR13" s="25" t="e">
        <f t="shared" si="71"/>
        <v>#DIV/0!</v>
      </c>
      <c r="LS13" s="25" t="e">
        <f t="shared" si="72"/>
        <v>#DIV/0!</v>
      </c>
      <c r="LT13" s="18"/>
      <c r="LU13" s="11">
        <v>0</v>
      </c>
      <c r="LV13" s="13">
        <v>0</v>
      </c>
      <c r="LW13" s="23">
        <v>0</v>
      </c>
      <c r="LX13" s="13">
        <v>0</v>
      </c>
      <c r="LY13" s="23">
        <v>0</v>
      </c>
      <c r="LZ13" s="13">
        <v>0</v>
      </c>
      <c r="MA13" s="25" t="e">
        <f t="shared" si="73"/>
        <v>#DIV/0!</v>
      </c>
      <c r="MB13" s="25" t="e">
        <f t="shared" si="74"/>
        <v>#DIV/0!</v>
      </c>
      <c r="MC13" s="18"/>
      <c r="MD13" s="11">
        <v>0</v>
      </c>
      <c r="ME13" s="13">
        <v>0</v>
      </c>
      <c r="MF13" s="23">
        <v>0</v>
      </c>
      <c r="MG13" s="13">
        <v>0</v>
      </c>
      <c r="MH13" s="23">
        <v>0</v>
      </c>
      <c r="MI13" s="13">
        <v>0</v>
      </c>
      <c r="MJ13" s="25" t="e">
        <f t="shared" si="75"/>
        <v>#DIV/0!</v>
      </c>
      <c r="MK13" s="25" t="e">
        <f t="shared" si="76"/>
        <v>#DIV/0!</v>
      </c>
      <c r="ML13" s="18"/>
      <c r="MM13" s="11">
        <v>0</v>
      </c>
      <c r="MN13" s="13">
        <v>0</v>
      </c>
      <c r="MO13" s="23">
        <v>0</v>
      </c>
      <c r="MP13" s="13">
        <v>0</v>
      </c>
      <c r="MQ13" s="23">
        <v>0</v>
      </c>
      <c r="MR13" s="13">
        <v>0</v>
      </c>
      <c r="MS13" s="25" t="e">
        <f t="shared" si="77"/>
        <v>#DIV/0!</v>
      </c>
      <c r="MT13" s="25" t="e">
        <f t="shared" si="78"/>
        <v>#DIV/0!</v>
      </c>
      <c r="MU13" s="18"/>
      <c r="MV13" s="11">
        <v>1</v>
      </c>
      <c r="MW13" s="13">
        <v>2.04</v>
      </c>
      <c r="MX13" s="23">
        <v>0</v>
      </c>
      <c r="MY13" s="13">
        <v>0</v>
      </c>
      <c r="MZ13" s="23">
        <v>1</v>
      </c>
      <c r="NA13" s="13">
        <v>7.69</v>
      </c>
      <c r="NB13" s="25">
        <f t="shared" si="79"/>
        <v>0</v>
      </c>
      <c r="NC13" s="25">
        <f t="shared" si="80"/>
        <v>1</v>
      </c>
      <c r="ND13" s="18"/>
      <c r="NE13" s="11">
        <v>1</v>
      </c>
      <c r="NF13" s="13">
        <v>0.34</v>
      </c>
      <c r="NG13" s="23">
        <v>0</v>
      </c>
      <c r="NH13" s="13">
        <v>0</v>
      </c>
      <c r="NI13" s="23">
        <v>1</v>
      </c>
      <c r="NJ13" s="13">
        <v>1.89</v>
      </c>
      <c r="NK13" s="25">
        <f t="shared" si="81"/>
        <v>0</v>
      </c>
      <c r="NL13" s="25">
        <f t="shared" si="82"/>
        <v>1</v>
      </c>
      <c r="NM13" s="18"/>
      <c r="NN13" s="11">
        <v>1</v>
      </c>
      <c r="NO13" s="13">
        <v>0.69</v>
      </c>
      <c r="NP13" s="23">
        <v>0</v>
      </c>
      <c r="NQ13" s="13">
        <v>0</v>
      </c>
      <c r="NR13" s="23">
        <v>1</v>
      </c>
      <c r="NS13" s="13">
        <v>4</v>
      </c>
      <c r="NT13" s="25">
        <f t="shared" si="83"/>
        <v>0</v>
      </c>
      <c r="NU13" s="25">
        <f t="shared" si="84"/>
        <v>1</v>
      </c>
      <c r="NV13" s="18"/>
    </row>
    <row r="14" spans="1:386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85"/>
        <v>7.2177475350645739E-2</v>
      </c>
      <c r="F14" s="22">
        <v>26617</v>
      </c>
      <c r="G14" s="24">
        <f t="shared" si="0"/>
        <v>0.92407304541035962</v>
      </c>
      <c r="H14" s="18"/>
      <c r="I14" s="10">
        <v>297</v>
      </c>
      <c r="J14" s="12">
        <v>0.74</v>
      </c>
      <c r="K14" s="22">
        <v>34</v>
      </c>
      <c r="L14" s="12">
        <v>0.12</v>
      </c>
      <c r="M14" s="22">
        <v>262</v>
      </c>
      <c r="N14" s="12">
        <v>2.57</v>
      </c>
      <c r="O14" s="24">
        <f t="shared" si="1"/>
        <v>0.11447811447811448</v>
      </c>
      <c r="P14" s="24">
        <f t="shared" si="2"/>
        <v>0.88215488215488214</v>
      </c>
      <c r="Q14" s="18"/>
      <c r="R14" s="10">
        <v>136</v>
      </c>
      <c r="S14" s="12">
        <v>1.28</v>
      </c>
      <c r="T14" s="22">
        <v>9</v>
      </c>
      <c r="U14" s="12">
        <v>0.12</v>
      </c>
      <c r="V14" s="22">
        <v>126</v>
      </c>
      <c r="W14" s="12">
        <v>3.85</v>
      </c>
      <c r="X14" s="24">
        <f t="shared" si="3"/>
        <v>6.6176470588235295E-2</v>
      </c>
      <c r="Y14" s="24">
        <f t="shared" si="4"/>
        <v>0.92647058823529416</v>
      </c>
      <c r="Z14" s="18"/>
      <c r="AA14" s="10">
        <v>21</v>
      </c>
      <c r="AB14" s="12">
        <v>0.93</v>
      </c>
      <c r="AC14" s="22">
        <v>3</v>
      </c>
      <c r="AD14" s="12">
        <v>0.18</v>
      </c>
      <c r="AE14" s="22">
        <v>18</v>
      </c>
      <c r="AF14" s="12">
        <v>2.97</v>
      </c>
      <c r="AG14" s="24">
        <f t="shared" si="5"/>
        <v>0.14285714285714285</v>
      </c>
      <c r="AH14" s="24">
        <f t="shared" si="6"/>
        <v>0.8571428571428571</v>
      </c>
      <c r="AI14" s="18"/>
      <c r="AJ14" s="10">
        <v>11</v>
      </c>
      <c r="AK14" s="12">
        <v>0.53</v>
      </c>
      <c r="AL14" s="22">
        <v>1</v>
      </c>
      <c r="AM14" s="12">
        <v>0.06</v>
      </c>
      <c r="AN14" s="22">
        <v>10</v>
      </c>
      <c r="AO14" s="12">
        <v>2.0699999999999998</v>
      </c>
      <c r="AP14" s="24">
        <f t="shared" si="7"/>
        <v>9.0909090909090912E-2</v>
      </c>
      <c r="AQ14" s="24">
        <f t="shared" si="8"/>
        <v>0.90909090909090906</v>
      </c>
      <c r="AR14" s="18"/>
      <c r="AS14" s="10">
        <v>41</v>
      </c>
      <c r="AT14" s="12">
        <v>1.33</v>
      </c>
      <c r="AU14" s="22">
        <v>7</v>
      </c>
      <c r="AV14" s="12">
        <v>0.33</v>
      </c>
      <c r="AW14" s="22">
        <v>34</v>
      </c>
      <c r="AX14" s="12">
        <v>3.52</v>
      </c>
      <c r="AY14" s="24">
        <f t="shared" si="9"/>
        <v>0.17073170731707318</v>
      </c>
      <c r="AZ14" s="24">
        <f t="shared" si="10"/>
        <v>0.82926829268292679</v>
      </c>
      <c r="BA14" s="18"/>
      <c r="BB14" s="10">
        <v>5</v>
      </c>
      <c r="BC14" s="12">
        <v>0.28999999999999998</v>
      </c>
      <c r="BD14" s="22">
        <v>0</v>
      </c>
      <c r="BE14" s="12">
        <v>0</v>
      </c>
      <c r="BF14" s="22">
        <v>5</v>
      </c>
      <c r="BG14" s="12">
        <v>1.4</v>
      </c>
      <c r="BH14" s="24">
        <f t="shared" si="11"/>
        <v>0</v>
      </c>
      <c r="BI14" s="24">
        <f t="shared" si="12"/>
        <v>1</v>
      </c>
      <c r="BJ14" s="18"/>
      <c r="BK14" s="10">
        <v>4</v>
      </c>
      <c r="BL14" s="12">
        <v>0.25</v>
      </c>
      <c r="BM14" s="22">
        <v>0</v>
      </c>
      <c r="BN14" s="12">
        <v>0</v>
      </c>
      <c r="BO14" s="22">
        <v>4</v>
      </c>
      <c r="BP14" s="12">
        <v>1.06</v>
      </c>
      <c r="BQ14" s="24">
        <f t="shared" si="13"/>
        <v>0</v>
      </c>
      <c r="BR14" s="24">
        <f t="shared" si="14"/>
        <v>1</v>
      </c>
      <c r="BS14" s="18"/>
      <c r="BT14" s="10">
        <v>16</v>
      </c>
      <c r="BU14" s="12">
        <v>0.49</v>
      </c>
      <c r="BV14" s="22">
        <v>5</v>
      </c>
      <c r="BW14" s="12">
        <v>0.2</v>
      </c>
      <c r="BX14" s="22">
        <v>11</v>
      </c>
      <c r="BY14" s="12">
        <v>1.48</v>
      </c>
      <c r="BZ14" s="24">
        <f t="shared" si="15"/>
        <v>0.3125</v>
      </c>
      <c r="CA14" s="24">
        <f t="shared" si="16"/>
        <v>0.6875</v>
      </c>
      <c r="CB14" s="18"/>
      <c r="CC14" s="10">
        <v>6</v>
      </c>
      <c r="CD14" s="12">
        <v>0.51</v>
      </c>
      <c r="CE14" s="22">
        <v>1</v>
      </c>
      <c r="CF14" s="12">
        <v>0.13</v>
      </c>
      <c r="CG14" s="22">
        <v>5</v>
      </c>
      <c r="CH14" s="12">
        <v>1.19</v>
      </c>
      <c r="CI14" s="24">
        <f t="shared" si="17"/>
        <v>0.16666666666666666</v>
      </c>
      <c r="CJ14" s="24">
        <f t="shared" si="18"/>
        <v>0.83333333333333337</v>
      </c>
      <c r="CK14" s="18"/>
      <c r="CL14" s="10">
        <v>8</v>
      </c>
      <c r="CM14" s="12">
        <v>0.28999999999999998</v>
      </c>
      <c r="CN14" s="22">
        <v>0</v>
      </c>
      <c r="CO14" s="12">
        <v>0</v>
      </c>
      <c r="CP14" s="22">
        <v>8</v>
      </c>
      <c r="CQ14" s="12">
        <v>1.63</v>
      </c>
      <c r="CR14" s="24">
        <f t="shared" si="19"/>
        <v>0</v>
      </c>
      <c r="CS14" s="24">
        <f t="shared" si="20"/>
        <v>1</v>
      </c>
      <c r="CT14" s="18"/>
      <c r="CU14" s="10">
        <v>14</v>
      </c>
      <c r="CV14" s="12">
        <v>0.74</v>
      </c>
      <c r="CW14" s="22">
        <v>4</v>
      </c>
      <c r="CX14" s="12">
        <v>0.27</v>
      </c>
      <c r="CY14" s="22">
        <v>10</v>
      </c>
      <c r="CZ14" s="12">
        <v>2.58</v>
      </c>
      <c r="DA14" s="24">
        <f t="shared" si="21"/>
        <v>0.2857142857142857</v>
      </c>
      <c r="DB14" s="24">
        <f t="shared" si="22"/>
        <v>0.7142857142857143</v>
      </c>
      <c r="DC14" s="18"/>
      <c r="DD14" s="10">
        <v>3</v>
      </c>
      <c r="DE14" s="12">
        <v>0.33</v>
      </c>
      <c r="DF14" s="22">
        <v>1</v>
      </c>
      <c r="DG14" s="12">
        <v>0.14000000000000001</v>
      </c>
      <c r="DH14" s="22">
        <v>2</v>
      </c>
      <c r="DI14" s="12">
        <v>1.1200000000000001</v>
      </c>
      <c r="DJ14" s="24">
        <f t="shared" si="23"/>
        <v>0.33333333333333331</v>
      </c>
      <c r="DK14" s="24">
        <f t="shared" si="24"/>
        <v>0.66666666666666663</v>
      </c>
      <c r="DL14" s="18"/>
      <c r="DM14" s="10">
        <v>0</v>
      </c>
      <c r="DN14" s="12">
        <v>0</v>
      </c>
      <c r="DO14" s="22">
        <v>0</v>
      </c>
      <c r="DP14" s="12">
        <v>0</v>
      </c>
      <c r="DQ14" s="22">
        <v>0</v>
      </c>
      <c r="DR14" s="12">
        <v>0</v>
      </c>
      <c r="DS14" s="24" t="e">
        <f t="shared" si="25"/>
        <v>#DIV/0!</v>
      </c>
      <c r="DT14" s="24" t="e">
        <f t="shared" si="26"/>
        <v>#DIV/0!</v>
      </c>
      <c r="DU14" s="18"/>
      <c r="DV14" s="10">
        <v>0</v>
      </c>
      <c r="DW14" s="12">
        <v>0</v>
      </c>
      <c r="DX14" s="22">
        <v>0</v>
      </c>
      <c r="DY14" s="12">
        <v>0</v>
      </c>
      <c r="DZ14" s="22">
        <v>0</v>
      </c>
      <c r="EA14" s="12">
        <v>0</v>
      </c>
      <c r="EB14" s="24" t="e">
        <f t="shared" si="27"/>
        <v>#DIV/0!</v>
      </c>
      <c r="EC14" s="24" t="e">
        <f t="shared" si="28"/>
        <v>#DIV/0!</v>
      </c>
      <c r="ED14" s="18"/>
      <c r="EE14" s="10">
        <v>0</v>
      </c>
      <c r="EF14" s="12">
        <v>0</v>
      </c>
      <c r="EG14" s="22">
        <v>0</v>
      </c>
      <c r="EH14" s="12">
        <v>0</v>
      </c>
      <c r="EI14" s="22">
        <v>0</v>
      </c>
      <c r="EJ14" s="12">
        <v>0</v>
      </c>
      <c r="EK14" s="24" t="e">
        <f t="shared" si="29"/>
        <v>#DIV/0!</v>
      </c>
      <c r="EL14" s="24" t="e">
        <f t="shared" si="30"/>
        <v>#DIV/0!</v>
      </c>
      <c r="EM14" s="18"/>
      <c r="EN14" s="10">
        <v>0</v>
      </c>
      <c r="EO14" s="12">
        <v>0</v>
      </c>
      <c r="EP14" s="22">
        <v>0</v>
      </c>
      <c r="EQ14" s="12">
        <v>0</v>
      </c>
      <c r="ER14" s="22">
        <v>0</v>
      </c>
      <c r="ES14" s="12">
        <v>0</v>
      </c>
      <c r="ET14" s="24" t="e">
        <f t="shared" si="31"/>
        <v>#DIV/0!</v>
      </c>
      <c r="EU14" s="24" t="e">
        <f t="shared" si="32"/>
        <v>#DIV/0!</v>
      </c>
      <c r="EV14" s="18"/>
      <c r="EW14" s="10">
        <v>1</v>
      </c>
      <c r="EX14" s="12">
        <v>0.2</v>
      </c>
      <c r="EY14" s="22">
        <v>0</v>
      </c>
      <c r="EZ14" s="12">
        <v>0</v>
      </c>
      <c r="FA14" s="22">
        <v>1</v>
      </c>
      <c r="FB14" s="12">
        <v>1.52</v>
      </c>
      <c r="FC14" s="24">
        <f t="shared" si="33"/>
        <v>0</v>
      </c>
      <c r="FD14" s="24">
        <f t="shared" si="34"/>
        <v>1</v>
      </c>
      <c r="FE14" s="18"/>
      <c r="FF14" s="10">
        <v>0</v>
      </c>
      <c r="FG14" s="12">
        <v>0</v>
      </c>
      <c r="FH14" s="22">
        <v>0</v>
      </c>
      <c r="FI14" s="12">
        <v>0</v>
      </c>
      <c r="FJ14" s="22">
        <v>0</v>
      </c>
      <c r="FK14" s="12">
        <v>0</v>
      </c>
      <c r="FL14" s="24" t="e">
        <f t="shared" si="35"/>
        <v>#DIV/0!</v>
      </c>
      <c r="FM14" s="24" t="e">
        <f t="shared" si="36"/>
        <v>#DIV/0!</v>
      </c>
      <c r="FN14" s="18"/>
      <c r="FO14" s="10">
        <v>2</v>
      </c>
      <c r="FP14" s="12">
        <v>1.27</v>
      </c>
      <c r="FQ14" s="22">
        <v>0</v>
      </c>
      <c r="FR14" s="12">
        <v>0</v>
      </c>
      <c r="FS14" s="22">
        <v>2</v>
      </c>
      <c r="FT14" s="12">
        <v>5.56</v>
      </c>
      <c r="FU14" s="24">
        <f t="shared" si="37"/>
        <v>0</v>
      </c>
      <c r="FV14" s="24">
        <f t="shared" si="38"/>
        <v>1</v>
      </c>
      <c r="FW14" s="18"/>
      <c r="FX14" s="10">
        <v>3</v>
      </c>
      <c r="FY14" s="12">
        <v>0.9</v>
      </c>
      <c r="FZ14" s="22">
        <v>0</v>
      </c>
      <c r="GA14" s="12">
        <v>0</v>
      </c>
      <c r="GB14" s="22">
        <v>3</v>
      </c>
      <c r="GC14" s="12">
        <v>4.6900000000000004</v>
      </c>
      <c r="GD14" s="24">
        <f t="shared" si="39"/>
        <v>0</v>
      </c>
      <c r="GE14" s="24">
        <f t="shared" si="40"/>
        <v>1</v>
      </c>
      <c r="GF14" s="18"/>
      <c r="GG14" s="10">
        <v>0</v>
      </c>
      <c r="GH14" s="12">
        <v>0</v>
      </c>
      <c r="GI14" s="22">
        <v>0</v>
      </c>
      <c r="GJ14" s="12">
        <v>0</v>
      </c>
      <c r="GK14" s="22">
        <v>0</v>
      </c>
      <c r="GL14" s="12">
        <v>0</v>
      </c>
      <c r="GM14" s="24" t="e">
        <f t="shared" si="41"/>
        <v>#DIV/0!</v>
      </c>
      <c r="GN14" s="24" t="e">
        <f t="shared" si="42"/>
        <v>#DIV/0!</v>
      </c>
      <c r="GO14" s="18"/>
      <c r="GP14" s="10">
        <v>2</v>
      </c>
      <c r="GQ14" s="12">
        <v>0.26</v>
      </c>
      <c r="GR14" s="22">
        <v>0</v>
      </c>
      <c r="GS14" s="12">
        <v>0</v>
      </c>
      <c r="GT14" s="22">
        <v>2</v>
      </c>
      <c r="GU14" s="12">
        <v>1.63</v>
      </c>
      <c r="GV14" s="24">
        <f t="shared" si="43"/>
        <v>0</v>
      </c>
      <c r="GW14" s="24">
        <f t="shared" si="44"/>
        <v>1</v>
      </c>
      <c r="GX14" s="18"/>
      <c r="GY14" s="10">
        <v>3</v>
      </c>
      <c r="GZ14" s="12">
        <v>0.76</v>
      </c>
      <c r="HA14" s="22">
        <v>0</v>
      </c>
      <c r="HB14" s="12">
        <v>0</v>
      </c>
      <c r="HC14" s="22">
        <v>3</v>
      </c>
      <c r="HD14" s="12">
        <v>4.17</v>
      </c>
      <c r="HE14" s="24">
        <f t="shared" si="45"/>
        <v>0</v>
      </c>
      <c r="HF14" s="24">
        <f t="shared" si="46"/>
        <v>1</v>
      </c>
      <c r="HG14" s="18"/>
      <c r="HH14" s="10">
        <v>2</v>
      </c>
      <c r="HI14" s="12">
        <v>0.28000000000000003</v>
      </c>
      <c r="HJ14" s="22">
        <v>1</v>
      </c>
      <c r="HK14" s="12">
        <v>0.22</v>
      </c>
      <c r="HL14" s="22">
        <v>1</v>
      </c>
      <c r="HM14" s="12">
        <v>0.4</v>
      </c>
      <c r="HN14" s="24">
        <f t="shared" si="47"/>
        <v>0.5</v>
      </c>
      <c r="HO14" s="24">
        <f t="shared" si="48"/>
        <v>0.5</v>
      </c>
      <c r="HP14" s="18"/>
      <c r="HQ14" s="10">
        <v>3</v>
      </c>
      <c r="HR14" s="12">
        <v>0.74</v>
      </c>
      <c r="HS14" s="22">
        <v>0</v>
      </c>
      <c r="HT14" s="12">
        <v>0</v>
      </c>
      <c r="HU14" s="22">
        <v>3</v>
      </c>
      <c r="HV14" s="12">
        <v>2.5</v>
      </c>
      <c r="HW14" s="24">
        <f t="shared" si="49"/>
        <v>0</v>
      </c>
      <c r="HX14" s="24">
        <f t="shared" si="50"/>
        <v>1</v>
      </c>
      <c r="HY14" s="18"/>
      <c r="HZ14" s="10">
        <v>3</v>
      </c>
      <c r="IA14" s="12">
        <v>0.73</v>
      </c>
      <c r="IB14" s="22">
        <v>0</v>
      </c>
      <c r="IC14" s="12">
        <v>0</v>
      </c>
      <c r="ID14" s="22">
        <v>3</v>
      </c>
      <c r="IE14" s="12">
        <v>2.7</v>
      </c>
      <c r="IF14" s="24">
        <f t="shared" si="51"/>
        <v>0</v>
      </c>
      <c r="IG14" s="24">
        <f t="shared" si="52"/>
        <v>1</v>
      </c>
      <c r="IH14" s="18"/>
      <c r="II14" s="10">
        <v>6</v>
      </c>
      <c r="IJ14" s="12">
        <v>0.86</v>
      </c>
      <c r="IK14" s="22">
        <v>0</v>
      </c>
      <c r="IL14" s="12">
        <v>0</v>
      </c>
      <c r="IM14" s="22">
        <v>6</v>
      </c>
      <c r="IN14" s="12">
        <v>2.97</v>
      </c>
      <c r="IO14" s="24">
        <f t="shared" si="53"/>
        <v>0</v>
      </c>
      <c r="IP14" s="24">
        <f t="shared" si="54"/>
        <v>1</v>
      </c>
      <c r="IQ14" s="18"/>
      <c r="IR14" s="10">
        <v>3</v>
      </c>
      <c r="IS14" s="12">
        <v>0.61</v>
      </c>
      <c r="IT14" s="22">
        <v>1</v>
      </c>
      <c r="IU14" s="12">
        <v>0.26</v>
      </c>
      <c r="IV14" s="22">
        <v>2</v>
      </c>
      <c r="IW14" s="12">
        <v>1.85</v>
      </c>
      <c r="IX14" s="24">
        <f t="shared" si="55"/>
        <v>0.33333333333333331</v>
      </c>
      <c r="IY14" s="24">
        <f t="shared" si="56"/>
        <v>0.66666666666666663</v>
      </c>
      <c r="IZ14" s="18"/>
      <c r="JA14" s="10">
        <v>3</v>
      </c>
      <c r="JB14" s="12">
        <v>0.35</v>
      </c>
      <c r="JC14" s="22">
        <v>1</v>
      </c>
      <c r="JD14" s="12">
        <v>0.16</v>
      </c>
      <c r="JE14" s="22">
        <v>2</v>
      </c>
      <c r="JF14" s="12">
        <v>0.87</v>
      </c>
      <c r="JG14" s="24">
        <f t="shared" si="57"/>
        <v>0.33333333333333331</v>
      </c>
      <c r="JH14" s="24">
        <f t="shared" si="58"/>
        <v>0.66666666666666663</v>
      </c>
      <c r="JI14" s="18"/>
      <c r="JJ14" s="10">
        <v>0</v>
      </c>
      <c r="JK14" s="12">
        <v>0</v>
      </c>
      <c r="JL14" s="22">
        <v>0</v>
      </c>
      <c r="JM14" s="12">
        <v>0</v>
      </c>
      <c r="JN14" s="22">
        <v>0</v>
      </c>
      <c r="JO14" s="12">
        <v>0</v>
      </c>
      <c r="JP14" s="24" t="e">
        <f t="shared" si="59"/>
        <v>#DIV/0!</v>
      </c>
      <c r="JQ14" s="24" t="e">
        <f t="shared" si="60"/>
        <v>#DIV/0!</v>
      </c>
      <c r="JR14" s="18"/>
      <c r="JS14" s="10">
        <v>0</v>
      </c>
      <c r="JT14" s="12">
        <v>0</v>
      </c>
      <c r="JU14" s="22">
        <v>0</v>
      </c>
      <c r="JV14" s="12">
        <v>0</v>
      </c>
      <c r="JW14" s="22">
        <v>0</v>
      </c>
      <c r="JX14" s="12">
        <v>0</v>
      </c>
      <c r="JY14" s="24" t="e">
        <f t="shared" si="61"/>
        <v>#DIV/0!</v>
      </c>
      <c r="JZ14" s="24" t="e">
        <f t="shared" si="62"/>
        <v>#DIV/0!</v>
      </c>
      <c r="KA14" s="18"/>
      <c r="KB14" s="10">
        <v>0</v>
      </c>
      <c r="KC14" s="12">
        <v>0</v>
      </c>
      <c r="KD14" s="22">
        <v>0</v>
      </c>
      <c r="KE14" s="12">
        <v>0</v>
      </c>
      <c r="KF14" s="22">
        <v>0</v>
      </c>
      <c r="KG14" s="12">
        <v>0</v>
      </c>
      <c r="KH14" s="24" t="e">
        <f t="shared" si="63"/>
        <v>#DIV/0!</v>
      </c>
      <c r="KI14" s="24" t="e">
        <f t="shared" si="64"/>
        <v>#DIV/0!</v>
      </c>
      <c r="KJ14" s="18"/>
      <c r="KK14" s="10">
        <v>0</v>
      </c>
      <c r="KL14" s="12">
        <v>0</v>
      </c>
      <c r="KM14" s="22">
        <v>0</v>
      </c>
      <c r="KN14" s="12">
        <v>0</v>
      </c>
      <c r="KO14" s="22">
        <v>0</v>
      </c>
      <c r="KP14" s="12">
        <v>0</v>
      </c>
      <c r="KQ14" s="24" t="e">
        <f t="shared" si="65"/>
        <v>#DIV/0!</v>
      </c>
      <c r="KR14" s="24" t="e">
        <f t="shared" si="66"/>
        <v>#DIV/0!</v>
      </c>
      <c r="KS14" s="18"/>
      <c r="KT14" s="10">
        <v>0</v>
      </c>
      <c r="KU14" s="12">
        <v>0</v>
      </c>
      <c r="KV14" s="22">
        <v>0</v>
      </c>
      <c r="KW14" s="12">
        <v>0</v>
      </c>
      <c r="KX14" s="22">
        <v>0</v>
      </c>
      <c r="KY14" s="12">
        <v>0</v>
      </c>
      <c r="KZ14" s="24" t="e">
        <f t="shared" si="67"/>
        <v>#DIV/0!</v>
      </c>
      <c r="LA14" s="24" t="e">
        <f t="shared" si="68"/>
        <v>#DIV/0!</v>
      </c>
      <c r="LB14" s="18"/>
      <c r="LC14" s="10">
        <v>0</v>
      </c>
      <c r="LD14" s="12">
        <v>0</v>
      </c>
      <c r="LE14" s="22">
        <v>0</v>
      </c>
      <c r="LF14" s="12">
        <v>0</v>
      </c>
      <c r="LG14" s="22">
        <v>0</v>
      </c>
      <c r="LH14" s="12">
        <v>0</v>
      </c>
      <c r="LI14" s="24" t="e">
        <f t="shared" si="69"/>
        <v>#DIV/0!</v>
      </c>
      <c r="LJ14" s="24" t="e">
        <f t="shared" si="70"/>
        <v>#DIV/0!</v>
      </c>
      <c r="LK14" s="18"/>
      <c r="LL14" s="10">
        <v>0</v>
      </c>
      <c r="LM14" s="12">
        <v>0</v>
      </c>
      <c r="LN14" s="22">
        <v>0</v>
      </c>
      <c r="LO14" s="12">
        <v>0</v>
      </c>
      <c r="LP14" s="22">
        <v>0</v>
      </c>
      <c r="LQ14" s="12">
        <v>0</v>
      </c>
      <c r="LR14" s="24" t="e">
        <f t="shared" si="71"/>
        <v>#DIV/0!</v>
      </c>
      <c r="LS14" s="24" t="e">
        <f t="shared" si="72"/>
        <v>#DIV/0!</v>
      </c>
      <c r="LT14" s="18"/>
      <c r="LU14" s="10">
        <v>0</v>
      </c>
      <c r="LV14" s="12">
        <v>0</v>
      </c>
      <c r="LW14" s="22">
        <v>0</v>
      </c>
      <c r="LX14" s="12">
        <v>0</v>
      </c>
      <c r="LY14" s="22">
        <v>0</v>
      </c>
      <c r="LZ14" s="12">
        <v>0</v>
      </c>
      <c r="MA14" s="24" t="e">
        <f t="shared" si="73"/>
        <v>#DIV/0!</v>
      </c>
      <c r="MB14" s="24" t="e">
        <f t="shared" si="74"/>
        <v>#DIV/0!</v>
      </c>
      <c r="MC14" s="18"/>
      <c r="MD14" s="10">
        <v>0</v>
      </c>
      <c r="ME14" s="12">
        <v>0</v>
      </c>
      <c r="MF14" s="22">
        <v>0</v>
      </c>
      <c r="MG14" s="12">
        <v>0</v>
      </c>
      <c r="MH14" s="22">
        <v>0</v>
      </c>
      <c r="MI14" s="12">
        <v>0</v>
      </c>
      <c r="MJ14" s="24" t="e">
        <f t="shared" si="75"/>
        <v>#DIV/0!</v>
      </c>
      <c r="MK14" s="24" t="e">
        <f t="shared" si="76"/>
        <v>#DIV/0!</v>
      </c>
      <c r="ML14" s="18"/>
      <c r="MM14" s="10">
        <v>1</v>
      </c>
      <c r="MN14" s="12">
        <v>0.2</v>
      </c>
      <c r="MO14" s="22">
        <v>0</v>
      </c>
      <c r="MP14" s="12">
        <v>0</v>
      </c>
      <c r="MQ14" s="22">
        <v>1</v>
      </c>
      <c r="MR14" s="12">
        <v>0.88</v>
      </c>
      <c r="MS14" s="24">
        <f t="shared" si="77"/>
        <v>0</v>
      </c>
      <c r="MT14" s="24">
        <f t="shared" si="78"/>
        <v>1</v>
      </c>
      <c r="MU14" s="18"/>
      <c r="MV14" s="10">
        <v>0</v>
      </c>
      <c r="MW14" s="12">
        <v>0</v>
      </c>
      <c r="MX14" s="22">
        <v>0</v>
      </c>
      <c r="MY14" s="12">
        <v>0</v>
      </c>
      <c r="MZ14" s="22">
        <v>0</v>
      </c>
      <c r="NA14" s="12">
        <v>0</v>
      </c>
      <c r="NB14" s="24" t="e">
        <f t="shared" si="79"/>
        <v>#DIV/0!</v>
      </c>
      <c r="NC14" s="24" t="e">
        <f t="shared" si="80"/>
        <v>#DIV/0!</v>
      </c>
      <c r="ND14" s="18"/>
      <c r="NE14" s="10">
        <v>0</v>
      </c>
      <c r="NF14" s="12">
        <v>0</v>
      </c>
      <c r="NG14" s="22">
        <v>0</v>
      </c>
      <c r="NH14" s="12">
        <v>0</v>
      </c>
      <c r="NI14" s="22">
        <v>0</v>
      </c>
      <c r="NJ14" s="12">
        <v>0</v>
      </c>
      <c r="NK14" s="24" t="e">
        <f t="shared" si="81"/>
        <v>#DIV/0!</v>
      </c>
      <c r="NL14" s="24" t="e">
        <f t="shared" si="82"/>
        <v>#DIV/0!</v>
      </c>
      <c r="NM14" s="18"/>
      <c r="NN14" s="10">
        <v>0</v>
      </c>
      <c r="NO14" s="12">
        <v>0</v>
      </c>
      <c r="NP14" s="22">
        <v>0</v>
      </c>
      <c r="NQ14" s="12">
        <v>0</v>
      </c>
      <c r="NR14" s="22">
        <v>0</v>
      </c>
      <c r="NS14" s="12">
        <v>0</v>
      </c>
      <c r="NT14" s="24" t="e">
        <f t="shared" si="83"/>
        <v>#DIV/0!</v>
      </c>
      <c r="NU14" s="24" t="e">
        <f t="shared" si="84"/>
        <v>#DIV/0!</v>
      </c>
      <c r="NV14" s="18"/>
    </row>
    <row r="15" spans="1:386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85"/>
        <v>0.39691724972381504</v>
      </c>
      <c r="F15" s="23">
        <v>22557</v>
      </c>
      <c r="G15" s="25">
        <f t="shared" si="0"/>
        <v>0.5933242148455995</v>
      </c>
      <c r="H15" s="18"/>
      <c r="I15" s="11">
        <v>560</v>
      </c>
      <c r="J15" s="13">
        <v>1.4</v>
      </c>
      <c r="K15" s="23">
        <v>408</v>
      </c>
      <c r="L15" s="13">
        <v>1.38</v>
      </c>
      <c r="M15" s="23">
        <v>150</v>
      </c>
      <c r="N15" s="13">
        <v>1.47</v>
      </c>
      <c r="O15" s="25">
        <f t="shared" si="1"/>
        <v>0.72857142857142854</v>
      </c>
      <c r="P15" s="25">
        <f t="shared" si="2"/>
        <v>0.26785714285714285</v>
      </c>
      <c r="Q15" s="18"/>
      <c r="R15" s="11">
        <v>88</v>
      </c>
      <c r="S15" s="13">
        <v>0.83</v>
      </c>
      <c r="T15" s="23">
        <v>26</v>
      </c>
      <c r="U15" s="13">
        <v>0.36</v>
      </c>
      <c r="V15" s="23">
        <v>62</v>
      </c>
      <c r="W15" s="13">
        <v>1.89</v>
      </c>
      <c r="X15" s="25">
        <f t="shared" si="3"/>
        <v>0.29545454545454547</v>
      </c>
      <c r="Y15" s="25">
        <f t="shared" si="4"/>
        <v>0.70454545454545459</v>
      </c>
      <c r="Z15" s="18"/>
      <c r="AA15" s="11">
        <v>17</v>
      </c>
      <c r="AB15" s="13">
        <v>0.76</v>
      </c>
      <c r="AC15" s="23">
        <v>13</v>
      </c>
      <c r="AD15" s="13">
        <v>0.79</v>
      </c>
      <c r="AE15" s="23">
        <v>4</v>
      </c>
      <c r="AF15" s="13">
        <v>0.66</v>
      </c>
      <c r="AG15" s="25">
        <f t="shared" si="5"/>
        <v>0.76470588235294112</v>
      </c>
      <c r="AH15" s="25">
        <f t="shared" si="6"/>
        <v>0.23529411764705882</v>
      </c>
      <c r="AI15" s="18"/>
      <c r="AJ15" s="11">
        <v>29</v>
      </c>
      <c r="AK15" s="13">
        <v>1.41</v>
      </c>
      <c r="AL15" s="23">
        <v>18</v>
      </c>
      <c r="AM15" s="13">
        <v>1.1499999999999999</v>
      </c>
      <c r="AN15" s="23">
        <v>10</v>
      </c>
      <c r="AO15" s="13">
        <v>2.0699999999999998</v>
      </c>
      <c r="AP15" s="25">
        <f t="shared" si="7"/>
        <v>0.62068965517241381</v>
      </c>
      <c r="AQ15" s="25">
        <f t="shared" si="8"/>
        <v>0.34482758620689657</v>
      </c>
      <c r="AR15" s="18"/>
      <c r="AS15" s="11">
        <v>38</v>
      </c>
      <c r="AT15" s="13">
        <v>1.23</v>
      </c>
      <c r="AU15" s="23">
        <v>20</v>
      </c>
      <c r="AV15" s="13">
        <v>0.95</v>
      </c>
      <c r="AW15" s="23">
        <v>18</v>
      </c>
      <c r="AX15" s="13">
        <v>1.86</v>
      </c>
      <c r="AY15" s="25">
        <f t="shared" si="9"/>
        <v>0.52631578947368418</v>
      </c>
      <c r="AZ15" s="25">
        <f t="shared" si="10"/>
        <v>0.47368421052631576</v>
      </c>
      <c r="BA15" s="18"/>
      <c r="BB15" s="11">
        <v>9</v>
      </c>
      <c r="BC15" s="13">
        <v>0.52</v>
      </c>
      <c r="BD15" s="23">
        <v>5</v>
      </c>
      <c r="BE15" s="13">
        <v>0.37</v>
      </c>
      <c r="BF15" s="23">
        <v>4</v>
      </c>
      <c r="BG15" s="13">
        <v>1.1200000000000001</v>
      </c>
      <c r="BH15" s="25">
        <f t="shared" si="11"/>
        <v>0.55555555555555558</v>
      </c>
      <c r="BI15" s="25">
        <f t="shared" si="12"/>
        <v>0.44444444444444442</v>
      </c>
      <c r="BJ15" s="18"/>
      <c r="BK15" s="11">
        <v>40</v>
      </c>
      <c r="BL15" s="13">
        <v>2.54</v>
      </c>
      <c r="BM15" s="23">
        <v>36</v>
      </c>
      <c r="BN15" s="13">
        <v>3.01</v>
      </c>
      <c r="BO15" s="23">
        <v>4</v>
      </c>
      <c r="BP15" s="13">
        <v>1.06</v>
      </c>
      <c r="BQ15" s="25">
        <f t="shared" si="13"/>
        <v>0.9</v>
      </c>
      <c r="BR15" s="25">
        <f t="shared" si="14"/>
        <v>0.1</v>
      </c>
      <c r="BS15" s="18"/>
      <c r="BT15" s="11">
        <v>22</v>
      </c>
      <c r="BU15" s="13">
        <v>0.67</v>
      </c>
      <c r="BV15" s="23">
        <v>17</v>
      </c>
      <c r="BW15" s="13">
        <v>0.67</v>
      </c>
      <c r="BX15" s="23">
        <v>5</v>
      </c>
      <c r="BY15" s="13">
        <v>0.67</v>
      </c>
      <c r="BZ15" s="25">
        <f t="shared" si="15"/>
        <v>0.77272727272727271</v>
      </c>
      <c r="CA15" s="25">
        <f t="shared" si="16"/>
        <v>0.22727272727272727</v>
      </c>
      <c r="CB15" s="18"/>
      <c r="CC15" s="11">
        <v>27</v>
      </c>
      <c r="CD15" s="13">
        <v>2.31</v>
      </c>
      <c r="CE15" s="23">
        <v>26</v>
      </c>
      <c r="CF15" s="13">
        <v>3.49</v>
      </c>
      <c r="CG15" s="23">
        <v>1</v>
      </c>
      <c r="CH15" s="13">
        <v>0.24</v>
      </c>
      <c r="CI15" s="25">
        <f t="shared" si="17"/>
        <v>0.96296296296296291</v>
      </c>
      <c r="CJ15" s="25">
        <f t="shared" si="18"/>
        <v>3.7037037037037035E-2</v>
      </c>
      <c r="CK15" s="18"/>
      <c r="CL15" s="11">
        <v>37</v>
      </c>
      <c r="CM15" s="13">
        <v>1.35</v>
      </c>
      <c r="CN15" s="23">
        <v>32</v>
      </c>
      <c r="CO15" s="13">
        <v>1.44</v>
      </c>
      <c r="CP15" s="23">
        <v>5</v>
      </c>
      <c r="CQ15" s="13">
        <v>1.02</v>
      </c>
      <c r="CR15" s="25">
        <f t="shared" si="19"/>
        <v>0.86486486486486491</v>
      </c>
      <c r="CS15" s="25">
        <f t="shared" si="20"/>
        <v>0.13513513513513514</v>
      </c>
      <c r="CT15" s="18"/>
      <c r="CU15" s="11">
        <v>45</v>
      </c>
      <c r="CV15" s="13">
        <v>2.38</v>
      </c>
      <c r="CW15" s="23">
        <v>35</v>
      </c>
      <c r="CX15" s="13">
        <v>2.33</v>
      </c>
      <c r="CY15" s="23">
        <v>10</v>
      </c>
      <c r="CZ15" s="13">
        <v>2.58</v>
      </c>
      <c r="DA15" s="25">
        <f t="shared" si="21"/>
        <v>0.77777777777777779</v>
      </c>
      <c r="DB15" s="25">
        <f t="shared" si="22"/>
        <v>0.22222222222222221</v>
      </c>
      <c r="DC15" s="18"/>
      <c r="DD15" s="11">
        <v>53</v>
      </c>
      <c r="DE15" s="13">
        <v>5.79</v>
      </c>
      <c r="DF15" s="23">
        <v>51</v>
      </c>
      <c r="DG15" s="13">
        <v>6.95</v>
      </c>
      <c r="DH15" s="23">
        <v>2</v>
      </c>
      <c r="DI15" s="13">
        <v>1.1200000000000001</v>
      </c>
      <c r="DJ15" s="25">
        <f t="shared" si="23"/>
        <v>0.96226415094339623</v>
      </c>
      <c r="DK15" s="25">
        <f t="shared" si="24"/>
        <v>3.7735849056603772E-2</v>
      </c>
      <c r="DL15" s="18"/>
      <c r="DM15" s="11">
        <v>2</v>
      </c>
      <c r="DN15" s="13">
        <v>1.1499999999999999</v>
      </c>
      <c r="DO15" s="23">
        <v>2</v>
      </c>
      <c r="DP15" s="13">
        <v>1.36</v>
      </c>
      <c r="DQ15" s="23">
        <v>0</v>
      </c>
      <c r="DR15" s="13">
        <v>0</v>
      </c>
      <c r="DS15" s="25">
        <f t="shared" si="25"/>
        <v>1</v>
      </c>
      <c r="DT15" s="25">
        <f t="shared" si="26"/>
        <v>0</v>
      </c>
      <c r="DU15" s="18"/>
      <c r="DV15" s="11">
        <v>5</v>
      </c>
      <c r="DW15" s="13">
        <v>5.21</v>
      </c>
      <c r="DX15" s="23">
        <v>4</v>
      </c>
      <c r="DY15" s="13">
        <v>5.56</v>
      </c>
      <c r="DZ15" s="23">
        <v>1</v>
      </c>
      <c r="EA15" s="13">
        <v>6.25</v>
      </c>
      <c r="EB15" s="25">
        <f t="shared" si="27"/>
        <v>0.8</v>
      </c>
      <c r="EC15" s="25">
        <f t="shared" si="28"/>
        <v>0.2</v>
      </c>
      <c r="ED15" s="18"/>
      <c r="EE15" s="11">
        <v>1</v>
      </c>
      <c r="EF15" s="13">
        <v>1.92</v>
      </c>
      <c r="EG15" s="23">
        <v>1</v>
      </c>
      <c r="EH15" s="13">
        <v>2.63</v>
      </c>
      <c r="EI15" s="23">
        <v>0</v>
      </c>
      <c r="EJ15" s="13">
        <v>0</v>
      </c>
      <c r="EK15" s="25">
        <f t="shared" si="29"/>
        <v>1</v>
      </c>
      <c r="EL15" s="25">
        <f t="shared" si="30"/>
        <v>0</v>
      </c>
      <c r="EM15" s="18"/>
      <c r="EN15" s="11">
        <v>2</v>
      </c>
      <c r="EO15" s="13">
        <v>0.69</v>
      </c>
      <c r="EP15" s="23">
        <v>2</v>
      </c>
      <c r="EQ15" s="13">
        <v>0.82</v>
      </c>
      <c r="ER15" s="23">
        <v>0</v>
      </c>
      <c r="ES15" s="13">
        <v>0</v>
      </c>
      <c r="ET15" s="25">
        <f t="shared" si="31"/>
        <v>1</v>
      </c>
      <c r="EU15" s="25">
        <f t="shared" si="32"/>
        <v>0</v>
      </c>
      <c r="EV15" s="18"/>
      <c r="EW15" s="11">
        <v>1</v>
      </c>
      <c r="EX15" s="13">
        <v>0.2</v>
      </c>
      <c r="EY15" s="23">
        <v>1</v>
      </c>
      <c r="EZ15" s="13">
        <v>0.23</v>
      </c>
      <c r="FA15" s="23">
        <v>0</v>
      </c>
      <c r="FB15" s="13">
        <v>0</v>
      </c>
      <c r="FC15" s="25">
        <f t="shared" si="33"/>
        <v>1</v>
      </c>
      <c r="FD15" s="25">
        <f t="shared" si="34"/>
        <v>0</v>
      </c>
      <c r="FE15" s="18"/>
      <c r="FF15" s="11">
        <v>7</v>
      </c>
      <c r="FG15" s="13">
        <v>2.57</v>
      </c>
      <c r="FH15" s="23">
        <v>7</v>
      </c>
      <c r="FI15" s="13">
        <v>3.8</v>
      </c>
      <c r="FJ15" s="23">
        <v>0</v>
      </c>
      <c r="FK15" s="13">
        <v>0</v>
      </c>
      <c r="FL15" s="25">
        <f t="shared" si="35"/>
        <v>1</v>
      </c>
      <c r="FM15" s="25">
        <f t="shared" si="36"/>
        <v>0</v>
      </c>
      <c r="FN15" s="18"/>
      <c r="FO15" s="11">
        <v>4</v>
      </c>
      <c r="FP15" s="13">
        <v>2.5299999999999998</v>
      </c>
      <c r="FQ15" s="23">
        <v>3</v>
      </c>
      <c r="FR15" s="13">
        <v>2.5</v>
      </c>
      <c r="FS15" s="23">
        <v>1</v>
      </c>
      <c r="FT15" s="13">
        <v>2.78</v>
      </c>
      <c r="FU15" s="25">
        <f t="shared" si="37"/>
        <v>0.75</v>
      </c>
      <c r="FV15" s="25">
        <f t="shared" si="38"/>
        <v>0.25</v>
      </c>
      <c r="FW15" s="18"/>
      <c r="FX15" s="11">
        <v>6</v>
      </c>
      <c r="FY15" s="13">
        <v>1.8</v>
      </c>
      <c r="FZ15" s="23">
        <v>6</v>
      </c>
      <c r="GA15" s="13">
        <v>2.23</v>
      </c>
      <c r="GB15" s="23">
        <v>0</v>
      </c>
      <c r="GC15" s="13">
        <v>0</v>
      </c>
      <c r="GD15" s="25">
        <f t="shared" si="39"/>
        <v>1</v>
      </c>
      <c r="GE15" s="25">
        <f t="shared" si="40"/>
        <v>0</v>
      </c>
      <c r="GF15" s="18"/>
      <c r="GG15" s="11">
        <v>2</v>
      </c>
      <c r="GH15" s="13">
        <v>0.99</v>
      </c>
      <c r="GI15" s="23">
        <v>1</v>
      </c>
      <c r="GJ15" s="13">
        <v>0.56000000000000005</v>
      </c>
      <c r="GK15" s="23">
        <v>1</v>
      </c>
      <c r="GL15" s="13">
        <v>4.3499999999999996</v>
      </c>
      <c r="GM15" s="25">
        <f t="shared" si="41"/>
        <v>0.5</v>
      </c>
      <c r="GN15" s="25">
        <f t="shared" si="42"/>
        <v>0.5</v>
      </c>
      <c r="GO15" s="18"/>
      <c r="GP15" s="11">
        <v>8</v>
      </c>
      <c r="GQ15" s="13">
        <v>1.04</v>
      </c>
      <c r="GR15" s="23">
        <v>6</v>
      </c>
      <c r="GS15" s="13">
        <v>0.93</v>
      </c>
      <c r="GT15" s="23">
        <v>2</v>
      </c>
      <c r="GU15" s="13">
        <v>1.63</v>
      </c>
      <c r="GV15" s="25">
        <f t="shared" si="43"/>
        <v>0.75</v>
      </c>
      <c r="GW15" s="25">
        <f t="shared" si="44"/>
        <v>0.25</v>
      </c>
      <c r="GX15" s="18"/>
      <c r="GY15" s="11">
        <v>6</v>
      </c>
      <c r="GZ15" s="13">
        <v>1.52</v>
      </c>
      <c r="HA15" s="23">
        <v>6</v>
      </c>
      <c r="HB15" s="13">
        <v>1.86</v>
      </c>
      <c r="HC15" s="23">
        <v>0</v>
      </c>
      <c r="HD15" s="13">
        <v>0</v>
      </c>
      <c r="HE15" s="25">
        <f t="shared" si="45"/>
        <v>1</v>
      </c>
      <c r="HF15" s="25">
        <f t="shared" si="46"/>
        <v>0</v>
      </c>
      <c r="HG15" s="18"/>
      <c r="HH15" s="11">
        <v>8</v>
      </c>
      <c r="HI15" s="13">
        <v>1.1299999999999999</v>
      </c>
      <c r="HJ15" s="23">
        <v>7</v>
      </c>
      <c r="HK15" s="13">
        <v>1.55</v>
      </c>
      <c r="HL15" s="23">
        <v>1</v>
      </c>
      <c r="HM15" s="13">
        <v>0.4</v>
      </c>
      <c r="HN15" s="25">
        <f t="shared" si="47"/>
        <v>0.875</v>
      </c>
      <c r="HO15" s="25">
        <f t="shared" si="48"/>
        <v>0.125</v>
      </c>
      <c r="HP15" s="18"/>
      <c r="HQ15" s="11">
        <v>14</v>
      </c>
      <c r="HR15" s="13">
        <v>3.45</v>
      </c>
      <c r="HS15" s="23">
        <v>12</v>
      </c>
      <c r="HT15" s="13">
        <v>4.21</v>
      </c>
      <c r="HU15" s="23">
        <v>2</v>
      </c>
      <c r="HV15" s="13">
        <v>1.67</v>
      </c>
      <c r="HW15" s="25">
        <f t="shared" si="49"/>
        <v>0.8571428571428571</v>
      </c>
      <c r="HX15" s="25">
        <f t="shared" si="50"/>
        <v>0.14285714285714285</v>
      </c>
      <c r="HY15" s="18"/>
      <c r="HZ15" s="11">
        <v>6</v>
      </c>
      <c r="IA15" s="13">
        <v>1.46</v>
      </c>
      <c r="IB15" s="23">
        <v>6</v>
      </c>
      <c r="IC15" s="13">
        <v>2</v>
      </c>
      <c r="ID15" s="23">
        <v>0</v>
      </c>
      <c r="IE15" s="13">
        <v>0</v>
      </c>
      <c r="IF15" s="25">
        <f t="shared" si="51"/>
        <v>1</v>
      </c>
      <c r="IG15" s="25">
        <f t="shared" si="52"/>
        <v>0</v>
      </c>
      <c r="IH15" s="18"/>
      <c r="II15" s="11">
        <v>10</v>
      </c>
      <c r="IJ15" s="13">
        <v>1.44</v>
      </c>
      <c r="IK15" s="23">
        <v>6</v>
      </c>
      <c r="IL15" s="13">
        <v>1.22</v>
      </c>
      <c r="IM15" s="23">
        <v>4</v>
      </c>
      <c r="IN15" s="13">
        <v>1.98</v>
      </c>
      <c r="IO15" s="25">
        <f t="shared" si="53"/>
        <v>0.6</v>
      </c>
      <c r="IP15" s="25">
        <f t="shared" si="54"/>
        <v>0.4</v>
      </c>
      <c r="IQ15" s="18"/>
      <c r="IR15" s="11">
        <v>2</v>
      </c>
      <c r="IS15" s="13">
        <v>0.41</v>
      </c>
      <c r="IT15" s="23">
        <v>2</v>
      </c>
      <c r="IU15" s="13">
        <v>0.53</v>
      </c>
      <c r="IV15" s="23">
        <v>0</v>
      </c>
      <c r="IW15" s="13">
        <v>0</v>
      </c>
      <c r="IX15" s="25">
        <f t="shared" si="55"/>
        <v>1</v>
      </c>
      <c r="IY15" s="25">
        <f t="shared" si="56"/>
        <v>0</v>
      </c>
      <c r="IZ15" s="18"/>
      <c r="JA15" s="11">
        <v>5</v>
      </c>
      <c r="JB15" s="13">
        <v>0.59</v>
      </c>
      <c r="JC15" s="23">
        <v>5</v>
      </c>
      <c r="JD15" s="13">
        <v>0.82</v>
      </c>
      <c r="JE15" s="23">
        <v>0</v>
      </c>
      <c r="JF15" s="13">
        <v>0</v>
      </c>
      <c r="JG15" s="25">
        <f t="shared" si="57"/>
        <v>1</v>
      </c>
      <c r="JH15" s="25">
        <f t="shared" si="58"/>
        <v>0</v>
      </c>
      <c r="JI15" s="18"/>
      <c r="JJ15" s="11">
        <v>1</v>
      </c>
      <c r="JK15" s="13">
        <v>1.61</v>
      </c>
      <c r="JL15" s="23">
        <v>1</v>
      </c>
      <c r="JM15" s="13">
        <v>2</v>
      </c>
      <c r="JN15" s="23">
        <v>0</v>
      </c>
      <c r="JO15" s="13">
        <v>0</v>
      </c>
      <c r="JP15" s="25">
        <f t="shared" si="59"/>
        <v>1</v>
      </c>
      <c r="JQ15" s="25">
        <f t="shared" si="60"/>
        <v>0</v>
      </c>
      <c r="JR15" s="18"/>
      <c r="JS15" s="11">
        <v>2</v>
      </c>
      <c r="JT15" s="13">
        <v>1.55</v>
      </c>
      <c r="JU15" s="23">
        <v>2</v>
      </c>
      <c r="JV15" s="13">
        <v>1.75</v>
      </c>
      <c r="JW15" s="23">
        <v>0</v>
      </c>
      <c r="JX15" s="13">
        <v>0</v>
      </c>
      <c r="JY15" s="25">
        <f t="shared" si="61"/>
        <v>1</v>
      </c>
      <c r="JZ15" s="25">
        <f t="shared" si="62"/>
        <v>0</v>
      </c>
      <c r="KA15" s="18"/>
      <c r="KB15" s="11">
        <v>3</v>
      </c>
      <c r="KC15" s="13">
        <v>7.5</v>
      </c>
      <c r="KD15" s="23">
        <v>3</v>
      </c>
      <c r="KE15" s="13">
        <v>9.68</v>
      </c>
      <c r="KF15" s="23">
        <v>0</v>
      </c>
      <c r="KG15" s="13">
        <v>0</v>
      </c>
      <c r="KH15" s="25">
        <f t="shared" si="63"/>
        <v>1</v>
      </c>
      <c r="KI15" s="25">
        <f t="shared" si="64"/>
        <v>0</v>
      </c>
      <c r="KJ15" s="18"/>
      <c r="KK15" s="11">
        <v>1</v>
      </c>
      <c r="KL15" s="13">
        <v>7.14</v>
      </c>
      <c r="KM15" s="23">
        <v>0</v>
      </c>
      <c r="KN15" s="13">
        <v>0</v>
      </c>
      <c r="KO15" s="23">
        <v>1</v>
      </c>
      <c r="KP15" s="13">
        <v>20</v>
      </c>
      <c r="KQ15" s="25">
        <f t="shared" si="65"/>
        <v>0</v>
      </c>
      <c r="KR15" s="25">
        <f t="shared" si="66"/>
        <v>1</v>
      </c>
      <c r="KS15" s="18"/>
      <c r="KT15" s="11">
        <v>1</v>
      </c>
      <c r="KU15" s="13">
        <v>2.63</v>
      </c>
      <c r="KV15" s="23">
        <v>0</v>
      </c>
      <c r="KW15" s="13">
        <v>0</v>
      </c>
      <c r="KX15" s="23">
        <v>1</v>
      </c>
      <c r="KY15" s="13">
        <v>9.09</v>
      </c>
      <c r="KZ15" s="25">
        <f t="shared" si="67"/>
        <v>0</v>
      </c>
      <c r="LA15" s="25">
        <f t="shared" si="68"/>
        <v>1</v>
      </c>
      <c r="LB15" s="18"/>
      <c r="LC15" s="11">
        <v>2</v>
      </c>
      <c r="LD15" s="13">
        <v>12.5</v>
      </c>
      <c r="LE15" s="23">
        <v>2</v>
      </c>
      <c r="LF15" s="13">
        <v>15.38</v>
      </c>
      <c r="LG15" s="23">
        <v>0</v>
      </c>
      <c r="LH15" s="13">
        <v>0</v>
      </c>
      <c r="LI15" s="25">
        <f t="shared" si="69"/>
        <v>1</v>
      </c>
      <c r="LJ15" s="25">
        <f t="shared" si="70"/>
        <v>0</v>
      </c>
      <c r="LK15" s="18"/>
      <c r="LL15" s="11">
        <v>3</v>
      </c>
      <c r="LM15" s="13">
        <v>5.88</v>
      </c>
      <c r="LN15" s="23">
        <v>2</v>
      </c>
      <c r="LO15" s="13">
        <v>5.41</v>
      </c>
      <c r="LP15" s="23">
        <v>1</v>
      </c>
      <c r="LQ15" s="13">
        <v>8.33</v>
      </c>
      <c r="LR15" s="25">
        <f t="shared" si="71"/>
        <v>0.66666666666666663</v>
      </c>
      <c r="LS15" s="25">
        <f t="shared" si="72"/>
        <v>0.33333333333333331</v>
      </c>
      <c r="LT15" s="18"/>
      <c r="LU15" s="11">
        <v>1</v>
      </c>
      <c r="LV15" s="13">
        <v>1.64</v>
      </c>
      <c r="LW15" s="23">
        <v>0</v>
      </c>
      <c r="LX15" s="13">
        <v>0</v>
      </c>
      <c r="LY15" s="23">
        <v>1</v>
      </c>
      <c r="LZ15" s="13">
        <v>4.76</v>
      </c>
      <c r="MA15" s="25">
        <f t="shared" si="73"/>
        <v>0</v>
      </c>
      <c r="MB15" s="25">
        <f t="shared" si="74"/>
        <v>1</v>
      </c>
      <c r="MC15" s="18"/>
      <c r="MD15" s="11">
        <v>2</v>
      </c>
      <c r="ME15" s="13">
        <v>0.51</v>
      </c>
      <c r="MF15" s="23">
        <v>0</v>
      </c>
      <c r="MG15" s="13">
        <v>0</v>
      </c>
      <c r="MH15" s="23">
        <v>2</v>
      </c>
      <c r="MI15" s="13">
        <v>3.39</v>
      </c>
      <c r="MJ15" s="25">
        <f t="shared" si="75"/>
        <v>0</v>
      </c>
      <c r="MK15" s="25">
        <f t="shared" si="76"/>
        <v>1</v>
      </c>
      <c r="ML15" s="18"/>
      <c r="MM15" s="11">
        <v>26</v>
      </c>
      <c r="MN15" s="13">
        <v>5.22</v>
      </c>
      <c r="MO15" s="23">
        <v>26</v>
      </c>
      <c r="MP15" s="13">
        <v>6.81</v>
      </c>
      <c r="MQ15" s="23">
        <v>0</v>
      </c>
      <c r="MR15" s="13">
        <v>0</v>
      </c>
      <c r="MS15" s="25">
        <f t="shared" si="77"/>
        <v>1</v>
      </c>
      <c r="MT15" s="25">
        <f t="shared" si="78"/>
        <v>0</v>
      </c>
      <c r="MU15" s="18"/>
      <c r="MV15" s="11">
        <v>1</v>
      </c>
      <c r="MW15" s="13">
        <v>2.04</v>
      </c>
      <c r="MX15" s="23">
        <v>1</v>
      </c>
      <c r="MY15" s="13">
        <v>2.78</v>
      </c>
      <c r="MZ15" s="23">
        <v>0</v>
      </c>
      <c r="NA15" s="13">
        <v>0</v>
      </c>
      <c r="NB15" s="25">
        <f t="shared" si="79"/>
        <v>1</v>
      </c>
      <c r="NC15" s="25">
        <f t="shared" si="80"/>
        <v>0</v>
      </c>
      <c r="ND15" s="18"/>
      <c r="NE15" s="11">
        <v>18</v>
      </c>
      <c r="NF15" s="13">
        <v>6.1</v>
      </c>
      <c r="NG15" s="23">
        <v>12</v>
      </c>
      <c r="NH15" s="13">
        <v>5</v>
      </c>
      <c r="NI15" s="23">
        <v>6</v>
      </c>
      <c r="NJ15" s="13">
        <v>11.32</v>
      </c>
      <c r="NK15" s="25">
        <f t="shared" si="81"/>
        <v>0.66666666666666663</v>
      </c>
      <c r="NL15" s="25">
        <f t="shared" si="82"/>
        <v>0.33333333333333331</v>
      </c>
      <c r="NM15" s="18"/>
      <c r="NN15" s="11">
        <v>5</v>
      </c>
      <c r="NO15" s="13">
        <v>3.47</v>
      </c>
      <c r="NP15" s="23">
        <v>3</v>
      </c>
      <c r="NQ15" s="13">
        <v>2.59</v>
      </c>
      <c r="NR15" s="23">
        <v>1</v>
      </c>
      <c r="NS15" s="13">
        <v>4</v>
      </c>
      <c r="NT15" s="25">
        <f t="shared" si="83"/>
        <v>0.6</v>
      </c>
      <c r="NU15" s="25">
        <f t="shared" si="84"/>
        <v>0.2</v>
      </c>
      <c r="NV15" s="18"/>
    </row>
    <row r="16" spans="1:386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9772</v>
      </c>
      <c r="J16" s="12">
        <v>24.5</v>
      </c>
      <c r="K16" s="22">
        <v>6977</v>
      </c>
      <c r="L16" s="12">
        <v>23.65</v>
      </c>
      <c r="M16" s="22">
        <v>2763</v>
      </c>
      <c r="N16" s="12">
        <v>27.06</v>
      </c>
      <c r="O16" s="24">
        <f t="shared" si="1"/>
        <v>0.71397871469504703</v>
      </c>
      <c r="P16" s="24">
        <f t="shared" si="2"/>
        <v>0.28274662300450265</v>
      </c>
      <c r="Q16" s="18"/>
      <c r="R16" s="10">
        <v>2719</v>
      </c>
      <c r="S16" s="12">
        <v>25.61</v>
      </c>
      <c r="T16" s="22">
        <v>1740</v>
      </c>
      <c r="U16" s="12">
        <v>23.8</v>
      </c>
      <c r="V16" s="22">
        <v>977</v>
      </c>
      <c r="W16" s="12">
        <v>29.82</v>
      </c>
      <c r="X16" s="24">
        <f t="shared" si="3"/>
        <v>0.63994115483633685</v>
      </c>
      <c r="Y16" s="24">
        <f t="shared" si="4"/>
        <v>0.35932328061787422</v>
      </c>
      <c r="Z16" s="18"/>
      <c r="AA16" s="10">
        <v>556</v>
      </c>
      <c r="AB16" s="12">
        <v>24.72</v>
      </c>
      <c r="AC16" s="22">
        <v>380</v>
      </c>
      <c r="AD16" s="12">
        <v>23.2</v>
      </c>
      <c r="AE16" s="22">
        <v>176</v>
      </c>
      <c r="AF16" s="12">
        <v>29.04</v>
      </c>
      <c r="AG16" s="24">
        <f t="shared" si="5"/>
        <v>0.68345323741007191</v>
      </c>
      <c r="AH16" s="24">
        <f t="shared" si="6"/>
        <v>0.31654676258992803</v>
      </c>
      <c r="AI16" s="18"/>
      <c r="AJ16" s="10">
        <v>536</v>
      </c>
      <c r="AK16" s="12">
        <v>25.98</v>
      </c>
      <c r="AL16" s="22">
        <v>396</v>
      </c>
      <c r="AM16" s="12">
        <v>25.19</v>
      </c>
      <c r="AN16" s="22">
        <v>138</v>
      </c>
      <c r="AO16" s="12">
        <v>28.63</v>
      </c>
      <c r="AP16" s="24">
        <f t="shared" si="7"/>
        <v>0.73880597014925375</v>
      </c>
      <c r="AQ16" s="24">
        <f t="shared" si="8"/>
        <v>0.2574626865671642</v>
      </c>
      <c r="AR16" s="18"/>
      <c r="AS16" s="10">
        <v>612</v>
      </c>
      <c r="AT16" s="12">
        <v>19.82</v>
      </c>
      <c r="AU16" s="22">
        <v>336</v>
      </c>
      <c r="AV16" s="12">
        <v>15.98</v>
      </c>
      <c r="AW16" s="22">
        <v>276</v>
      </c>
      <c r="AX16" s="12">
        <v>28.57</v>
      </c>
      <c r="AY16" s="24">
        <f t="shared" si="9"/>
        <v>0.5490196078431373</v>
      </c>
      <c r="AZ16" s="24">
        <f t="shared" si="10"/>
        <v>0.45098039215686275</v>
      </c>
      <c r="BA16" s="18"/>
      <c r="BB16" s="10">
        <v>446</v>
      </c>
      <c r="BC16" s="12">
        <v>25.93</v>
      </c>
      <c r="BD16" s="22">
        <v>356</v>
      </c>
      <c r="BE16" s="12">
        <v>26.43</v>
      </c>
      <c r="BF16" s="22">
        <v>88</v>
      </c>
      <c r="BG16" s="12">
        <v>24.58</v>
      </c>
      <c r="BH16" s="24">
        <f t="shared" si="11"/>
        <v>0.7982062780269058</v>
      </c>
      <c r="BI16" s="24">
        <f t="shared" si="12"/>
        <v>0.19730941704035873</v>
      </c>
      <c r="BJ16" s="18"/>
      <c r="BK16" s="10">
        <v>398</v>
      </c>
      <c r="BL16" s="12">
        <v>25.25</v>
      </c>
      <c r="BM16" s="22">
        <v>304</v>
      </c>
      <c r="BN16" s="12">
        <v>25.44</v>
      </c>
      <c r="BO16" s="22">
        <v>94</v>
      </c>
      <c r="BP16" s="12">
        <v>24.8</v>
      </c>
      <c r="BQ16" s="24">
        <f t="shared" si="13"/>
        <v>0.76381909547738691</v>
      </c>
      <c r="BR16" s="24">
        <f t="shared" si="14"/>
        <v>0.23618090452261306</v>
      </c>
      <c r="BS16" s="18"/>
      <c r="BT16" s="10">
        <v>817</v>
      </c>
      <c r="BU16" s="12">
        <v>24.94</v>
      </c>
      <c r="BV16" s="22">
        <v>619</v>
      </c>
      <c r="BW16" s="12">
        <v>24.5</v>
      </c>
      <c r="BX16" s="22">
        <v>196</v>
      </c>
      <c r="BY16" s="12">
        <v>26.34</v>
      </c>
      <c r="BZ16" s="24">
        <f t="shared" si="15"/>
        <v>0.75764993880048959</v>
      </c>
      <c r="CA16" s="24">
        <f t="shared" si="16"/>
        <v>0.23990208078335373</v>
      </c>
      <c r="CB16" s="18"/>
      <c r="CC16" s="10">
        <v>258</v>
      </c>
      <c r="CD16" s="12">
        <v>22.11</v>
      </c>
      <c r="CE16" s="22">
        <v>147</v>
      </c>
      <c r="CF16" s="12">
        <v>19.73</v>
      </c>
      <c r="CG16" s="22">
        <v>111</v>
      </c>
      <c r="CH16" s="12">
        <v>26.49</v>
      </c>
      <c r="CI16" s="24">
        <f t="shared" si="17"/>
        <v>0.56976744186046513</v>
      </c>
      <c r="CJ16" s="24">
        <f t="shared" si="18"/>
        <v>0.43023255813953487</v>
      </c>
      <c r="CK16" s="18"/>
      <c r="CL16" s="10">
        <v>614</v>
      </c>
      <c r="CM16" s="12">
        <v>22.48</v>
      </c>
      <c r="CN16" s="22">
        <v>501</v>
      </c>
      <c r="CO16" s="12">
        <v>22.5</v>
      </c>
      <c r="CP16" s="22">
        <v>112</v>
      </c>
      <c r="CQ16" s="12">
        <v>22.76</v>
      </c>
      <c r="CR16" s="24">
        <f t="shared" si="19"/>
        <v>0.81596091205211729</v>
      </c>
      <c r="CS16" s="24">
        <f t="shared" si="20"/>
        <v>0.18241042345276873</v>
      </c>
      <c r="CT16" s="18"/>
      <c r="CU16" s="10">
        <v>478</v>
      </c>
      <c r="CV16" s="12">
        <v>25.29</v>
      </c>
      <c r="CW16" s="22">
        <v>384</v>
      </c>
      <c r="CX16" s="12">
        <v>25.6</v>
      </c>
      <c r="CY16" s="22">
        <v>92</v>
      </c>
      <c r="CZ16" s="12">
        <v>23.77</v>
      </c>
      <c r="DA16" s="24">
        <f t="shared" si="21"/>
        <v>0.80334728033472802</v>
      </c>
      <c r="DB16" s="24">
        <f t="shared" si="22"/>
        <v>0.19246861924686193</v>
      </c>
      <c r="DC16" s="18"/>
      <c r="DD16" s="10">
        <v>243</v>
      </c>
      <c r="DE16" s="12">
        <v>26.53</v>
      </c>
      <c r="DF16" s="22">
        <v>209</v>
      </c>
      <c r="DG16" s="12">
        <v>28.47</v>
      </c>
      <c r="DH16" s="22">
        <v>33</v>
      </c>
      <c r="DI16" s="12">
        <v>18.440000000000001</v>
      </c>
      <c r="DJ16" s="24">
        <f t="shared" si="23"/>
        <v>0.86008230452674894</v>
      </c>
      <c r="DK16" s="24">
        <f t="shared" si="24"/>
        <v>0.13580246913580246</v>
      </c>
      <c r="DL16" s="18"/>
      <c r="DM16" s="10">
        <v>57</v>
      </c>
      <c r="DN16" s="12">
        <v>32.76</v>
      </c>
      <c r="DO16" s="22">
        <v>43</v>
      </c>
      <c r="DP16" s="12">
        <v>29.25</v>
      </c>
      <c r="DQ16" s="22">
        <v>5</v>
      </c>
      <c r="DR16" s="12">
        <v>27.78</v>
      </c>
      <c r="DS16" s="24">
        <f t="shared" si="25"/>
        <v>0.75438596491228072</v>
      </c>
      <c r="DT16" s="24">
        <f t="shared" si="26"/>
        <v>8.771929824561403E-2</v>
      </c>
      <c r="DU16" s="18"/>
      <c r="DV16" s="10">
        <v>36</v>
      </c>
      <c r="DW16" s="12">
        <v>37.5</v>
      </c>
      <c r="DX16" s="22">
        <v>36</v>
      </c>
      <c r="DY16" s="12">
        <v>50</v>
      </c>
      <c r="DZ16" s="22">
        <v>0</v>
      </c>
      <c r="EA16" s="12">
        <v>0</v>
      </c>
      <c r="EB16" s="24">
        <f t="shared" si="27"/>
        <v>1</v>
      </c>
      <c r="EC16" s="24">
        <f t="shared" si="28"/>
        <v>0</v>
      </c>
      <c r="ED16" s="18"/>
      <c r="EE16" s="10">
        <v>20</v>
      </c>
      <c r="EF16" s="12">
        <v>38.46</v>
      </c>
      <c r="EG16" s="22">
        <v>17</v>
      </c>
      <c r="EH16" s="12">
        <v>44.74</v>
      </c>
      <c r="EI16" s="22">
        <v>1</v>
      </c>
      <c r="EJ16" s="12">
        <v>9.09</v>
      </c>
      <c r="EK16" s="24">
        <f t="shared" si="29"/>
        <v>0.85</v>
      </c>
      <c r="EL16" s="24">
        <f t="shared" si="30"/>
        <v>0.05</v>
      </c>
      <c r="EM16" s="18"/>
      <c r="EN16" s="10">
        <v>77</v>
      </c>
      <c r="EO16" s="12">
        <v>26.64</v>
      </c>
      <c r="EP16" s="22">
        <v>71</v>
      </c>
      <c r="EQ16" s="12">
        <v>28.98</v>
      </c>
      <c r="ER16" s="22">
        <v>6</v>
      </c>
      <c r="ES16" s="12">
        <v>15.79</v>
      </c>
      <c r="ET16" s="24">
        <f t="shared" si="31"/>
        <v>0.92207792207792205</v>
      </c>
      <c r="EU16" s="24">
        <f t="shared" si="32"/>
        <v>7.792207792207792E-2</v>
      </c>
      <c r="EV16" s="18"/>
      <c r="EW16" s="10">
        <v>169</v>
      </c>
      <c r="EX16" s="12">
        <v>33.200000000000003</v>
      </c>
      <c r="EY16" s="22">
        <v>159</v>
      </c>
      <c r="EZ16" s="12">
        <v>36.049999999999997</v>
      </c>
      <c r="FA16" s="22">
        <v>10</v>
      </c>
      <c r="FB16" s="12">
        <v>15.15</v>
      </c>
      <c r="FC16" s="24">
        <f t="shared" si="33"/>
        <v>0.94082840236686394</v>
      </c>
      <c r="FD16" s="24">
        <f t="shared" si="34"/>
        <v>5.9171597633136092E-2</v>
      </c>
      <c r="FE16" s="18"/>
      <c r="FF16" s="10">
        <v>102</v>
      </c>
      <c r="FG16" s="12">
        <v>37.5</v>
      </c>
      <c r="FH16" s="22">
        <v>78</v>
      </c>
      <c r="FI16" s="12">
        <v>42.39</v>
      </c>
      <c r="FJ16" s="22">
        <v>23</v>
      </c>
      <c r="FK16" s="12">
        <v>26.74</v>
      </c>
      <c r="FL16" s="24">
        <f t="shared" si="35"/>
        <v>0.76470588235294112</v>
      </c>
      <c r="FM16" s="24">
        <f t="shared" si="36"/>
        <v>0.22549019607843138</v>
      </c>
      <c r="FN16" s="18"/>
      <c r="FO16" s="10">
        <v>40</v>
      </c>
      <c r="FP16" s="12">
        <v>25.32</v>
      </c>
      <c r="FQ16" s="22">
        <v>37</v>
      </c>
      <c r="FR16" s="12">
        <v>30.83</v>
      </c>
      <c r="FS16" s="22">
        <v>3</v>
      </c>
      <c r="FT16" s="12">
        <v>8.33</v>
      </c>
      <c r="FU16" s="24">
        <f t="shared" si="37"/>
        <v>0.92500000000000004</v>
      </c>
      <c r="FV16" s="24">
        <f t="shared" si="38"/>
        <v>7.4999999999999997E-2</v>
      </c>
      <c r="FW16" s="18"/>
      <c r="FX16" s="10">
        <v>75</v>
      </c>
      <c r="FY16" s="12">
        <v>22.46</v>
      </c>
      <c r="FZ16" s="22">
        <v>64</v>
      </c>
      <c r="GA16" s="12">
        <v>23.79</v>
      </c>
      <c r="GB16" s="22">
        <v>10</v>
      </c>
      <c r="GC16" s="12">
        <v>15.63</v>
      </c>
      <c r="GD16" s="24">
        <f t="shared" si="39"/>
        <v>0.85333333333333339</v>
      </c>
      <c r="GE16" s="24">
        <f t="shared" si="40"/>
        <v>0.13333333333333333</v>
      </c>
      <c r="GF16" s="18"/>
      <c r="GG16" s="10">
        <v>56</v>
      </c>
      <c r="GH16" s="12">
        <v>27.72</v>
      </c>
      <c r="GI16" s="22">
        <v>51</v>
      </c>
      <c r="GJ16" s="12">
        <v>28.65</v>
      </c>
      <c r="GK16" s="22">
        <v>5</v>
      </c>
      <c r="GL16" s="12">
        <v>21.74</v>
      </c>
      <c r="GM16" s="24">
        <f t="shared" si="41"/>
        <v>0.9107142857142857</v>
      </c>
      <c r="GN16" s="24">
        <f t="shared" si="42"/>
        <v>8.9285714285714288E-2</v>
      </c>
      <c r="GO16" s="18"/>
      <c r="GP16" s="10">
        <v>137</v>
      </c>
      <c r="GQ16" s="12">
        <v>17.79</v>
      </c>
      <c r="GR16" s="22">
        <v>118</v>
      </c>
      <c r="GS16" s="12">
        <v>18.38</v>
      </c>
      <c r="GT16" s="22">
        <v>19</v>
      </c>
      <c r="GU16" s="12">
        <v>15.45</v>
      </c>
      <c r="GV16" s="24">
        <f t="shared" si="43"/>
        <v>0.86131386861313863</v>
      </c>
      <c r="GW16" s="24">
        <f t="shared" si="44"/>
        <v>0.13868613138686131</v>
      </c>
      <c r="GX16" s="18"/>
      <c r="GY16" s="10">
        <v>84</v>
      </c>
      <c r="GZ16" s="12">
        <v>21.21</v>
      </c>
      <c r="HA16" s="22">
        <v>70</v>
      </c>
      <c r="HB16" s="12">
        <v>21.74</v>
      </c>
      <c r="HC16" s="22">
        <v>13</v>
      </c>
      <c r="HD16" s="12">
        <v>18.059999999999999</v>
      </c>
      <c r="HE16" s="24">
        <f t="shared" si="45"/>
        <v>0.83333333333333337</v>
      </c>
      <c r="HF16" s="24">
        <f t="shared" si="46"/>
        <v>0.15476190476190477</v>
      </c>
      <c r="HG16" s="18"/>
      <c r="HH16" s="10">
        <v>207</v>
      </c>
      <c r="HI16" s="12">
        <v>29.36</v>
      </c>
      <c r="HJ16" s="22">
        <v>120</v>
      </c>
      <c r="HK16" s="12">
        <v>26.55</v>
      </c>
      <c r="HL16" s="22">
        <v>87</v>
      </c>
      <c r="HM16" s="12">
        <v>34.659999999999997</v>
      </c>
      <c r="HN16" s="24">
        <f t="shared" si="47"/>
        <v>0.57971014492753625</v>
      </c>
      <c r="HO16" s="24">
        <f t="shared" si="48"/>
        <v>0.42028985507246375</v>
      </c>
      <c r="HP16" s="18"/>
      <c r="HQ16" s="10">
        <v>134</v>
      </c>
      <c r="HR16" s="12">
        <v>33</v>
      </c>
      <c r="HS16" s="22">
        <v>86</v>
      </c>
      <c r="HT16" s="12">
        <v>30.18</v>
      </c>
      <c r="HU16" s="22">
        <v>47</v>
      </c>
      <c r="HV16" s="12">
        <v>39.17</v>
      </c>
      <c r="HW16" s="24">
        <f t="shared" si="49"/>
        <v>0.64179104477611937</v>
      </c>
      <c r="HX16" s="24">
        <f t="shared" si="50"/>
        <v>0.35074626865671643</v>
      </c>
      <c r="HY16" s="18"/>
      <c r="HZ16" s="10">
        <v>103</v>
      </c>
      <c r="IA16" s="12">
        <v>25.06</v>
      </c>
      <c r="IB16" s="22">
        <v>75</v>
      </c>
      <c r="IC16" s="12">
        <v>25</v>
      </c>
      <c r="ID16" s="22">
        <v>28</v>
      </c>
      <c r="IE16" s="12">
        <v>25.23</v>
      </c>
      <c r="IF16" s="24">
        <f t="shared" si="51"/>
        <v>0.72815533980582525</v>
      </c>
      <c r="IG16" s="24">
        <f t="shared" si="52"/>
        <v>0.27184466019417475</v>
      </c>
      <c r="IH16" s="18"/>
      <c r="II16" s="10">
        <v>164</v>
      </c>
      <c r="IJ16" s="12">
        <v>23.63</v>
      </c>
      <c r="IK16" s="22">
        <v>113</v>
      </c>
      <c r="IL16" s="12">
        <v>23.06</v>
      </c>
      <c r="IM16" s="22">
        <v>51</v>
      </c>
      <c r="IN16" s="12">
        <v>25.25</v>
      </c>
      <c r="IO16" s="24">
        <f t="shared" si="53"/>
        <v>0.68902439024390238</v>
      </c>
      <c r="IP16" s="24">
        <f t="shared" si="54"/>
        <v>0.31097560975609756</v>
      </c>
      <c r="IQ16" s="18"/>
      <c r="IR16" s="10">
        <v>109</v>
      </c>
      <c r="IS16" s="12">
        <v>22.34</v>
      </c>
      <c r="IT16" s="22">
        <v>75</v>
      </c>
      <c r="IU16" s="12">
        <v>19.84</v>
      </c>
      <c r="IV16" s="22">
        <v>34</v>
      </c>
      <c r="IW16" s="12">
        <v>31.48</v>
      </c>
      <c r="IX16" s="24">
        <f t="shared" si="55"/>
        <v>0.68807339449541283</v>
      </c>
      <c r="IY16" s="24">
        <f t="shared" si="56"/>
        <v>0.31192660550458717</v>
      </c>
      <c r="IZ16" s="18"/>
      <c r="JA16" s="10">
        <v>155</v>
      </c>
      <c r="JB16" s="12">
        <v>18.239999999999998</v>
      </c>
      <c r="JC16" s="22">
        <v>95</v>
      </c>
      <c r="JD16" s="12">
        <v>15.52</v>
      </c>
      <c r="JE16" s="22">
        <v>59</v>
      </c>
      <c r="JF16" s="12">
        <v>25.76</v>
      </c>
      <c r="JG16" s="24">
        <f t="shared" si="57"/>
        <v>0.61290322580645162</v>
      </c>
      <c r="JH16" s="24">
        <f t="shared" si="58"/>
        <v>0.38064516129032255</v>
      </c>
      <c r="JI16" s="18"/>
      <c r="JJ16" s="10">
        <v>5</v>
      </c>
      <c r="JK16" s="12">
        <v>8.06</v>
      </c>
      <c r="JL16" s="22">
        <v>4</v>
      </c>
      <c r="JM16" s="12">
        <v>8</v>
      </c>
      <c r="JN16" s="22">
        <v>1</v>
      </c>
      <c r="JO16" s="12">
        <v>8.33</v>
      </c>
      <c r="JP16" s="24">
        <f t="shared" si="59"/>
        <v>0.8</v>
      </c>
      <c r="JQ16" s="24">
        <f t="shared" si="60"/>
        <v>0.2</v>
      </c>
      <c r="JR16" s="18"/>
      <c r="JS16" s="10">
        <v>15</v>
      </c>
      <c r="JT16" s="12">
        <v>11.63</v>
      </c>
      <c r="JU16" s="22">
        <v>13</v>
      </c>
      <c r="JV16" s="12">
        <v>11.4</v>
      </c>
      <c r="JW16" s="22">
        <v>2</v>
      </c>
      <c r="JX16" s="12">
        <v>13.33</v>
      </c>
      <c r="JY16" s="24">
        <f t="shared" si="61"/>
        <v>0.8666666666666667</v>
      </c>
      <c r="JZ16" s="24">
        <f t="shared" si="62"/>
        <v>0.13333333333333333</v>
      </c>
      <c r="KA16" s="18"/>
      <c r="KB16" s="10">
        <v>9</v>
      </c>
      <c r="KC16" s="12">
        <v>22.5</v>
      </c>
      <c r="KD16" s="22">
        <v>7</v>
      </c>
      <c r="KE16" s="12">
        <v>22.58</v>
      </c>
      <c r="KF16" s="22">
        <v>1</v>
      </c>
      <c r="KG16" s="12">
        <v>16.670000000000002</v>
      </c>
      <c r="KH16" s="24">
        <f t="shared" si="63"/>
        <v>0.77777777777777779</v>
      </c>
      <c r="KI16" s="24">
        <f t="shared" si="64"/>
        <v>0.1111111111111111</v>
      </c>
      <c r="KJ16" s="18"/>
      <c r="KK16" s="10">
        <v>5</v>
      </c>
      <c r="KL16" s="12">
        <v>35.71</v>
      </c>
      <c r="KM16" s="22">
        <v>5</v>
      </c>
      <c r="KN16" s="12">
        <v>55.56</v>
      </c>
      <c r="KO16" s="22">
        <v>0</v>
      </c>
      <c r="KP16" s="12">
        <v>0</v>
      </c>
      <c r="KQ16" s="24">
        <f t="shared" si="65"/>
        <v>1</v>
      </c>
      <c r="KR16" s="24">
        <f t="shared" si="66"/>
        <v>0</v>
      </c>
      <c r="KS16" s="18"/>
      <c r="KT16" s="10">
        <v>6</v>
      </c>
      <c r="KU16" s="12">
        <v>15.79</v>
      </c>
      <c r="KV16" s="22">
        <v>4</v>
      </c>
      <c r="KW16" s="12">
        <v>15.38</v>
      </c>
      <c r="KX16" s="22">
        <v>2</v>
      </c>
      <c r="KY16" s="12">
        <v>18.18</v>
      </c>
      <c r="KZ16" s="24">
        <f t="shared" si="67"/>
        <v>0.66666666666666663</v>
      </c>
      <c r="LA16" s="24">
        <f t="shared" si="68"/>
        <v>0.33333333333333331</v>
      </c>
      <c r="LB16" s="18"/>
      <c r="LC16" s="10">
        <v>4</v>
      </c>
      <c r="LD16" s="12">
        <v>25</v>
      </c>
      <c r="LE16" s="22">
        <v>3</v>
      </c>
      <c r="LF16" s="12">
        <v>23.08</v>
      </c>
      <c r="LG16" s="22">
        <v>1</v>
      </c>
      <c r="LH16" s="12">
        <v>33.33</v>
      </c>
      <c r="LI16" s="24">
        <f t="shared" si="69"/>
        <v>0.75</v>
      </c>
      <c r="LJ16" s="24">
        <f t="shared" si="70"/>
        <v>0.25</v>
      </c>
      <c r="LK16" s="18"/>
      <c r="LL16" s="10">
        <v>15</v>
      </c>
      <c r="LM16" s="12">
        <v>29.41</v>
      </c>
      <c r="LN16" s="22">
        <v>8</v>
      </c>
      <c r="LO16" s="12">
        <v>21.62</v>
      </c>
      <c r="LP16" s="22">
        <v>6</v>
      </c>
      <c r="LQ16" s="12">
        <v>50</v>
      </c>
      <c r="LR16" s="24">
        <f t="shared" si="71"/>
        <v>0.53333333333333333</v>
      </c>
      <c r="LS16" s="24">
        <f t="shared" si="72"/>
        <v>0.4</v>
      </c>
      <c r="LT16" s="18"/>
      <c r="LU16" s="10">
        <v>18</v>
      </c>
      <c r="LV16" s="12">
        <v>29.51</v>
      </c>
      <c r="LW16" s="22">
        <v>15</v>
      </c>
      <c r="LX16" s="12">
        <v>37.5</v>
      </c>
      <c r="LY16" s="22">
        <v>3</v>
      </c>
      <c r="LZ16" s="12">
        <v>14.29</v>
      </c>
      <c r="MA16" s="24">
        <f t="shared" si="73"/>
        <v>0.83333333333333337</v>
      </c>
      <c r="MB16" s="24">
        <f t="shared" si="74"/>
        <v>0.16666666666666666</v>
      </c>
      <c r="MC16" s="18"/>
      <c r="MD16" s="10">
        <v>86</v>
      </c>
      <c r="ME16" s="12">
        <v>21.83</v>
      </c>
      <c r="MF16" s="22">
        <v>71</v>
      </c>
      <c r="MG16" s="12">
        <v>21.19</v>
      </c>
      <c r="MH16" s="22">
        <v>15</v>
      </c>
      <c r="MI16" s="12">
        <v>25.42</v>
      </c>
      <c r="MJ16" s="24">
        <f t="shared" si="75"/>
        <v>0.82558139534883723</v>
      </c>
      <c r="MK16" s="24">
        <f t="shared" si="76"/>
        <v>0.1744186046511628</v>
      </c>
      <c r="ML16" s="18"/>
      <c r="MM16" s="10">
        <v>120</v>
      </c>
      <c r="MN16" s="12">
        <v>24.1</v>
      </c>
      <c r="MO16" s="22">
        <v>100</v>
      </c>
      <c r="MP16" s="12">
        <v>26.18</v>
      </c>
      <c r="MQ16" s="22">
        <v>20</v>
      </c>
      <c r="MR16" s="12">
        <v>17.7</v>
      </c>
      <c r="MS16" s="24">
        <f t="shared" si="77"/>
        <v>0.83333333333333337</v>
      </c>
      <c r="MT16" s="24">
        <f t="shared" si="78"/>
        <v>0.16666666666666666</v>
      </c>
      <c r="MU16" s="18"/>
      <c r="MV16" s="10">
        <v>16</v>
      </c>
      <c r="MW16" s="12">
        <v>32.65</v>
      </c>
      <c r="MX16" s="22">
        <v>15</v>
      </c>
      <c r="MY16" s="12">
        <v>41.67</v>
      </c>
      <c r="MZ16" s="22">
        <v>1</v>
      </c>
      <c r="NA16" s="12">
        <v>7.69</v>
      </c>
      <c r="NB16" s="24">
        <f t="shared" si="79"/>
        <v>0.9375</v>
      </c>
      <c r="NC16" s="24">
        <f t="shared" si="80"/>
        <v>6.25E-2</v>
      </c>
      <c r="ND16" s="18"/>
      <c r="NE16" s="10">
        <v>44</v>
      </c>
      <c r="NF16" s="12">
        <v>14.92</v>
      </c>
      <c r="NG16" s="22">
        <v>33</v>
      </c>
      <c r="NH16" s="12">
        <v>13.75</v>
      </c>
      <c r="NI16" s="22">
        <v>9</v>
      </c>
      <c r="NJ16" s="12">
        <v>16.98</v>
      </c>
      <c r="NK16" s="24">
        <f t="shared" si="81"/>
        <v>0.75</v>
      </c>
      <c r="NL16" s="24">
        <f t="shared" si="82"/>
        <v>0.20454545454545456</v>
      </c>
      <c r="NM16" s="18"/>
      <c r="NN16" s="10">
        <v>27</v>
      </c>
      <c r="NO16" s="12">
        <v>18.75</v>
      </c>
      <c r="NP16" s="22">
        <v>19</v>
      </c>
      <c r="NQ16" s="12">
        <v>16.38</v>
      </c>
      <c r="NR16" s="22">
        <v>8</v>
      </c>
      <c r="NS16" s="12">
        <v>32</v>
      </c>
      <c r="NT16" s="24">
        <f t="shared" si="83"/>
        <v>0.70370370370370372</v>
      </c>
      <c r="NU16" s="24">
        <f t="shared" si="84"/>
        <v>0.29629629629629628</v>
      </c>
      <c r="NV16" s="18"/>
    </row>
    <row r="17" spans="1:386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85"/>
        <v>0.21304327441511556</v>
      </c>
      <c r="F17" s="23">
        <v>16772</v>
      </c>
      <c r="G17" s="25">
        <f t="shared" si="0"/>
        <v>0.78634722678043978</v>
      </c>
      <c r="H17" s="18"/>
      <c r="I17" s="11">
        <v>245</v>
      </c>
      <c r="J17" s="13">
        <v>0.61</v>
      </c>
      <c r="K17" s="23">
        <v>110</v>
      </c>
      <c r="L17" s="13">
        <v>0.37</v>
      </c>
      <c r="M17" s="23">
        <v>135</v>
      </c>
      <c r="N17" s="13">
        <v>1.32</v>
      </c>
      <c r="O17" s="25">
        <f t="shared" si="1"/>
        <v>0.44897959183673469</v>
      </c>
      <c r="P17" s="25">
        <f t="shared" si="2"/>
        <v>0.55102040816326525</v>
      </c>
      <c r="Q17" s="18"/>
      <c r="R17" s="11">
        <v>84</v>
      </c>
      <c r="S17" s="13">
        <v>0.79</v>
      </c>
      <c r="T17" s="23">
        <v>29</v>
      </c>
      <c r="U17" s="13">
        <v>0.4</v>
      </c>
      <c r="V17" s="23">
        <v>55</v>
      </c>
      <c r="W17" s="13">
        <v>1.68</v>
      </c>
      <c r="X17" s="25">
        <f t="shared" si="3"/>
        <v>0.34523809523809523</v>
      </c>
      <c r="Y17" s="25">
        <f t="shared" si="4"/>
        <v>0.65476190476190477</v>
      </c>
      <c r="Z17" s="18"/>
      <c r="AA17" s="11">
        <v>13</v>
      </c>
      <c r="AB17" s="13">
        <v>0.57999999999999996</v>
      </c>
      <c r="AC17" s="23">
        <v>6</v>
      </c>
      <c r="AD17" s="13">
        <v>0.37</v>
      </c>
      <c r="AE17" s="23">
        <v>7</v>
      </c>
      <c r="AF17" s="13">
        <v>1.1599999999999999</v>
      </c>
      <c r="AG17" s="25">
        <f t="shared" si="5"/>
        <v>0.46153846153846156</v>
      </c>
      <c r="AH17" s="25">
        <f t="shared" si="6"/>
        <v>0.53846153846153844</v>
      </c>
      <c r="AI17" s="18"/>
      <c r="AJ17" s="11">
        <v>10</v>
      </c>
      <c r="AK17" s="13">
        <v>0.48</v>
      </c>
      <c r="AL17" s="23">
        <v>4</v>
      </c>
      <c r="AM17" s="13">
        <v>0.25</v>
      </c>
      <c r="AN17" s="23">
        <v>6</v>
      </c>
      <c r="AO17" s="13">
        <v>1.24</v>
      </c>
      <c r="AP17" s="25">
        <f t="shared" si="7"/>
        <v>0.4</v>
      </c>
      <c r="AQ17" s="25">
        <f t="shared" si="8"/>
        <v>0.6</v>
      </c>
      <c r="AR17" s="18"/>
      <c r="AS17" s="11">
        <v>28</v>
      </c>
      <c r="AT17" s="13">
        <v>0.91</v>
      </c>
      <c r="AU17" s="23">
        <v>12</v>
      </c>
      <c r="AV17" s="13">
        <v>0.56999999999999995</v>
      </c>
      <c r="AW17" s="23">
        <v>16</v>
      </c>
      <c r="AX17" s="13">
        <v>1.66</v>
      </c>
      <c r="AY17" s="25">
        <f t="shared" si="9"/>
        <v>0.42857142857142855</v>
      </c>
      <c r="AZ17" s="25">
        <f t="shared" si="10"/>
        <v>0.5714285714285714</v>
      </c>
      <c r="BA17" s="18"/>
      <c r="BB17" s="11">
        <v>9</v>
      </c>
      <c r="BC17" s="13">
        <v>0.52</v>
      </c>
      <c r="BD17" s="23">
        <v>4</v>
      </c>
      <c r="BE17" s="13">
        <v>0.3</v>
      </c>
      <c r="BF17" s="23">
        <v>5</v>
      </c>
      <c r="BG17" s="13">
        <v>1.4</v>
      </c>
      <c r="BH17" s="25">
        <f t="shared" si="11"/>
        <v>0.44444444444444442</v>
      </c>
      <c r="BI17" s="25">
        <f t="shared" si="12"/>
        <v>0.55555555555555558</v>
      </c>
      <c r="BJ17" s="18"/>
      <c r="BK17" s="11">
        <v>8</v>
      </c>
      <c r="BL17" s="13">
        <v>0.51</v>
      </c>
      <c r="BM17" s="23">
        <v>8</v>
      </c>
      <c r="BN17" s="13">
        <v>0.67</v>
      </c>
      <c r="BO17" s="23">
        <v>0</v>
      </c>
      <c r="BP17" s="13">
        <v>0</v>
      </c>
      <c r="BQ17" s="25">
        <f t="shared" si="13"/>
        <v>1</v>
      </c>
      <c r="BR17" s="25">
        <f t="shared" si="14"/>
        <v>0</v>
      </c>
      <c r="BS17" s="18"/>
      <c r="BT17" s="11">
        <v>24</v>
      </c>
      <c r="BU17" s="13">
        <v>0.73</v>
      </c>
      <c r="BV17" s="23">
        <v>9</v>
      </c>
      <c r="BW17" s="13">
        <v>0.36</v>
      </c>
      <c r="BX17" s="23">
        <v>15</v>
      </c>
      <c r="BY17" s="13">
        <v>2.02</v>
      </c>
      <c r="BZ17" s="25">
        <f t="shared" si="15"/>
        <v>0.375</v>
      </c>
      <c r="CA17" s="25">
        <f t="shared" si="16"/>
        <v>0.625</v>
      </c>
      <c r="CB17" s="18"/>
      <c r="CC17" s="11">
        <v>10</v>
      </c>
      <c r="CD17" s="13">
        <v>0.86</v>
      </c>
      <c r="CE17" s="23">
        <v>4</v>
      </c>
      <c r="CF17" s="13">
        <v>0.54</v>
      </c>
      <c r="CG17" s="23">
        <v>6</v>
      </c>
      <c r="CH17" s="13">
        <v>1.43</v>
      </c>
      <c r="CI17" s="25">
        <f t="shared" si="17"/>
        <v>0.4</v>
      </c>
      <c r="CJ17" s="25">
        <f t="shared" si="18"/>
        <v>0.6</v>
      </c>
      <c r="CK17" s="18"/>
      <c r="CL17" s="11">
        <v>14</v>
      </c>
      <c r="CM17" s="13">
        <v>0.51</v>
      </c>
      <c r="CN17" s="23">
        <v>10</v>
      </c>
      <c r="CO17" s="13">
        <v>0.45</v>
      </c>
      <c r="CP17" s="23">
        <v>4</v>
      </c>
      <c r="CQ17" s="13">
        <v>0.81</v>
      </c>
      <c r="CR17" s="25">
        <f t="shared" si="19"/>
        <v>0.7142857142857143</v>
      </c>
      <c r="CS17" s="25">
        <f t="shared" si="20"/>
        <v>0.2857142857142857</v>
      </c>
      <c r="CT17" s="18"/>
      <c r="CU17" s="11">
        <v>7</v>
      </c>
      <c r="CV17" s="13">
        <v>0.37</v>
      </c>
      <c r="CW17" s="23">
        <v>3</v>
      </c>
      <c r="CX17" s="13">
        <v>0.2</v>
      </c>
      <c r="CY17" s="23">
        <v>4</v>
      </c>
      <c r="CZ17" s="13">
        <v>1.03</v>
      </c>
      <c r="DA17" s="25">
        <f t="shared" si="21"/>
        <v>0.42857142857142855</v>
      </c>
      <c r="DB17" s="25">
        <f t="shared" si="22"/>
        <v>0.5714285714285714</v>
      </c>
      <c r="DC17" s="18"/>
      <c r="DD17" s="11">
        <v>2</v>
      </c>
      <c r="DE17" s="13">
        <v>0.22</v>
      </c>
      <c r="DF17" s="23">
        <v>2</v>
      </c>
      <c r="DG17" s="13">
        <v>0.27</v>
      </c>
      <c r="DH17" s="23">
        <v>0</v>
      </c>
      <c r="DI17" s="13">
        <v>0</v>
      </c>
      <c r="DJ17" s="25">
        <f t="shared" si="23"/>
        <v>1</v>
      </c>
      <c r="DK17" s="25">
        <f t="shared" si="24"/>
        <v>0</v>
      </c>
      <c r="DL17" s="18"/>
      <c r="DM17" s="11">
        <v>0</v>
      </c>
      <c r="DN17" s="13">
        <v>0</v>
      </c>
      <c r="DO17" s="23">
        <v>0</v>
      </c>
      <c r="DP17" s="13">
        <v>0</v>
      </c>
      <c r="DQ17" s="23">
        <v>0</v>
      </c>
      <c r="DR17" s="13">
        <v>0</v>
      </c>
      <c r="DS17" s="25" t="e">
        <f t="shared" si="25"/>
        <v>#DIV/0!</v>
      </c>
      <c r="DT17" s="25" t="e">
        <f t="shared" si="26"/>
        <v>#DIV/0!</v>
      </c>
      <c r="DU17" s="18"/>
      <c r="DV17" s="11">
        <v>0</v>
      </c>
      <c r="DW17" s="13">
        <v>0</v>
      </c>
      <c r="DX17" s="23">
        <v>0</v>
      </c>
      <c r="DY17" s="13">
        <v>0</v>
      </c>
      <c r="DZ17" s="23">
        <v>0</v>
      </c>
      <c r="EA17" s="13">
        <v>0</v>
      </c>
      <c r="EB17" s="25" t="e">
        <f t="shared" si="27"/>
        <v>#DIV/0!</v>
      </c>
      <c r="EC17" s="25" t="e">
        <f t="shared" si="28"/>
        <v>#DIV/0!</v>
      </c>
      <c r="ED17" s="18"/>
      <c r="EE17" s="11">
        <v>0</v>
      </c>
      <c r="EF17" s="13">
        <v>0</v>
      </c>
      <c r="EG17" s="23">
        <v>0</v>
      </c>
      <c r="EH17" s="13">
        <v>0</v>
      </c>
      <c r="EI17" s="23">
        <v>0</v>
      </c>
      <c r="EJ17" s="13">
        <v>0</v>
      </c>
      <c r="EK17" s="25" t="e">
        <f t="shared" si="29"/>
        <v>#DIV/0!</v>
      </c>
      <c r="EL17" s="25" t="e">
        <f t="shared" si="30"/>
        <v>#DIV/0!</v>
      </c>
      <c r="EM17" s="18"/>
      <c r="EN17" s="11">
        <v>0</v>
      </c>
      <c r="EO17" s="13">
        <v>0</v>
      </c>
      <c r="EP17" s="23">
        <v>0</v>
      </c>
      <c r="EQ17" s="13">
        <v>0</v>
      </c>
      <c r="ER17" s="23">
        <v>0</v>
      </c>
      <c r="ES17" s="13">
        <v>0</v>
      </c>
      <c r="ET17" s="25" t="e">
        <f t="shared" si="31"/>
        <v>#DIV/0!</v>
      </c>
      <c r="EU17" s="25" t="e">
        <f t="shared" si="32"/>
        <v>#DIV/0!</v>
      </c>
      <c r="EV17" s="18"/>
      <c r="EW17" s="11">
        <v>2</v>
      </c>
      <c r="EX17" s="13">
        <v>0.39</v>
      </c>
      <c r="EY17" s="23">
        <v>2</v>
      </c>
      <c r="EZ17" s="13">
        <v>0.45</v>
      </c>
      <c r="FA17" s="23">
        <v>0</v>
      </c>
      <c r="FB17" s="13">
        <v>0</v>
      </c>
      <c r="FC17" s="25">
        <f t="shared" si="33"/>
        <v>1</v>
      </c>
      <c r="FD17" s="25">
        <f t="shared" si="34"/>
        <v>0</v>
      </c>
      <c r="FE17" s="18"/>
      <c r="FF17" s="11">
        <v>0</v>
      </c>
      <c r="FG17" s="13">
        <v>0</v>
      </c>
      <c r="FH17" s="23">
        <v>0</v>
      </c>
      <c r="FI17" s="13">
        <v>0</v>
      </c>
      <c r="FJ17" s="23">
        <v>0</v>
      </c>
      <c r="FK17" s="13">
        <v>0</v>
      </c>
      <c r="FL17" s="25" t="e">
        <f t="shared" si="35"/>
        <v>#DIV/0!</v>
      </c>
      <c r="FM17" s="25" t="e">
        <f t="shared" si="36"/>
        <v>#DIV/0!</v>
      </c>
      <c r="FN17" s="18"/>
      <c r="FO17" s="11">
        <v>1</v>
      </c>
      <c r="FP17" s="13">
        <v>0.63</v>
      </c>
      <c r="FQ17" s="23">
        <v>1</v>
      </c>
      <c r="FR17" s="13">
        <v>0.83</v>
      </c>
      <c r="FS17" s="23">
        <v>0</v>
      </c>
      <c r="FT17" s="13">
        <v>0</v>
      </c>
      <c r="FU17" s="25">
        <f t="shared" si="37"/>
        <v>1</v>
      </c>
      <c r="FV17" s="25">
        <f t="shared" si="38"/>
        <v>0</v>
      </c>
      <c r="FW17" s="18"/>
      <c r="FX17" s="11">
        <v>0</v>
      </c>
      <c r="FY17" s="13">
        <v>0</v>
      </c>
      <c r="FZ17" s="23">
        <v>0</v>
      </c>
      <c r="GA17" s="13">
        <v>0</v>
      </c>
      <c r="GB17" s="23">
        <v>0</v>
      </c>
      <c r="GC17" s="13">
        <v>0</v>
      </c>
      <c r="GD17" s="25" t="e">
        <f t="shared" si="39"/>
        <v>#DIV/0!</v>
      </c>
      <c r="GE17" s="25" t="e">
        <f t="shared" si="40"/>
        <v>#DIV/0!</v>
      </c>
      <c r="GF17" s="18"/>
      <c r="GG17" s="11">
        <v>0</v>
      </c>
      <c r="GH17" s="13">
        <v>0</v>
      </c>
      <c r="GI17" s="23">
        <v>0</v>
      </c>
      <c r="GJ17" s="13">
        <v>0</v>
      </c>
      <c r="GK17" s="23">
        <v>0</v>
      </c>
      <c r="GL17" s="13">
        <v>0</v>
      </c>
      <c r="GM17" s="25" t="e">
        <f t="shared" si="41"/>
        <v>#DIV/0!</v>
      </c>
      <c r="GN17" s="25" t="e">
        <f t="shared" si="42"/>
        <v>#DIV/0!</v>
      </c>
      <c r="GO17" s="18"/>
      <c r="GP17" s="11">
        <v>4</v>
      </c>
      <c r="GQ17" s="13">
        <v>0.52</v>
      </c>
      <c r="GR17" s="23">
        <v>3</v>
      </c>
      <c r="GS17" s="13">
        <v>0.47</v>
      </c>
      <c r="GT17" s="23">
        <v>1</v>
      </c>
      <c r="GU17" s="13">
        <v>0.81</v>
      </c>
      <c r="GV17" s="25">
        <f t="shared" si="43"/>
        <v>0.75</v>
      </c>
      <c r="GW17" s="25">
        <f t="shared" si="44"/>
        <v>0.25</v>
      </c>
      <c r="GX17" s="18"/>
      <c r="GY17" s="11">
        <v>2</v>
      </c>
      <c r="GZ17" s="13">
        <v>0.51</v>
      </c>
      <c r="HA17" s="23">
        <v>1</v>
      </c>
      <c r="HB17" s="13">
        <v>0.31</v>
      </c>
      <c r="HC17" s="23">
        <v>1</v>
      </c>
      <c r="HD17" s="13">
        <v>1.39</v>
      </c>
      <c r="HE17" s="25">
        <f t="shared" si="45"/>
        <v>0.5</v>
      </c>
      <c r="HF17" s="25">
        <f t="shared" si="46"/>
        <v>0.5</v>
      </c>
      <c r="HG17" s="18"/>
      <c r="HH17" s="11">
        <v>4</v>
      </c>
      <c r="HI17" s="13">
        <v>0.56999999999999995</v>
      </c>
      <c r="HJ17" s="23">
        <v>0</v>
      </c>
      <c r="HK17" s="13">
        <v>0</v>
      </c>
      <c r="HL17" s="23">
        <v>4</v>
      </c>
      <c r="HM17" s="13">
        <v>1.59</v>
      </c>
      <c r="HN17" s="25">
        <f t="shared" si="47"/>
        <v>0</v>
      </c>
      <c r="HO17" s="25">
        <f t="shared" si="48"/>
        <v>1</v>
      </c>
      <c r="HP17" s="18"/>
      <c r="HQ17" s="11">
        <v>4</v>
      </c>
      <c r="HR17" s="13">
        <v>0.99</v>
      </c>
      <c r="HS17" s="23">
        <v>3</v>
      </c>
      <c r="HT17" s="13">
        <v>1.05</v>
      </c>
      <c r="HU17" s="23">
        <v>1</v>
      </c>
      <c r="HV17" s="13">
        <v>0.83</v>
      </c>
      <c r="HW17" s="25">
        <f t="shared" si="49"/>
        <v>0.75</v>
      </c>
      <c r="HX17" s="25">
        <f t="shared" si="50"/>
        <v>0.25</v>
      </c>
      <c r="HY17" s="18"/>
      <c r="HZ17" s="11">
        <v>2</v>
      </c>
      <c r="IA17" s="13">
        <v>0.49</v>
      </c>
      <c r="IB17" s="23">
        <v>1</v>
      </c>
      <c r="IC17" s="13">
        <v>0.33</v>
      </c>
      <c r="ID17" s="23">
        <v>1</v>
      </c>
      <c r="IE17" s="13">
        <v>0.9</v>
      </c>
      <c r="IF17" s="25">
        <f t="shared" si="51"/>
        <v>0.5</v>
      </c>
      <c r="IG17" s="25">
        <f t="shared" si="52"/>
        <v>0.5</v>
      </c>
      <c r="IH17" s="18"/>
      <c r="II17" s="11">
        <v>2</v>
      </c>
      <c r="IJ17" s="13">
        <v>0.28999999999999998</v>
      </c>
      <c r="IK17" s="23">
        <v>2</v>
      </c>
      <c r="IL17" s="13">
        <v>0.41</v>
      </c>
      <c r="IM17" s="23">
        <v>0</v>
      </c>
      <c r="IN17" s="13">
        <v>0</v>
      </c>
      <c r="IO17" s="25">
        <f t="shared" si="53"/>
        <v>1</v>
      </c>
      <c r="IP17" s="25">
        <f t="shared" si="54"/>
        <v>0</v>
      </c>
      <c r="IQ17" s="18"/>
      <c r="IR17" s="11">
        <v>7</v>
      </c>
      <c r="IS17" s="13">
        <v>1.43</v>
      </c>
      <c r="IT17" s="23">
        <v>3</v>
      </c>
      <c r="IU17" s="13">
        <v>0.79</v>
      </c>
      <c r="IV17" s="23">
        <v>4</v>
      </c>
      <c r="IW17" s="13">
        <v>3.7</v>
      </c>
      <c r="IX17" s="25">
        <f t="shared" si="55"/>
        <v>0.42857142857142855</v>
      </c>
      <c r="IY17" s="25">
        <f t="shared" si="56"/>
        <v>0.5714285714285714</v>
      </c>
      <c r="IZ17" s="18"/>
      <c r="JA17" s="11">
        <v>5</v>
      </c>
      <c r="JB17" s="13">
        <v>0.59</v>
      </c>
      <c r="JC17" s="23">
        <v>2</v>
      </c>
      <c r="JD17" s="13">
        <v>0.33</v>
      </c>
      <c r="JE17" s="23">
        <v>3</v>
      </c>
      <c r="JF17" s="13">
        <v>1.31</v>
      </c>
      <c r="JG17" s="25">
        <f t="shared" si="57"/>
        <v>0.4</v>
      </c>
      <c r="JH17" s="25">
        <f t="shared" si="58"/>
        <v>0.6</v>
      </c>
      <c r="JI17" s="18"/>
      <c r="JJ17" s="11">
        <v>0</v>
      </c>
      <c r="JK17" s="13">
        <v>0</v>
      </c>
      <c r="JL17" s="23">
        <v>0</v>
      </c>
      <c r="JM17" s="13">
        <v>0</v>
      </c>
      <c r="JN17" s="23">
        <v>0</v>
      </c>
      <c r="JO17" s="13">
        <v>0</v>
      </c>
      <c r="JP17" s="25" t="e">
        <f t="shared" si="59"/>
        <v>#DIV/0!</v>
      </c>
      <c r="JQ17" s="25" t="e">
        <f t="shared" si="60"/>
        <v>#DIV/0!</v>
      </c>
      <c r="JR17" s="18"/>
      <c r="JS17" s="11">
        <v>0</v>
      </c>
      <c r="JT17" s="13">
        <v>0</v>
      </c>
      <c r="JU17" s="23">
        <v>0</v>
      </c>
      <c r="JV17" s="13">
        <v>0</v>
      </c>
      <c r="JW17" s="23">
        <v>0</v>
      </c>
      <c r="JX17" s="13">
        <v>0</v>
      </c>
      <c r="JY17" s="25" t="e">
        <f t="shared" si="61"/>
        <v>#DIV/0!</v>
      </c>
      <c r="JZ17" s="25" t="e">
        <f t="shared" si="62"/>
        <v>#DIV/0!</v>
      </c>
      <c r="KA17" s="18"/>
      <c r="KB17" s="11">
        <v>0</v>
      </c>
      <c r="KC17" s="13">
        <v>0</v>
      </c>
      <c r="KD17" s="23">
        <v>0</v>
      </c>
      <c r="KE17" s="13">
        <v>0</v>
      </c>
      <c r="KF17" s="23">
        <v>0</v>
      </c>
      <c r="KG17" s="13">
        <v>0</v>
      </c>
      <c r="KH17" s="25" t="e">
        <f t="shared" si="63"/>
        <v>#DIV/0!</v>
      </c>
      <c r="KI17" s="25" t="e">
        <f t="shared" si="64"/>
        <v>#DIV/0!</v>
      </c>
      <c r="KJ17" s="18"/>
      <c r="KK17" s="11">
        <v>0</v>
      </c>
      <c r="KL17" s="13">
        <v>0</v>
      </c>
      <c r="KM17" s="23">
        <v>0</v>
      </c>
      <c r="KN17" s="13">
        <v>0</v>
      </c>
      <c r="KO17" s="23">
        <v>0</v>
      </c>
      <c r="KP17" s="13">
        <v>0</v>
      </c>
      <c r="KQ17" s="25" t="e">
        <f t="shared" si="65"/>
        <v>#DIV/0!</v>
      </c>
      <c r="KR17" s="25" t="e">
        <f t="shared" si="66"/>
        <v>#DIV/0!</v>
      </c>
      <c r="KS17" s="18"/>
      <c r="KT17" s="11">
        <v>0</v>
      </c>
      <c r="KU17" s="13">
        <v>0</v>
      </c>
      <c r="KV17" s="23">
        <v>0</v>
      </c>
      <c r="KW17" s="13">
        <v>0</v>
      </c>
      <c r="KX17" s="23">
        <v>0</v>
      </c>
      <c r="KY17" s="13">
        <v>0</v>
      </c>
      <c r="KZ17" s="25" t="e">
        <f t="shared" si="67"/>
        <v>#DIV/0!</v>
      </c>
      <c r="LA17" s="25" t="e">
        <f t="shared" si="68"/>
        <v>#DIV/0!</v>
      </c>
      <c r="LB17" s="18"/>
      <c r="LC17" s="11">
        <v>0</v>
      </c>
      <c r="LD17" s="13">
        <v>0</v>
      </c>
      <c r="LE17" s="23">
        <v>0</v>
      </c>
      <c r="LF17" s="13">
        <v>0</v>
      </c>
      <c r="LG17" s="23">
        <v>0</v>
      </c>
      <c r="LH17" s="13">
        <v>0</v>
      </c>
      <c r="LI17" s="25" t="e">
        <f t="shared" si="69"/>
        <v>#DIV/0!</v>
      </c>
      <c r="LJ17" s="25" t="e">
        <f t="shared" si="70"/>
        <v>#DIV/0!</v>
      </c>
      <c r="LK17" s="18"/>
      <c r="LL17" s="11">
        <v>0</v>
      </c>
      <c r="LM17" s="13">
        <v>0</v>
      </c>
      <c r="LN17" s="23">
        <v>0</v>
      </c>
      <c r="LO17" s="13">
        <v>0</v>
      </c>
      <c r="LP17" s="23">
        <v>0</v>
      </c>
      <c r="LQ17" s="13">
        <v>0</v>
      </c>
      <c r="LR17" s="25" t="e">
        <f t="shared" si="71"/>
        <v>#DIV/0!</v>
      </c>
      <c r="LS17" s="25" t="e">
        <f t="shared" si="72"/>
        <v>#DIV/0!</v>
      </c>
      <c r="LT17" s="18"/>
      <c r="LU17" s="11">
        <v>0</v>
      </c>
      <c r="LV17" s="13">
        <v>0</v>
      </c>
      <c r="LW17" s="23">
        <v>0</v>
      </c>
      <c r="LX17" s="13">
        <v>0</v>
      </c>
      <c r="LY17" s="23">
        <v>0</v>
      </c>
      <c r="LZ17" s="13">
        <v>0</v>
      </c>
      <c r="MA17" s="25" t="e">
        <f t="shared" si="73"/>
        <v>#DIV/0!</v>
      </c>
      <c r="MB17" s="25" t="e">
        <f t="shared" si="74"/>
        <v>#DIV/0!</v>
      </c>
      <c r="MC17" s="18"/>
      <c r="MD17" s="11">
        <v>2</v>
      </c>
      <c r="ME17" s="13">
        <v>0.51</v>
      </c>
      <c r="MF17" s="23">
        <v>1</v>
      </c>
      <c r="MG17" s="13">
        <v>0.3</v>
      </c>
      <c r="MH17" s="23">
        <v>1</v>
      </c>
      <c r="MI17" s="13">
        <v>1.69</v>
      </c>
      <c r="MJ17" s="25">
        <f t="shared" si="75"/>
        <v>0.5</v>
      </c>
      <c r="MK17" s="25">
        <f t="shared" si="76"/>
        <v>0.5</v>
      </c>
      <c r="ML17" s="18"/>
      <c r="MM17" s="11">
        <v>1</v>
      </c>
      <c r="MN17" s="13">
        <v>0.2</v>
      </c>
      <c r="MO17" s="23">
        <v>0</v>
      </c>
      <c r="MP17" s="13">
        <v>0</v>
      </c>
      <c r="MQ17" s="23">
        <v>1</v>
      </c>
      <c r="MR17" s="13">
        <v>0.88</v>
      </c>
      <c r="MS17" s="25">
        <f t="shared" si="77"/>
        <v>0</v>
      </c>
      <c r="MT17" s="25">
        <f t="shared" si="78"/>
        <v>1</v>
      </c>
      <c r="MU17" s="18"/>
      <c r="MV17" s="11">
        <v>0</v>
      </c>
      <c r="MW17" s="13">
        <v>0</v>
      </c>
      <c r="MX17" s="23">
        <v>0</v>
      </c>
      <c r="MY17" s="13">
        <v>0</v>
      </c>
      <c r="MZ17" s="23">
        <v>0</v>
      </c>
      <c r="NA17" s="13">
        <v>0</v>
      </c>
      <c r="NB17" s="25" t="e">
        <f t="shared" si="79"/>
        <v>#DIV/0!</v>
      </c>
      <c r="NC17" s="25" t="e">
        <f t="shared" si="80"/>
        <v>#DIV/0!</v>
      </c>
      <c r="ND17" s="18"/>
      <c r="NE17" s="11">
        <v>0</v>
      </c>
      <c r="NF17" s="13">
        <v>0</v>
      </c>
      <c r="NG17" s="23">
        <v>0</v>
      </c>
      <c r="NH17" s="13">
        <v>0</v>
      </c>
      <c r="NI17" s="23">
        <v>0</v>
      </c>
      <c r="NJ17" s="13">
        <v>0</v>
      </c>
      <c r="NK17" s="25" t="e">
        <f t="shared" si="81"/>
        <v>#DIV/0!</v>
      </c>
      <c r="NL17" s="25" t="e">
        <f t="shared" si="82"/>
        <v>#DIV/0!</v>
      </c>
      <c r="NM17" s="18"/>
      <c r="NN17" s="11">
        <v>0</v>
      </c>
      <c r="NO17" s="13">
        <v>0</v>
      </c>
      <c r="NP17" s="23">
        <v>0</v>
      </c>
      <c r="NQ17" s="13">
        <v>0</v>
      </c>
      <c r="NR17" s="23">
        <v>0</v>
      </c>
      <c r="NS17" s="13">
        <v>0</v>
      </c>
      <c r="NT17" s="25" t="e">
        <f t="shared" si="83"/>
        <v>#DIV/0!</v>
      </c>
      <c r="NU17" s="25" t="e">
        <f t="shared" si="84"/>
        <v>#DIV/0!</v>
      </c>
      <c r="NV17" s="18"/>
    </row>
    <row r="18" spans="1:386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85"/>
        <v>0.47462428744169977</v>
      </c>
      <c r="F18" s="22">
        <v>151707</v>
      </c>
      <c r="G18" s="24">
        <f t="shared" si="0"/>
        <v>0.52412160994990498</v>
      </c>
      <c r="H18" s="18"/>
      <c r="I18" s="10">
        <v>4451</v>
      </c>
      <c r="J18" s="12">
        <v>11.16</v>
      </c>
      <c r="K18" s="22">
        <v>2991</v>
      </c>
      <c r="L18" s="12">
        <v>10.14</v>
      </c>
      <c r="M18" s="22">
        <v>1455</v>
      </c>
      <c r="N18" s="12">
        <v>14.25</v>
      </c>
      <c r="O18" s="24">
        <f t="shared" si="1"/>
        <v>0.67198382385980682</v>
      </c>
      <c r="P18" s="24">
        <f t="shared" si="2"/>
        <v>0.32689283307121997</v>
      </c>
      <c r="Q18" s="18"/>
      <c r="R18" s="10">
        <v>1544</v>
      </c>
      <c r="S18" s="12">
        <v>14.55</v>
      </c>
      <c r="T18" s="22">
        <v>950</v>
      </c>
      <c r="U18" s="12">
        <v>12.99</v>
      </c>
      <c r="V18" s="22">
        <v>591</v>
      </c>
      <c r="W18" s="12">
        <v>18.04</v>
      </c>
      <c r="X18" s="24">
        <f t="shared" si="3"/>
        <v>0.61528497409326421</v>
      </c>
      <c r="Y18" s="24">
        <f t="shared" si="4"/>
        <v>0.38277202072538863</v>
      </c>
      <c r="Z18" s="18"/>
      <c r="AA18" s="10">
        <v>248</v>
      </c>
      <c r="AB18" s="12">
        <v>11.03</v>
      </c>
      <c r="AC18" s="22">
        <v>153</v>
      </c>
      <c r="AD18" s="12">
        <v>9.34</v>
      </c>
      <c r="AE18" s="22">
        <v>95</v>
      </c>
      <c r="AF18" s="12">
        <v>15.68</v>
      </c>
      <c r="AG18" s="24">
        <f t="shared" si="5"/>
        <v>0.61693548387096775</v>
      </c>
      <c r="AH18" s="24">
        <f t="shared" si="6"/>
        <v>0.38306451612903225</v>
      </c>
      <c r="AI18" s="18"/>
      <c r="AJ18" s="10">
        <v>170</v>
      </c>
      <c r="AK18" s="12">
        <v>8.24</v>
      </c>
      <c r="AL18" s="22">
        <v>116</v>
      </c>
      <c r="AM18" s="12">
        <v>7.38</v>
      </c>
      <c r="AN18" s="22">
        <v>54</v>
      </c>
      <c r="AO18" s="12">
        <v>11.2</v>
      </c>
      <c r="AP18" s="24">
        <f t="shared" si="7"/>
        <v>0.68235294117647061</v>
      </c>
      <c r="AQ18" s="24">
        <f t="shared" si="8"/>
        <v>0.31764705882352939</v>
      </c>
      <c r="AR18" s="18"/>
      <c r="AS18" s="10">
        <v>561</v>
      </c>
      <c r="AT18" s="12">
        <v>18.170000000000002</v>
      </c>
      <c r="AU18" s="22">
        <v>426</v>
      </c>
      <c r="AV18" s="12">
        <v>20.260000000000002</v>
      </c>
      <c r="AW18" s="22">
        <v>134</v>
      </c>
      <c r="AX18" s="12">
        <v>13.87</v>
      </c>
      <c r="AY18" s="24">
        <f t="shared" si="9"/>
        <v>0.75935828877005351</v>
      </c>
      <c r="AZ18" s="24">
        <f t="shared" si="10"/>
        <v>0.23885918003565063</v>
      </c>
      <c r="BA18" s="18"/>
      <c r="BB18" s="10">
        <v>111</v>
      </c>
      <c r="BC18" s="12">
        <v>6.45</v>
      </c>
      <c r="BD18" s="22">
        <v>61</v>
      </c>
      <c r="BE18" s="12">
        <v>4.53</v>
      </c>
      <c r="BF18" s="22">
        <v>50</v>
      </c>
      <c r="BG18" s="12">
        <v>13.97</v>
      </c>
      <c r="BH18" s="24">
        <f t="shared" si="11"/>
        <v>0.5495495495495496</v>
      </c>
      <c r="BI18" s="24">
        <f t="shared" si="12"/>
        <v>0.45045045045045046</v>
      </c>
      <c r="BJ18" s="18"/>
      <c r="BK18" s="10">
        <v>126</v>
      </c>
      <c r="BL18" s="12">
        <v>7.99</v>
      </c>
      <c r="BM18" s="22">
        <v>82</v>
      </c>
      <c r="BN18" s="12">
        <v>6.86</v>
      </c>
      <c r="BO18" s="22">
        <v>44</v>
      </c>
      <c r="BP18" s="12">
        <v>11.61</v>
      </c>
      <c r="BQ18" s="24">
        <f t="shared" si="13"/>
        <v>0.65079365079365081</v>
      </c>
      <c r="BR18" s="24">
        <f t="shared" si="14"/>
        <v>0.34920634920634919</v>
      </c>
      <c r="BS18" s="18"/>
      <c r="BT18" s="10">
        <v>311</v>
      </c>
      <c r="BU18" s="12">
        <v>9.49</v>
      </c>
      <c r="BV18" s="22">
        <v>160</v>
      </c>
      <c r="BW18" s="12">
        <v>6.33</v>
      </c>
      <c r="BX18" s="22">
        <v>151</v>
      </c>
      <c r="BY18" s="12">
        <v>20.3</v>
      </c>
      <c r="BZ18" s="24">
        <f t="shared" si="15"/>
        <v>0.51446945337620575</v>
      </c>
      <c r="CA18" s="24">
        <f t="shared" si="16"/>
        <v>0.48553054662379419</v>
      </c>
      <c r="CB18" s="18"/>
      <c r="CC18" s="10">
        <v>76</v>
      </c>
      <c r="CD18" s="12">
        <v>6.51</v>
      </c>
      <c r="CE18" s="22">
        <v>27</v>
      </c>
      <c r="CF18" s="12">
        <v>3.62</v>
      </c>
      <c r="CG18" s="22">
        <v>49</v>
      </c>
      <c r="CH18" s="12">
        <v>11.69</v>
      </c>
      <c r="CI18" s="24">
        <f t="shared" si="17"/>
        <v>0.35526315789473684</v>
      </c>
      <c r="CJ18" s="24">
        <f t="shared" si="18"/>
        <v>0.64473684210526316</v>
      </c>
      <c r="CK18" s="18"/>
      <c r="CL18" s="10">
        <v>440</v>
      </c>
      <c r="CM18" s="12">
        <v>16.11</v>
      </c>
      <c r="CN18" s="22">
        <v>387</v>
      </c>
      <c r="CO18" s="12">
        <v>17.38</v>
      </c>
      <c r="CP18" s="22">
        <v>52</v>
      </c>
      <c r="CQ18" s="12">
        <v>10.57</v>
      </c>
      <c r="CR18" s="24">
        <f t="shared" si="19"/>
        <v>0.87954545454545452</v>
      </c>
      <c r="CS18" s="24">
        <f t="shared" si="20"/>
        <v>0.11818181818181818</v>
      </c>
      <c r="CT18" s="18"/>
      <c r="CU18" s="10">
        <v>103</v>
      </c>
      <c r="CV18" s="12">
        <v>5.45</v>
      </c>
      <c r="CW18" s="22">
        <v>77</v>
      </c>
      <c r="CX18" s="12">
        <v>5.13</v>
      </c>
      <c r="CY18" s="22">
        <v>26</v>
      </c>
      <c r="CZ18" s="12">
        <v>6.72</v>
      </c>
      <c r="DA18" s="24">
        <f t="shared" si="21"/>
        <v>0.74757281553398058</v>
      </c>
      <c r="DB18" s="24">
        <f t="shared" si="22"/>
        <v>0.25242718446601942</v>
      </c>
      <c r="DC18" s="18"/>
      <c r="DD18" s="10">
        <v>30</v>
      </c>
      <c r="DE18" s="12">
        <v>3.28</v>
      </c>
      <c r="DF18" s="22">
        <v>25</v>
      </c>
      <c r="DG18" s="12">
        <v>3.41</v>
      </c>
      <c r="DH18" s="22">
        <v>5</v>
      </c>
      <c r="DI18" s="12">
        <v>2.79</v>
      </c>
      <c r="DJ18" s="24">
        <f t="shared" si="23"/>
        <v>0.83333333333333337</v>
      </c>
      <c r="DK18" s="24">
        <f t="shared" si="24"/>
        <v>0.16666666666666666</v>
      </c>
      <c r="DL18" s="18"/>
      <c r="DM18" s="10">
        <v>10</v>
      </c>
      <c r="DN18" s="12">
        <v>5.75</v>
      </c>
      <c r="DO18" s="22">
        <v>9</v>
      </c>
      <c r="DP18" s="12">
        <v>6.12</v>
      </c>
      <c r="DQ18" s="22">
        <v>1</v>
      </c>
      <c r="DR18" s="12">
        <v>5.56</v>
      </c>
      <c r="DS18" s="24">
        <f t="shared" si="25"/>
        <v>0.9</v>
      </c>
      <c r="DT18" s="24">
        <f t="shared" si="26"/>
        <v>0.1</v>
      </c>
      <c r="DU18" s="18"/>
      <c r="DV18" s="10">
        <v>0</v>
      </c>
      <c r="DW18" s="12">
        <v>0</v>
      </c>
      <c r="DX18" s="22">
        <v>0</v>
      </c>
      <c r="DY18" s="12">
        <v>0</v>
      </c>
      <c r="DZ18" s="22">
        <v>0</v>
      </c>
      <c r="EA18" s="12">
        <v>0</v>
      </c>
      <c r="EB18" s="24" t="e">
        <f t="shared" si="27"/>
        <v>#DIV/0!</v>
      </c>
      <c r="EC18" s="24" t="e">
        <f t="shared" si="28"/>
        <v>#DIV/0!</v>
      </c>
      <c r="ED18" s="18"/>
      <c r="EE18" s="10">
        <v>2</v>
      </c>
      <c r="EF18" s="12">
        <v>3.85</v>
      </c>
      <c r="EG18" s="22">
        <v>1</v>
      </c>
      <c r="EH18" s="12">
        <v>2.63</v>
      </c>
      <c r="EI18" s="22">
        <v>1</v>
      </c>
      <c r="EJ18" s="12">
        <v>9.09</v>
      </c>
      <c r="EK18" s="24">
        <f t="shared" si="29"/>
        <v>0.5</v>
      </c>
      <c r="EL18" s="24">
        <f t="shared" si="30"/>
        <v>0.5</v>
      </c>
      <c r="EM18" s="18"/>
      <c r="EN18" s="10">
        <v>19</v>
      </c>
      <c r="EO18" s="12">
        <v>6.57</v>
      </c>
      <c r="EP18" s="22">
        <v>17</v>
      </c>
      <c r="EQ18" s="12">
        <v>6.94</v>
      </c>
      <c r="ER18" s="22">
        <v>2</v>
      </c>
      <c r="ES18" s="12">
        <v>5.26</v>
      </c>
      <c r="ET18" s="24">
        <f t="shared" si="31"/>
        <v>0.89473684210526316</v>
      </c>
      <c r="EU18" s="24">
        <f t="shared" si="32"/>
        <v>0.10526315789473684</v>
      </c>
      <c r="EV18" s="18"/>
      <c r="EW18" s="10">
        <v>21</v>
      </c>
      <c r="EX18" s="12">
        <v>4.13</v>
      </c>
      <c r="EY18" s="22">
        <v>17</v>
      </c>
      <c r="EZ18" s="12">
        <v>3.85</v>
      </c>
      <c r="FA18" s="22">
        <v>4</v>
      </c>
      <c r="FB18" s="12">
        <v>6.06</v>
      </c>
      <c r="FC18" s="24">
        <f t="shared" si="33"/>
        <v>0.80952380952380953</v>
      </c>
      <c r="FD18" s="24">
        <f t="shared" si="34"/>
        <v>0.19047619047619047</v>
      </c>
      <c r="FE18" s="18"/>
      <c r="FF18" s="10">
        <v>22</v>
      </c>
      <c r="FG18" s="12">
        <v>8.09</v>
      </c>
      <c r="FH18" s="22">
        <v>10</v>
      </c>
      <c r="FI18" s="12">
        <v>5.43</v>
      </c>
      <c r="FJ18" s="22">
        <v>12</v>
      </c>
      <c r="FK18" s="12">
        <v>13.95</v>
      </c>
      <c r="FL18" s="24">
        <f t="shared" si="35"/>
        <v>0.45454545454545453</v>
      </c>
      <c r="FM18" s="24">
        <f t="shared" si="36"/>
        <v>0.54545454545454541</v>
      </c>
      <c r="FN18" s="18"/>
      <c r="FO18" s="10">
        <v>10</v>
      </c>
      <c r="FP18" s="12">
        <v>6.33</v>
      </c>
      <c r="FQ18" s="22">
        <v>9</v>
      </c>
      <c r="FR18" s="12">
        <v>7.5</v>
      </c>
      <c r="FS18" s="22">
        <v>1</v>
      </c>
      <c r="FT18" s="12">
        <v>2.78</v>
      </c>
      <c r="FU18" s="24">
        <f t="shared" si="37"/>
        <v>0.9</v>
      </c>
      <c r="FV18" s="24">
        <f t="shared" si="38"/>
        <v>0.1</v>
      </c>
      <c r="FW18" s="18"/>
      <c r="FX18" s="10">
        <v>33</v>
      </c>
      <c r="FY18" s="12">
        <v>9.8800000000000008</v>
      </c>
      <c r="FZ18" s="22">
        <v>29</v>
      </c>
      <c r="GA18" s="12">
        <v>10.78</v>
      </c>
      <c r="GB18" s="22">
        <v>4</v>
      </c>
      <c r="GC18" s="12">
        <v>6.25</v>
      </c>
      <c r="GD18" s="24">
        <f t="shared" si="39"/>
        <v>0.87878787878787878</v>
      </c>
      <c r="GE18" s="24">
        <f t="shared" si="40"/>
        <v>0.12121212121212122</v>
      </c>
      <c r="GF18" s="18"/>
      <c r="GG18" s="10">
        <v>17</v>
      </c>
      <c r="GH18" s="12">
        <v>8.42</v>
      </c>
      <c r="GI18" s="22">
        <v>17</v>
      </c>
      <c r="GJ18" s="12">
        <v>9.5500000000000007</v>
      </c>
      <c r="GK18" s="22">
        <v>0</v>
      </c>
      <c r="GL18" s="12">
        <v>0</v>
      </c>
      <c r="GM18" s="24">
        <f t="shared" si="41"/>
        <v>1</v>
      </c>
      <c r="GN18" s="24">
        <f t="shared" si="42"/>
        <v>0</v>
      </c>
      <c r="GO18" s="18"/>
      <c r="GP18" s="10">
        <v>44</v>
      </c>
      <c r="GQ18" s="12">
        <v>5.71</v>
      </c>
      <c r="GR18" s="22">
        <v>31</v>
      </c>
      <c r="GS18" s="12">
        <v>4.83</v>
      </c>
      <c r="GT18" s="22">
        <v>13</v>
      </c>
      <c r="GU18" s="12">
        <v>10.57</v>
      </c>
      <c r="GV18" s="24">
        <f t="shared" si="43"/>
        <v>0.70454545454545459</v>
      </c>
      <c r="GW18" s="24">
        <f t="shared" si="44"/>
        <v>0.29545454545454547</v>
      </c>
      <c r="GX18" s="18"/>
      <c r="GY18" s="10">
        <v>19</v>
      </c>
      <c r="GZ18" s="12">
        <v>4.8</v>
      </c>
      <c r="HA18" s="22">
        <v>9</v>
      </c>
      <c r="HB18" s="12">
        <v>2.8</v>
      </c>
      <c r="HC18" s="22">
        <v>10</v>
      </c>
      <c r="HD18" s="12">
        <v>13.89</v>
      </c>
      <c r="HE18" s="24">
        <f t="shared" si="45"/>
        <v>0.47368421052631576</v>
      </c>
      <c r="HF18" s="24">
        <f t="shared" si="46"/>
        <v>0.52631578947368418</v>
      </c>
      <c r="HG18" s="18"/>
      <c r="HH18" s="10">
        <v>94</v>
      </c>
      <c r="HI18" s="12">
        <v>13.33</v>
      </c>
      <c r="HJ18" s="22">
        <v>43</v>
      </c>
      <c r="HK18" s="12">
        <v>9.51</v>
      </c>
      <c r="HL18" s="22">
        <v>51</v>
      </c>
      <c r="HM18" s="12">
        <v>20.32</v>
      </c>
      <c r="HN18" s="24">
        <f t="shared" si="47"/>
        <v>0.45744680851063829</v>
      </c>
      <c r="HO18" s="24">
        <f t="shared" si="48"/>
        <v>0.54255319148936165</v>
      </c>
      <c r="HP18" s="18"/>
      <c r="HQ18" s="10">
        <v>30</v>
      </c>
      <c r="HR18" s="12">
        <v>7.39</v>
      </c>
      <c r="HS18" s="22">
        <v>15</v>
      </c>
      <c r="HT18" s="12">
        <v>5.26</v>
      </c>
      <c r="HU18" s="22">
        <v>15</v>
      </c>
      <c r="HV18" s="12">
        <v>12.5</v>
      </c>
      <c r="HW18" s="24">
        <f t="shared" si="49"/>
        <v>0.5</v>
      </c>
      <c r="HX18" s="24">
        <f t="shared" si="50"/>
        <v>0.5</v>
      </c>
      <c r="HY18" s="18"/>
      <c r="HZ18" s="10">
        <v>36</v>
      </c>
      <c r="IA18" s="12">
        <v>8.76</v>
      </c>
      <c r="IB18" s="22">
        <v>28</v>
      </c>
      <c r="IC18" s="12">
        <v>9.33</v>
      </c>
      <c r="ID18" s="22">
        <v>8</v>
      </c>
      <c r="IE18" s="12">
        <v>7.21</v>
      </c>
      <c r="IF18" s="24">
        <f t="shared" si="51"/>
        <v>0.77777777777777779</v>
      </c>
      <c r="IG18" s="24">
        <f t="shared" si="52"/>
        <v>0.22222222222222221</v>
      </c>
      <c r="IH18" s="18"/>
      <c r="II18" s="10">
        <v>32</v>
      </c>
      <c r="IJ18" s="12">
        <v>4.6100000000000003</v>
      </c>
      <c r="IK18" s="22">
        <v>15</v>
      </c>
      <c r="IL18" s="12">
        <v>3.06</v>
      </c>
      <c r="IM18" s="22">
        <v>17</v>
      </c>
      <c r="IN18" s="12">
        <v>8.42</v>
      </c>
      <c r="IO18" s="24">
        <f t="shared" si="53"/>
        <v>0.46875</v>
      </c>
      <c r="IP18" s="24">
        <f t="shared" si="54"/>
        <v>0.53125</v>
      </c>
      <c r="IQ18" s="18"/>
      <c r="IR18" s="10">
        <v>50</v>
      </c>
      <c r="IS18" s="12">
        <v>10.25</v>
      </c>
      <c r="IT18" s="22">
        <v>35</v>
      </c>
      <c r="IU18" s="12">
        <v>9.26</v>
      </c>
      <c r="IV18" s="22">
        <v>15</v>
      </c>
      <c r="IW18" s="12">
        <v>13.89</v>
      </c>
      <c r="IX18" s="24">
        <f t="shared" si="55"/>
        <v>0.7</v>
      </c>
      <c r="IY18" s="24">
        <f t="shared" si="56"/>
        <v>0.3</v>
      </c>
      <c r="IZ18" s="18"/>
      <c r="JA18" s="10">
        <v>170</v>
      </c>
      <c r="JB18" s="12">
        <v>20</v>
      </c>
      <c r="JC18" s="22">
        <v>141</v>
      </c>
      <c r="JD18" s="12">
        <v>23.04</v>
      </c>
      <c r="JE18" s="22">
        <v>29</v>
      </c>
      <c r="JF18" s="12">
        <v>12.66</v>
      </c>
      <c r="JG18" s="24">
        <f t="shared" si="57"/>
        <v>0.8294117647058824</v>
      </c>
      <c r="JH18" s="24">
        <f t="shared" si="58"/>
        <v>0.17058823529411765</v>
      </c>
      <c r="JI18" s="18"/>
      <c r="JJ18" s="10">
        <v>5</v>
      </c>
      <c r="JK18" s="12">
        <v>8.06</v>
      </c>
      <c r="JL18" s="22">
        <v>2</v>
      </c>
      <c r="JM18" s="12">
        <v>4</v>
      </c>
      <c r="JN18" s="22">
        <v>3</v>
      </c>
      <c r="JO18" s="12">
        <v>25</v>
      </c>
      <c r="JP18" s="24">
        <f t="shared" si="59"/>
        <v>0.4</v>
      </c>
      <c r="JQ18" s="24">
        <f t="shared" si="60"/>
        <v>0.6</v>
      </c>
      <c r="JR18" s="18"/>
      <c r="JS18" s="10">
        <v>7</v>
      </c>
      <c r="JT18" s="12">
        <v>5.43</v>
      </c>
      <c r="JU18" s="22">
        <v>6</v>
      </c>
      <c r="JV18" s="12">
        <v>5.26</v>
      </c>
      <c r="JW18" s="22">
        <v>1</v>
      </c>
      <c r="JX18" s="12">
        <v>6.67</v>
      </c>
      <c r="JY18" s="24">
        <f t="shared" si="61"/>
        <v>0.8571428571428571</v>
      </c>
      <c r="JZ18" s="24">
        <f t="shared" si="62"/>
        <v>0.14285714285714285</v>
      </c>
      <c r="KA18" s="18"/>
      <c r="KB18" s="10">
        <v>0</v>
      </c>
      <c r="KC18" s="12">
        <v>0</v>
      </c>
      <c r="KD18" s="22">
        <v>0</v>
      </c>
      <c r="KE18" s="12">
        <v>0</v>
      </c>
      <c r="KF18" s="22">
        <v>0</v>
      </c>
      <c r="KG18" s="12">
        <v>0</v>
      </c>
      <c r="KH18" s="24" t="e">
        <f t="shared" si="63"/>
        <v>#DIV/0!</v>
      </c>
      <c r="KI18" s="24" t="e">
        <f t="shared" si="64"/>
        <v>#DIV/0!</v>
      </c>
      <c r="KJ18" s="18"/>
      <c r="KK18" s="10">
        <v>0</v>
      </c>
      <c r="KL18" s="12">
        <v>0</v>
      </c>
      <c r="KM18" s="22">
        <v>0</v>
      </c>
      <c r="KN18" s="12">
        <v>0</v>
      </c>
      <c r="KO18" s="22">
        <v>0</v>
      </c>
      <c r="KP18" s="12">
        <v>0</v>
      </c>
      <c r="KQ18" s="24" t="e">
        <f t="shared" si="65"/>
        <v>#DIV/0!</v>
      </c>
      <c r="KR18" s="24" t="e">
        <f t="shared" si="66"/>
        <v>#DIV/0!</v>
      </c>
      <c r="KS18" s="18"/>
      <c r="KT18" s="10">
        <v>0</v>
      </c>
      <c r="KU18" s="12">
        <v>0</v>
      </c>
      <c r="KV18" s="22">
        <v>0</v>
      </c>
      <c r="KW18" s="12">
        <v>0</v>
      </c>
      <c r="KX18" s="22">
        <v>0</v>
      </c>
      <c r="KY18" s="12">
        <v>0</v>
      </c>
      <c r="KZ18" s="24" t="e">
        <f t="shared" si="67"/>
        <v>#DIV/0!</v>
      </c>
      <c r="LA18" s="24" t="e">
        <f t="shared" si="68"/>
        <v>#DIV/0!</v>
      </c>
      <c r="LB18" s="18"/>
      <c r="LC18" s="10">
        <v>0</v>
      </c>
      <c r="LD18" s="12">
        <v>0</v>
      </c>
      <c r="LE18" s="22">
        <v>0</v>
      </c>
      <c r="LF18" s="12">
        <v>0</v>
      </c>
      <c r="LG18" s="22">
        <v>0</v>
      </c>
      <c r="LH18" s="12">
        <v>0</v>
      </c>
      <c r="LI18" s="24" t="e">
        <f t="shared" si="69"/>
        <v>#DIV/0!</v>
      </c>
      <c r="LJ18" s="24" t="e">
        <f t="shared" si="70"/>
        <v>#DIV/0!</v>
      </c>
      <c r="LK18" s="18"/>
      <c r="LL18" s="10">
        <v>0</v>
      </c>
      <c r="LM18" s="12">
        <v>0</v>
      </c>
      <c r="LN18" s="22">
        <v>0</v>
      </c>
      <c r="LO18" s="12">
        <v>0</v>
      </c>
      <c r="LP18" s="22">
        <v>0</v>
      </c>
      <c r="LQ18" s="12">
        <v>0</v>
      </c>
      <c r="LR18" s="24" t="e">
        <f t="shared" si="71"/>
        <v>#DIV/0!</v>
      </c>
      <c r="LS18" s="24" t="e">
        <f t="shared" si="72"/>
        <v>#DIV/0!</v>
      </c>
      <c r="LT18" s="18"/>
      <c r="LU18" s="10">
        <v>1</v>
      </c>
      <c r="LV18" s="12">
        <v>1.64</v>
      </c>
      <c r="LW18" s="22">
        <v>1</v>
      </c>
      <c r="LX18" s="12">
        <v>2.5</v>
      </c>
      <c r="LY18" s="22">
        <v>0</v>
      </c>
      <c r="LZ18" s="12">
        <v>0</v>
      </c>
      <c r="MA18" s="24">
        <f t="shared" si="73"/>
        <v>1</v>
      </c>
      <c r="MB18" s="24">
        <f t="shared" si="74"/>
        <v>0</v>
      </c>
      <c r="MC18" s="18"/>
      <c r="MD18" s="10">
        <v>46</v>
      </c>
      <c r="ME18" s="12">
        <v>11.68</v>
      </c>
      <c r="MF18" s="22">
        <v>41</v>
      </c>
      <c r="MG18" s="12">
        <v>12.24</v>
      </c>
      <c r="MH18" s="22">
        <v>5</v>
      </c>
      <c r="MI18" s="12">
        <v>8.4700000000000006</v>
      </c>
      <c r="MJ18" s="24">
        <f t="shared" si="75"/>
        <v>0.89130434782608692</v>
      </c>
      <c r="MK18" s="24">
        <f t="shared" si="76"/>
        <v>0.10869565217391304</v>
      </c>
      <c r="ML18" s="18"/>
      <c r="MM18" s="10">
        <v>40</v>
      </c>
      <c r="MN18" s="12">
        <v>8.0299999999999994</v>
      </c>
      <c r="MO18" s="22">
        <v>33</v>
      </c>
      <c r="MP18" s="12">
        <v>8.64</v>
      </c>
      <c r="MQ18" s="22">
        <v>7</v>
      </c>
      <c r="MR18" s="12">
        <v>6.19</v>
      </c>
      <c r="MS18" s="24">
        <f t="shared" si="77"/>
        <v>0.82499999999999996</v>
      </c>
      <c r="MT18" s="24">
        <f t="shared" si="78"/>
        <v>0.17499999999999999</v>
      </c>
      <c r="MU18" s="18"/>
      <c r="MV18" s="10">
        <v>2</v>
      </c>
      <c r="MW18" s="12">
        <v>4.08</v>
      </c>
      <c r="MX18" s="22">
        <v>2</v>
      </c>
      <c r="MY18" s="12">
        <v>5.56</v>
      </c>
      <c r="MZ18" s="22">
        <v>0</v>
      </c>
      <c r="NA18" s="12">
        <v>0</v>
      </c>
      <c r="NB18" s="24">
        <f t="shared" si="79"/>
        <v>1</v>
      </c>
      <c r="NC18" s="24">
        <f t="shared" si="80"/>
        <v>0</v>
      </c>
      <c r="ND18" s="18"/>
      <c r="NE18" s="10">
        <v>16</v>
      </c>
      <c r="NF18" s="12">
        <v>5.42</v>
      </c>
      <c r="NG18" s="22">
        <v>12</v>
      </c>
      <c r="NH18" s="12">
        <v>5</v>
      </c>
      <c r="NI18" s="22">
        <v>4</v>
      </c>
      <c r="NJ18" s="12">
        <v>7.55</v>
      </c>
      <c r="NK18" s="24">
        <f t="shared" si="81"/>
        <v>0.75</v>
      </c>
      <c r="NL18" s="24">
        <f t="shared" si="82"/>
        <v>0.25</v>
      </c>
      <c r="NM18" s="18"/>
      <c r="NN18" s="10">
        <v>5</v>
      </c>
      <c r="NO18" s="12">
        <v>3.47</v>
      </c>
      <c r="NP18" s="22">
        <v>4</v>
      </c>
      <c r="NQ18" s="12">
        <v>3.45</v>
      </c>
      <c r="NR18" s="22">
        <v>1</v>
      </c>
      <c r="NS18" s="12">
        <v>4</v>
      </c>
      <c r="NT18" s="24">
        <f t="shared" si="83"/>
        <v>0.8</v>
      </c>
      <c r="NU18" s="24">
        <f t="shared" si="84"/>
        <v>0.2</v>
      </c>
      <c r="NV18" s="18"/>
    </row>
    <row r="19" spans="1:386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85"/>
        <v>0.56150167192891309</v>
      </c>
      <c r="F19" s="23">
        <v>65530</v>
      </c>
      <c r="G19" s="25">
        <f t="shared" si="0"/>
        <v>0.43650000666107136</v>
      </c>
      <c r="H19" s="18"/>
      <c r="I19" s="11">
        <v>1628</v>
      </c>
      <c r="J19" s="13">
        <v>4.08</v>
      </c>
      <c r="K19" s="23">
        <v>1040</v>
      </c>
      <c r="L19" s="13">
        <v>3.53</v>
      </c>
      <c r="M19" s="23">
        <v>582</v>
      </c>
      <c r="N19" s="13">
        <v>5.7</v>
      </c>
      <c r="O19" s="25">
        <f t="shared" si="1"/>
        <v>0.63882063882063878</v>
      </c>
      <c r="P19" s="25">
        <f t="shared" si="2"/>
        <v>0.35749385749385748</v>
      </c>
      <c r="Q19" s="18"/>
      <c r="R19" s="11">
        <v>515</v>
      </c>
      <c r="S19" s="13">
        <v>4.8499999999999996</v>
      </c>
      <c r="T19" s="23">
        <v>297</v>
      </c>
      <c r="U19" s="13">
        <v>4.0599999999999996</v>
      </c>
      <c r="V19" s="23">
        <v>218</v>
      </c>
      <c r="W19" s="13">
        <v>6.65</v>
      </c>
      <c r="X19" s="25">
        <f t="shared" si="3"/>
        <v>0.57669902912621362</v>
      </c>
      <c r="Y19" s="25">
        <f t="shared" si="4"/>
        <v>0.42330097087378643</v>
      </c>
      <c r="Z19" s="18"/>
      <c r="AA19" s="11">
        <v>109</v>
      </c>
      <c r="AB19" s="13">
        <v>4.8499999999999996</v>
      </c>
      <c r="AC19" s="23">
        <v>67</v>
      </c>
      <c r="AD19" s="13">
        <v>4.09</v>
      </c>
      <c r="AE19" s="23">
        <v>41</v>
      </c>
      <c r="AF19" s="13">
        <v>6.77</v>
      </c>
      <c r="AG19" s="25">
        <f t="shared" si="5"/>
        <v>0.61467889908256879</v>
      </c>
      <c r="AH19" s="25">
        <f t="shared" si="6"/>
        <v>0.37614678899082571</v>
      </c>
      <c r="AI19" s="18"/>
      <c r="AJ19" s="11">
        <v>88</v>
      </c>
      <c r="AK19" s="13">
        <v>4.2699999999999996</v>
      </c>
      <c r="AL19" s="23">
        <v>54</v>
      </c>
      <c r="AM19" s="13">
        <v>3.44</v>
      </c>
      <c r="AN19" s="23">
        <v>33</v>
      </c>
      <c r="AO19" s="13">
        <v>6.85</v>
      </c>
      <c r="AP19" s="25">
        <f t="shared" si="7"/>
        <v>0.61363636363636365</v>
      </c>
      <c r="AQ19" s="25">
        <f t="shared" si="8"/>
        <v>0.375</v>
      </c>
      <c r="AR19" s="18"/>
      <c r="AS19" s="11">
        <v>169</v>
      </c>
      <c r="AT19" s="13">
        <v>5.47</v>
      </c>
      <c r="AU19" s="23">
        <v>97</v>
      </c>
      <c r="AV19" s="13">
        <v>4.6100000000000003</v>
      </c>
      <c r="AW19" s="23">
        <v>72</v>
      </c>
      <c r="AX19" s="13">
        <v>7.45</v>
      </c>
      <c r="AY19" s="25">
        <f t="shared" si="9"/>
        <v>0.57396449704142016</v>
      </c>
      <c r="AZ19" s="25">
        <f t="shared" si="10"/>
        <v>0.42603550295857989</v>
      </c>
      <c r="BA19" s="18"/>
      <c r="BB19" s="11">
        <v>65</v>
      </c>
      <c r="BC19" s="13">
        <v>3.78</v>
      </c>
      <c r="BD19" s="23">
        <v>35</v>
      </c>
      <c r="BE19" s="13">
        <v>2.6</v>
      </c>
      <c r="BF19" s="23">
        <v>30</v>
      </c>
      <c r="BG19" s="13">
        <v>8.3800000000000008</v>
      </c>
      <c r="BH19" s="25">
        <f t="shared" si="11"/>
        <v>0.53846153846153844</v>
      </c>
      <c r="BI19" s="25">
        <f t="shared" si="12"/>
        <v>0.46153846153846156</v>
      </c>
      <c r="BJ19" s="18"/>
      <c r="BK19" s="11">
        <v>60</v>
      </c>
      <c r="BL19" s="13">
        <v>3.81</v>
      </c>
      <c r="BM19" s="23">
        <v>39</v>
      </c>
      <c r="BN19" s="13">
        <v>3.26</v>
      </c>
      <c r="BO19" s="23">
        <v>20</v>
      </c>
      <c r="BP19" s="13">
        <v>5.28</v>
      </c>
      <c r="BQ19" s="25">
        <f t="shared" si="13"/>
        <v>0.65</v>
      </c>
      <c r="BR19" s="25">
        <f t="shared" si="14"/>
        <v>0.33333333333333331</v>
      </c>
      <c r="BS19" s="18"/>
      <c r="BT19" s="11">
        <v>131</v>
      </c>
      <c r="BU19" s="13">
        <v>4</v>
      </c>
      <c r="BV19" s="23">
        <v>92</v>
      </c>
      <c r="BW19" s="13">
        <v>3.64</v>
      </c>
      <c r="BX19" s="23">
        <v>39</v>
      </c>
      <c r="BY19" s="13">
        <v>5.24</v>
      </c>
      <c r="BZ19" s="25">
        <f t="shared" si="15"/>
        <v>0.70229007633587781</v>
      </c>
      <c r="CA19" s="25">
        <f t="shared" si="16"/>
        <v>0.29770992366412213</v>
      </c>
      <c r="CB19" s="18"/>
      <c r="CC19" s="11">
        <v>53</v>
      </c>
      <c r="CD19" s="13">
        <v>4.54</v>
      </c>
      <c r="CE19" s="23">
        <v>39</v>
      </c>
      <c r="CF19" s="13">
        <v>5.23</v>
      </c>
      <c r="CG19" s="23">
        <v>14</v>
      </c>
      <c r="CH19" s="13">
        <v>3.34</v>
      </c>
      <c r="CI19" s="25">
        <f t="shared" si="17"/>
        <v>0.73584905660377353</v>
      </c>
      <c r="CJ19" s="25">
        <f t="shared" si="18"/>
        <v>0.26415094339622641</v>
      </c>
      <c r="CK19" s="18"/>
      <c r="CL19" s="11">
        <v>107</v>
      </c>
      <c r="CM19" s="13">
        <v>3.92</v>
      </c>
      <c r="CN19" s="23">
        <v>69</v>
      </c>
      <c r="CO19" s="13">
        <v>3.1</v>
      </c>
      <c r="CP19" s="23">
        <v>37</v>
      </c>
      <c r="CQ19" s="13">
        <v>7.52</v>
      </c>
      <c r="CR19" s="25">
        <f t="shared" si="19"/>
        <v>0.64485981308411211</v>
      </c>
      <c r="CS19" s="25">
        <f t="shared" si="20"/>
        <v>0.34579439252336447</v>
      </c>
      <c r="CT19" s="18"/>
      <c r="CU19" s="11">
        <v>67</v>
      </c>
      <c r="CV19" s="13">
        <v>3.54</v>
      </c>
      <c r="CW19" s="23">
        <v>51</v>
      </c>
      <c r="CX19" s="13">
        <v>3.4</v>
      </c>
      <c r="CY19" s="23">
        <v>15</v>
      </c>
      <c r="CZ19" s="13">
        <v>3.88</v>
      </c>
      <c r="DA19" s="25">
        <f t="shared" si="21"/>
        <v>0.76119402985074625</v>
      </c>
      <c r="DB19" s="25">
        <f t="shared" si="22"/>
        <v>0.22388059701492538</v>
      </c>
      <c r="DC19" s="18"/>
      <c r="DD19" s="11">
        <v>23</v>
      </c>
      <c r="DE19" s="13">
        <v>2.5099999999999998</v>
      </c>
      <c r="DF19" s="23">
        <v>17</v>
      </c>
      <c r="DG19" s="13">
        <v>2.3199999999999998</v>
      </c>
      <c r="DH19" s="23">
        <v>6</v>
      </c>
      <c r="DI19" s="13">
        <v>3.35</v>
      </c>
      <c r="DJ19" s="25">
        <f t="shared" si="23"/>
        <v>0.73913043478260865</v>
      </c>
      <c r="DK19" s="25">
        <f t="shared" si="24"/>
        <v>0.2608695652173913</v>
      </c>
      <c r="DL19" s="18"/>
      <c r="DM19" s="11">
        <v>4</v>
      </c>
      <c r="DN19" s="13">
        <v>2.2999999999999998</v>
      </c>
      <c r="DO19" s="23">
        <v>4</v>
      </c>
      <c r="DP19" s="13">
        <v>2.72</v>
      </c>
      <c r="DQ19" s="23">
        <v>0</v>
      </c>
      <c r="DR19" s="13">
        <v>0</v>
      </c>
      <c r="DS19" s="25">
        <f t="shared" si="25"/>
        <v>1</v>
      </c>
      <c r="DT19" s="25">
        <f t="shared" si="26"/>
        <v>0</v>
      </c>
      <c r="DU19" s="18"/>
      <c r="DV19" s="11">
        <v>4</v>
      </c>
      <c r="DW19" s="13">
        <v>4.17</v>
      </c>
      <c r="DX19" s="23">
        <v>2</v>
      </c>
      <c r="DY19" s="13">
        <v>2.78</v>
      </c>
      <c r="DZ19" s="23">
        <v>2</v>
      </c>
      <c r="EA19" s="13">
        <v>12.5</v>
      </c>
      <c r="EB19" s="25">
        <f t="shared" si="27"/>
        <v>0.5</v>
      </c>
      <c r="EC19" s="25">
        <f t="shared" si="28"/>
        <v>0.5</v>
      </c>
      <c r="ED19" s="18"/>
      <c r="EE19" s="11">
        <v>0</v>
      </c>
      <c r="EF19" s="13">
        <v>0</v>
      </c>
      <c r="EG19" s="23">
        <v>0</v>
      </c>
      <c r="EH19" s="13">
        <v>0</v>
      </c>
      <c r="EI19" s="23">
        <v>0</v>
      </c>
      <c r="EJ19" s="13">
        <v>0</v>
      </c>
      <c r="EK19" s="25" t="e">
        <f t="shared" si="29"/>
        <v>#DIV/0!</v>
      </c>
      <c r="EL19" s="25" t="e">
        <f t="shared" si="30"/>
        <v>#DIV/0!</v>
      </c>
      <c r="EM19" s="18"/>
      <c r="EN19" s="11">
        <v>6</v>
      </c>
      <c r="EO19" s="13">
        <v>2.08</v>
      </c>
      <c r="EP19" s="23">
        <v>6</v>
      </c>
      <c r="EQ19" s="13">
        <v>2.4500000000000002</v>
      </c>
      <c r="ER19" s="23">
        <v>0</v>
      </c>
      <c r="ES19" s="13">
        <v>0</v>
      </c>
      <c r="ET19" s="25">
        <f t="shared" si="31"/>
        <v>1</v>
      </c>
      <c r="EU19" s="25">
        <f t="shared" si="32"/>
        <v>0</v>
      </c>
      <c r="EV19" s="18"/>
      <c r="EW19" s="11">
        <v>11</v>
      </c>
      <c r="EX19" s="13">
        <v>2.16</v>
      </c>
      <c r="EY19" s="23">
        <v>9</v>
      </c>
      <c r="EZ19" s="13">
        <v>2.04</v>
      </c>
      <c r="FA19" s="23">
        <v>2</v>
      </c>
      <c r="FB19" s="13">
        <v>3.03</v>
      </c>
      <c r="FC19" s="25">
        <f t="shared" si="33"/>
        <v>0.81818181818181823</v>
      </c>
      <c r="FD19" s="25">
        <f t="shared" si="34"/>
        <v>0.18181818181818182</v>
      </c>
      <c r="FE19" s="18"/>
      <c r="FF19" s="11">
        <v>4</v>
      </c>
      <c r="FG19" s="13">
        <v>1.47</v>
      </c>
      <c r="FH19" s="23">
        <v>2</v>
      </c>
      <c r="FI19" s="13">
        <v>1.0900000000000001</v>
      </c>
      <c r="FJ19" s="23">
        <v>2</v>
      </c>
      <c r="FK19" s="13">
        <v>2.33</v>
      </c>
      <c r="FL19" s="25">
        <f t="shared" si="35"/>
        <v>0.5</v>
      </c>
      <c r="FM19" s="25">
        <f t="shared" si="36"/>
        <v>0.5</v>
      </c>
      <c r="FN19" s="18"/>
      <c r="FO19" s="11">
        <v>1</v>
      </c>
      <c r="FP19" s="13">
        <v>0.63</v>
      </c>
      <c r="FQ19" s="23">
        <v>0</v>
      </c>
      <c r="FR19" s="13">
        <v>0</v>
      </c>
      <c r="FS19" s="23">
        <v>1</v>
      </c>
      <c r="FT19" s="13">
        <v>2.78</v>
      </c>
      <c r="FU19" s="25">
        <f t="shared" si="37"/>
        <v>0</v>
      </c>
      <c r="FV19" s="25">
        <f t="shared" si="38"/>
        <v>1</v>
      </c>
      <c r="FW19" s="18"/>
      <c r="FX19" s="11">
        <v>11</v>
      </c>
      <c r="FY19" s="13">
        <v>3.29</v>
      </c>
      <c r="FZ19" s="23">
        <v>9</v>
      </c>
      <c r="GA19" s="13">
        <v>3.35</v>
      </c>
      <c r="GB19" s="23">
        <v>2</v>
      </c>
      <c r="GC19" s="13">
        <v>3.13</v>
      </c>
      <c r="GD19" s="25">
        <f t="shared" si="39"/>
        <v>0.81818181818181823</v>
      </c>
      <c r="GE19" s="25">
        <f t="shared" si="40"/>
        <v>0.18181818181818182</v>
      </c>
      <c r="GF19" s="18"/>
      <c r="GG19" s="11">
        <v>4</v>
      </c>
      <c r="GH19" s="13">
        <v>1.98</v>
      </c>
      <c r="GI19" s="23">
        <v>3</v>
      </c>
      <c r="GJ19" s="13">
        <v>1.69</v>
      </c>
      <c r="GK19" s="23">
        <v>1</v>
      </c>
      <c r="GL19" s="13">
        <v>4.3499999999999996</v>
      </c>
      <c r="GM19" s="25">
        <f t="shared" si="41"/>
        <v>0.75</v>
      </c>
      <c r="GN19" s="25">
        <f t="shared" si="42"/>
        <v>0.25</v>
      </c>
      <c r="GO19" s="18"/>
      <c r="GP19" s="11">
        <v>19</v>
      </c>
      <c r="GQ19" s="13">
        <v>2.4700000000000002</v>
      </c>
      <c r="GR19" s="23">
        <v>12</v>
      </c>
      <c r="GS19" s="13">
        <v>1.87</v>
      </c>
      <c r="GT19" s="23">
        <v>6</v>
      </c>
      <c r="GU19" s="13">
        <v>4.88</v>
      </c>
      <c r="GV19" s="25">
        <f t="shared" si="43"/>
        <v>0.63157894736842102</v>
      </c>
      <c r="GW19" s="25">
        <f t="shared" si="44"/>
        <v>0.31578947368421051</v>
      </c>
      <c r="GX19" s="18"/>
      <c r="GY19" s="11">
        <v>17</v>
      </c>
      <c r="GZ19" s="13">
        <v>4.29</v>
      </c>
      <c r="HA19" s="23">
        <v>12</v>
      </c>
      <c r="HB19" s="13">
        <v>3.73</v>
      </c>
      <c r="HC19" s="23">
        <v>5</v>
      </c>
      <c r="HD19" s="13">
        <v>6.94</v>
      </c>
      <c r="HE19" s="25">
        <f t="shared" si="45"/>
        <v>0.70588235294117652</v>
      </c>
      <c r="HF19" s="25">
        <f t="shared" si="46"/>
        <v>0.29411764705882354</v>
      </c>
      <c r="HG19" s="18"/>
      <c r="HH19" s="11">
        <v>21</v>
      </c>
      <c r="HI19" s="13">
        <v>2.98</v>
      </c>
      <c r="HJ19" s="23">
        <v>19</v>
      </c>
      <c r="HK19" s="13">
        <v>4.2</v>
      </c>
      <c r="HL19" s="23">
        <v>2</v>
      </c>
      <c r="HM19" s="13">
        <v>0.8</v>
      </c>
      <c r="HN19" s="25">
        <f t="shared" si="47"/>
        <v>0.90476190476190477</v>
      </c>
      <c r="HO19" s="25">
        <f t="shared" si="48"/>
        <v>9.5238095238095233E-2</v>
      </c>
      <c r="HP19" s="18"/>
      <c r="HQ19" s="11">
        <v>15</v>
      </c>
      <c r="HR19" s="13">
        <v>3.69</v>
      </c>
      <c r="HS19" s="23">
        <v>11</v>
      </c>
      <c r="HT19" s="13">
        <v>3.86</v>
      </c>
      <c r="HU19" s="23">
        <v>4</v>
      </c>
      <c r="HV19" s="13">
        <v>3.33</v>
      </c>
      <c r="HW19" s="25">
        <f t="shared" si="49"/>
        <v>0.73333333333333328</v>
      </c>
      <c r="HX19" s="25">
        <f t="shared" si="50"/>
        <v>0.26666666666666666</v>
      </c>
      <c r="HY19" s="18"/>
      <c r="HZ19" s="11">
        <v>15</v>
      </c>
      <c r="IA19" s="13">
        <v>3.65</v>
      </c>
      <c r="IB19" s="23">
        <v>14</v>
      </c>
      <c r="IC19" s="13">
        <v>4.67</v>
      </c>
      <c r="ID19" s="23">
        <v>1</v>
      </c>
      <c r="IE19" s="13">
        <v>0.9</v>
      </c>
      <c r="IF19" s="25">
        <f t="shared" si="51"/>
        <v>0.93333333333333335</v>
      </c>
      <c r="IG19" s="25">
        <f t="shared" si="52"/>
        <v>6.6666666666666666E-2</v>
      </c>
      <c r="IH19" s="18"/>
      <c r="II19" s="11">
        <v>24</v>
      </c>
      <c r="IJ19" s="13">
        <v>3.46</v>
      </c>
      <c r="IK19" s="23">
        <v>18</v>
      </c>
      <c r="IL19" s="13">
        <v>3.67</v>
      </c>
      <c r="IM19" s="23">
        <v>6</v>
      </c>
      <c r="IN19" s="13">
        <v>2.97</v>
      </c>
      <c r="IO19" s="25">
        <f t="shared" si="53"/>
        <v>0.75</v>
      </c>
      <c r="IP19" s="25">
        <f t="shared" si="54"/>
        <v>0.25</v>
      </c>
      <c r="IQ19" s="18"/>
      <c r="IR19" s="11">
        <v>17</v>
      </c>
      <c r="IS19" s="13">
        <v>3.48</v>
      </c>
      <c r="IT19" s="23">
        <v>15</v>
      </c>
      <c r="IU19" s="13">
        <v>3.97</v>
      </c>
      <c r="IV19" s="23">
        <v>2</v>
      </c>
      <c r="IW19" s="13">
        <v>1.85</v>
      </c>
      <c r="IX19" s="25">
        <f t="shared" si="55"/>
        <v>0.88235294117647056</v>
      </c>
      <c r="IY19" s="25">
        <f t="shared" si="56"/>
        <v>0.11764705882352941</v>
      </c>
      <c r="IZ19" s="18"/>
      <c r="JA19" s="11">
        <v>35</v>
      </c>
      <c r="JB19" s="13">
        <v>4.12</v>
      </c>
      <c r="JC19" s="23">
        <v>28</v>
      </c>
      <c r="JD19" s="13">
        <v>4.58</v>
      </c>
      <c r="JE19" s="23">
        <v>7</v>
      </c>
      <c r="JF19" s="13">
        <v>3.06</v>
      </c>
      <c r="JG19" s="25">
        <f t="shared" si="57"/>
        <v>0.8</v>
      </c>
      <c r="JH19" s="25">
        <f t="shared" si="58"/>
        <v>0.2</v>
      </c>
      <c r="JI19" s="18"/>
      <c r="JJ19" s="11">
        <v>1</v>
      </c>
      <c r="JK19" s="13">
        <v>1.61</v>
      </c>
      <c r="JL19" s="23">
        <v>1</v>
      </c>
      <c r="JM19" s="13">
        <v>2</v>
      </c>
      <c r="JN19" s="23">
        <v>0</v>
      </c>
      <c r="JO19" s="13">
        <v>0</v>
      </c>
      <c r="JP19" s="25">
        <f t="shared" si="59"/>
        <v>1</v>
      </c>
      <c r="JQ19" s="25">
        <f t="shared" si="60"/>
        <v>0</v>
      </c>
      <c r="JR19" s="18"/>
      <c r="JS19" s="11">
        <v>1</v>
      </c>
      <c r="JT19" s="13">
        <v>0.78</v>
      </c>
      <c r="JU19" s="23">
        <v>0</v>
      </c>
      <c r="JV19" s="13">
        <v>0</v>
      </c>
      <c r="JW19" s="23">
        <v>1</v>
      </c>
      <c r="JX19" s="13">
        <v>6.67</v>
      </c>
      <c r="JY19" s="25">
        <f t="shared" si="61"/>
        <v>0</v>
      </c>
      <c r="JZ19" s="25">
        <f t="shared" si="62"/>
        <v>1</v>
      </c>
      <c r="KA19" s="18"/>
      <c r="KB19" s="11">
        <v>0</v>
      </c>
      <c r="KC19" s="13">
        <v>0</v>
      </c>
      <c r="KD19" s="23">
        <v>0</v>
      </c>
      <c r="KE19" s="13">
        <v>0</v>
      </c>
      <c r="KF19" s="23">
        <v>0</v>
      </c>
      <c r="KG19" s="13">
        <v>0</v>
      </c>
      <c r="KH19" s="25" t="e">
        <f t="shared" si="63"/>
        <v>#DIV/0!</v>
      </c>
      <c r="KI19" s="25" t="e">
        <f t="shared" si="64"/>
        <v>#DIV/0!</v>
      </c>
      <c r="KJ19" s="18"/>
      <c r="KK19" s="11">
        <v>0</v>
      </c>
      <c r="KL19" s="13">
        <v>0</v>
      </c>
      <c r="KM19" s="23">
        <v>0</v>
      </c>
      <c r="KN19" s="13">
        <v>0</v>
      </c>
      <c r="KO19" s="23">
        <v>0</v>
      </c>
      <c r="KP19" s="13">
        <v>0</v>
      </c>
      <c r="KQ19" s="25" t="e">
        <f t="shared" si="65"/>
        <v>#DIV/0!</v>
      </c>
      <c r="KR19" s="25" t="e">
        <f t="shared" si="66"/>
        <v>#DIV/0!</v>
      </c>
      <c r="KS19" s="18"/>
      <c r="KT19" s="11">
        <v>1</v>
      </c>
      <c r="KU19" s="13">
        <v>2.63</v>
      </c>
      <c r="KV19" s="23">
        <v>0</v>
      </c>
      <c r="KW19" s="13">
        <v>0</v>
      </c>
      <c r="KX19" s="23">
        <v>1</v>
      </c>
      <c r="KY19" s="13">
        <v>9.09</v>
      </c>
      <c r="KZ19" s="25">
        <f t="shared" si="67"/>
        <v>0</v>
      </c>
      <c r="LA19" s="25">
        <f t="shared" si="68"/>
        <v>1</v>
      </c>
      <c r="LB19" s="18"/>
      <c r="LC19" s="11">
        <v>0</v>
      </c>
      <c r="LD19" s="13">
        <v>0</v>
      </c>
      <c r="LE19" s="23">
        <v>0</v>
      </c>
      <c r="LF19" s="13">
        <v>0</v>
      </c>
      <c r="LG19" s="23">
        <v>0</v>
      </c>
      <c r="LH19" s="13">
        <v>0</v>
      </c>
      <c r="LI19" s="25" t="e">
        <f t="shared" si="69"/>
        <v>#DIV/0!</v>
      </c>
      <c r="LJ19" s="25" t="e">
        <f t="shared" si="70"/>
        <v>#DIV/0!</v>
      </c>
      <c r="LK19" s="18"/>
      <c r="LL19" s="11">
        <v>0</v>
      </c>
      <c r="LM19" s="13">
        <v>0</v>
      </c>
      <c r="LN19" s="23">
        <v>0</v>
      </c>
      <c r="LO19" s="13">
        <v>0</v>
      </c>
      <c r="LP19" s="23">
        <v>0</v>
      </c>
      <c r="LQ19" s="13">
        <v>0</v>
      </c>
      <c r="LR19" s="25" t="e">
        <f t="shared" si="71"/>
        <v>#DIV/0!</v>
      </c>
      <c r="LS19" s="25" t="e">
        <f t="shared" si="72"/>
        <v>#DIV/0!</v>
      </c>
      <c r="LT19" s="18"/>
      <c r="LU19" s="11">
        <v>0</v>
      </c>
      <c r="LV19" s="13">
        <v>0</v>
      </c>
      <c r="LW19" s="23">
        <v>0</v>
      </c>
      <c r="LX19" s="13">
        <v>0</v>
      </c>
      <c r="LY19" s="23">
        <v>0</v>
      </c>
      <c r="LZ19" s="13">
        <v>0</v>
      </c>
      <c r="MA19" s="25" t="e">
        <f t="shared" si="73"/>
        <v>#DIV/0!</v>
      </c>
      <c r="MB19" s="25" t="e">
        <f t="shared" si="74"/>
        <v>#DIV/0!</v>
      </c>
      <c r="MC19" s="18"/>
      <c r="MD19" s="11">
        <v>6</v>
      </c>
      <c r="ME19" s="13">
        <v>1.52</v>
      </c>
      <c r="MF19" s="23">
        <v>3</v>
      </c>
      <c r="MG19" s="13">
        <v>0.9</v>
      </c>
      <c r="MH19" s="23">
        <v>3</v>
      </c>
      <c r="MI19" s="13">
        <v>5.08</v>
      </c>
      <c r="MJ19" s="25">
        <f t="shared" si="75"/>
        <v>0.5</v>
      </c>
      <c r="MK19" s="25">
        <f t="shared" si="76"/>
        <v>0.5</v>
      </c>
      <c r="ML19" s="18"/>
      <c r="MM19" s="11">
        <v>16</v>
      </c>
      <c r="MN19" s="13">
        <v>3.21</v>
      </c>
      <c r="MO19" s="23">
        <v>12</v>
      </c>
      <c r="MP19" s="13">
        <v>3.14</v>
      </c>
      <c r="MQ19" s="23">
        <v>4</v>
      </c>
      <c r="MR19" s="13">
        <v>3.54</v>
      </c>
      <c r="MS19" s="25">
        <f t="shared" si="77"/>
        <v>0.75</v>
      </c>
      <c r="MT19" s="25">
        <f t="shared" si="78"/>
        <v>0.25</v>
      </c>
      <c r="MU19" s="18"/>
      <c r="MV19" s="11">
        <v>1</v>
      </c>
      <c r="MW19" s="13">
        <v>2.04</v>
      </c>
      <c r="MX19" s="23">
        <v>0</v>
      </c>
      <c r="MY19" s="13">
        <v>0</v>
      </c>
      <c r="MZ19" s="23">
        <v>1</v>
      </c>
      <c r="NA19" s="13">
        <v>7.69</v>
      </c>
      <c r="NB19" s="25">
        <f t="shared" si="79"/>
        <v>0</v>
      </c>
      <c r="NC19" s="25">
        <f t="shared" si="80"/>
        <v>1</v>
      </c>
      <c r="ND19" s="18"/>
      <c r="NE19" s="11">
        <v>6</v>
      </c>
      <c r="NF19" s="13">
        <v>2.0299999999999998</v>
      </c>
      <c r="NG19" s="23">
        <v>2</v>
      </c>
      <c r="NH19" s="13">
        <v>0.83</v>
      </c>
      <c r="NI19" s="23">
        <v>4</v>
      </c>
      <c r="NJ19" s="13">
        <v>7.55</v>
      </c>
      <c r="NK19" s="25">
        <f t="shared" si="81"/>
        <v>0.33333333333333331</v>
      </c>
      <c r="NL19" s="25">
        <f t="shared" si="82"/>
        <v>0.66666666666666663</v>
      </c>
      <c r="NM19" s="18"/>
      <c r="NN19" s="11">
        <v>1</v>
      </c>
      <c r="NO19" s="13">
        <v>0.69</v>
      </c>
      <c r="NP19" s="23">
        <v>1</v>
      </c>
      <c r="NQ19" s="13">
        <v>0.86</v>
      </c>
      <c r="NR19" s="23">
        <v>0</v>
      </c>
      <c r="NS19" s="13">
        <v>0</v>
      </c>
      <c r="NT19" s="25">
        <f t="shared" si="83"/>
        <v>1</v>
      </c>
      <c r="NU19" s="25">
        <f t="shared" si="84"/>
        <v>0</v>
      </c>
      <c r="NV19" s="18"/>
    </row>
    <row r="20" spans="1:386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85"/>
        <v>0.83623937680588067</v>
      </c>
      <c r="F20" s="22">
        <v>65370</v>
      </c>
      <c r="G20" s="24">
        <f t="shared" si="0"/>
        <v>0.16310938334323086</v>
      </c>
      <c r="H20" s="18"/>
      <c r="I20" s="10">
        <v>7786</v>
      </c>
      <c r="J20" s="12">
        <v>19.52</v>
      </c>
      <c r="K20" s="22">
        <v>7327</v>
      </c>
      <c r="L20" s="12">
        <v>24.83</v>
      </c>
      <c r="M20" s="22">
        <v>456</v>
      </c>
      <c r="N20" s="12">
        <v>4.47</v>
      </c>
      <c r="O20" s="24">
        <f t="shared" si="1"/>
        <v>0.94104803493449785</v>
      </c>
      <c r="P20" s="24">
        <f t="shared" si="2"/>
        <v>5.8566658104289751E-2</v>
      </c>
      <c r="Q20" s="18"/>
      <c r="R20" s="10">
        <v>2303</v>
      </c>
      <c r="S20" s="12">
        <v>21.7</v>
      </c>
      <c r="T20" s="22">
        <v>2142</v>
      </c>
      <c r="U20" s="12">
        <v>29.3</v>
      </c>
      <c r="V20" s="22">
        <v>160</v>
      </c>
      <c r="W20" s="12">
        <v>4.88</v>
      </c>
      <c r="X20" s="24">
        <f t="shared" si="3"/>
        <v>0.93009118541033431</v>
      </c>
      <c r="Y20" s="24">
        <f t="shared" si="4"/>
        <v>6.9474598349978295E-2</v>
      </c>
      <c r="Z20" s="18"/>
      <c r="AA20" s="10">
        <v>404</v>
      </c>
      <c r="AB20" s="12">
        <v>17.96</v>
      </c>
      <c r="AC20" s="22">
        <v>390</v>
      </c>
      <c r="AD20" s="12">
        <v>23.81</v>
      </c>
      <c r="AE20" s="22">
        <v>14</v>
      </c>
      <c r="AF20" s="12">
        <v>2.31</v>
      </c>
      <c r="AG20" s="24">
        <f t="shared" si="5"/>
        <v>0.96534653465346532</v>
      </c>
      <c r="AH20" s="24">
        <f t="shared" si="6"/>
        <v>3.4653465346534656E-2</v>
      </c>
      <c r="AI20" s="18"/>
      <c r="AJ20" s="10">
        <v>496</v>
      </c>
      <c r="AK20" s="12">
        <v>24.04</v>
      </c>
      <c r="AL20" s="22">
        <v>455</v>
      </c>
      <c r="AM20" s="12">
        <v>28.94</v>
      </c>
      <c r="AN20" s="22">
        <v>41</v>
      </c>
      <c r="AO20" s="12">
        <v>8.51</v>
      </c>
      <c r="AP20" s="24">
        <f t="shared" si="7"/>
        <v>0.91733870967741937</v>
      </c>
      <c r="AQ20" s="24">
        <f t="shared" si="8"/>
        <v>8.2661290322580641E-2</v>
      </c>
      <c r="AR20" s="18"/>
      <c r="AS20" s="10">
        <v>469</v>
      </c>
      <c r="AT20" s="12">
        <v>15.19</v>
      </c>
      <c r="AU20" s="22">
        <v>449</v>
      </c>
      <c r="AV20" s="12">
        <v>21.35</v>
      </c>
      <c r="AW20" s="22">
        <v>20</v>
      </c>
      <c r="AX20" s="12">
        <v>2.0699999999999998</v>
      </c>
      <c r="AY20" s="24">
        <f t="shared" si="9"/>
        <v>0.95735607675906187</v>
      </c>
      <c r="AZ20" s="24">
        <f t="shared" si="10"/>
        <v>4.2643923240938165E-2</v>
      </c>
      <c r="BA20" s="18"/>
      <c r="BB20" s="10">
        <v>474</v>
      </c>
      <c r="BC20" s="12">
        <v>27.56</v>
      </c>
      <c r="BD20" s="22">
        <v>454</v>
      </c>
      <c r="BE20" s="12">
        <v>33.700000000000003</v>
      </c>
      <c r="BF20" s="22">
        <v>20</v>
      </c>
      <c r="BG20" s="12">
        <v>5.59</v>
      </c>
      <c r="BH20" s="24">
        <f t="shared" si="11"/>
        <v>0.95780590717299574</v>
      </c>
      <c r="BI20" s="24">
        <f t="shared" si="12"/>
        <v>4.2194092827004218E-2</v>
      </c>
      <c r="BJ20" s="18"/>
      <c r="BK20" s="10">
        <v>263</v>
      </c>
      <c r="BL20" s="12">
        <v>16.690000000000001</v>
      </c>
      <c r="BM20" s="22">
        <v>253</v>
      </c>
      <c r="BN20" s="12">
        <v>21.17</v>
      </c>
      <c r="BO20" s="22">
        <v>10</v>
      </c>
      <c r="BP20" s="12">
        <v>2.64</v>
      </c>
      <c r="BQ20" s="24">
        <f t="shared" si="13"/>
        <v>0.96197718631178708</v>
      </c>
      <c r="BR20" s="24">
        <f t="shared" si="14"/>
        <v>3.8022813688212927E-2</v>
      </c>
      <c r="BS20" s="18"/>
      <c r="BT20" s="10">
        <v>741</v>
      </c>
      <c r="BU20" s="12">
        <v>22.62</v>
      </c>
      <c r="BV20" s="22">
        <v>714</v>
      </c>
      <c r="BW20" s="12">
        <v>28.25</v>
      </c>
      <c r="BX20" s="22">
        <v>27</v>
      </c>
      <c r="BY20" s="12">
        <v>3.63</v>
      </c>
      <c r="BZ20" s="24">
        <f t="shared" si="15"/>
        <v>0.96356275303643724</v>
      </c>
      <c r="CA20" s="24">
        <f t="shared" si="16"/>
        <v>3.643724696356275E-2</v>
      </c>
      <c r="CB20" s="18"/>
      <c r="CC20" s="10">
        <v>106</v>
      </c>
      <c r="CD20" s="12">
        <v>9.08</v>
      </c>
      <c r="CE20" s="22">
        <v>92</v>
      </c>
      <c r="CF20" s="12">
        <v>12.35</v>
      </c>
      <c r="CG20" s="22">
        <v>14</v>
      </c>
      <c r="CH20" s="12">
        <v>3.34</v>
      </c>
      <c r="CI20" s="24">
        <f t="shared" si="17"/>
        <v>0.86792452830188682</v>
      </c>
      <c r="CJ20" s="24">
        <f t="shared" si="18"/>
        <v>0.13207547169811321</v>
      </c>
      <c r="CK20" s="18"/>
      <c r="CL20" s="10">
        <v>441</v>
      </c>
      <c r="CM20" s="12">
        <v>16.149999999999999</v>
      </c>
      <c r="CN20" s="22">
        <v>418</v>
      </c>
      <c r="CO20" s="12">
        <v>18.77</v>
      </c>
      <c r="CP20" s="22">
        <v>23</v>
      </c>
      <c r="CQ20" s="12">
        <v>4.67</v>
      </c>
      <c r="CR20" s="24">
        <f t="shared" si="19"/>
        <v>0.94784580498866211</v>
      </c>
      <c r="CS20" s="24">
        <f t="shared" si="20"/>
        <v>5.2154195011337869E-2</v>
      </c>
      <c r="CT20" s="18"/>
      <c r="CU20" s="10">
        <v>406</v>
      </c>
      <c r="CV20" s="12">
        <v>21.48</v>
      </c>
      <c r="CW20" s="22">
        <v>386</v>
      </c>
      <c r="CX20" s="12">
        <v>25.73</v>
      </c>
      <c r="CY20" s="22">
        <v>20</v>
      </c>
      <c r="CZ20" s="12">
        <v>5.17</v>
      </c>
      <c r="DA20" s="24">
        <f t="shared" si="21"/>
        <v>0.95073891625615758</v>
      </c>
      <c r="DB20" s="24">
        <f t="shared" si="22"/>
        <v>4.9261083743842367E-2</v>
      </c>
      <c r="DC20" s="18"/>
      <c r="DD20" s="10">
        <v>115</v>
      </c>
      <c r="DE20" s="12">
        <v>12.55</v>
      </c>
      <c r="DF20" s="22">
        <v>109</v>
      </c>
      <c r="DG20" s="12">
        <v>14.85</v>
      </c>
      <c r="DH20" s="22">
        <v>6</v>
      </c>
      <c r="DI20" s="12">
        <v>3.35</v>
      </c>
      <c r="DJ20" s="24">
        <f t="shared" si="23"/>
        <v>0.94782608695652171</v>
      </c>
      <c r="DK20" s="24">
        <f t="shared" si="24"/>
        <v>5.2173913043478258E-2</v>
      </c>
      <c r="DL20" s="18"/>
      <c r="DM20" s="10">
        <v>46</v>
      </c>
      <c r="DN20" s="12">
        <v>26.44</v>
      </c>
      <c r="DO20" s="22">
        <v>44</v>
      </c>
      <c r="DP20" s="12">
        <v>29.93</v>
      </c>
      <c r="DQ20" s="22">
        <v>2</v>
      </c>
      <c r="DR20" s="12">
        <v>11.11</v>
      </c>
      <c r="DS20" s="24">
        <f t="shared" si="25"/>
        <v>0.95652173913043481</v>
      </c>
      <c r="DT20" s="24">
        <f t="shared" si="26"/>
        <v>4.3478260869565216E-2</v>
      </c>
      <c r="DU20" s="18"/>
      <c r="DV20" s="10">
        <v>10</v>
      </c>
      <c r="DW20" s="12">
        <v>10.42</v>
      </c>
      <c r="DX20" s="22">
        <v>8</v>
      </c>
      <c r="DY20" s="12">
        <v>11.11</v>
      </c>
      <c r="DZ20" s="22">
        <v>0</v>
      </c>
      <c r="EA20" s="12">
        <v>0</v>
      </c>
      <c r="EB20" s="24">
        <f t="shared" si="27"/>
        <v>0.8</v>
      </c>
      <c r="EC20" s="24">
        <f t="shared" si="28"/>
        <v>0</v>
      </c>
      <c r="ED20" s="18"/>
      <c r="EE20" s="10">
        <v>12</v>
      </c>
      <c r="EF20" s="12">
        <v>23.08</v>
      </c>
      <c r="EG20" s="22">
        <v>9</v>
      </c>
      <c r="EH20" s="12">
        <v>23.68</v>
      </c>
      <c r="EI20" s="22">
        <v>3</v>
      </c>
      <c r="EJ20" s="12">
        <v>27.27</v>
      </c>
      <c r="EK20" s="24">
        <f t="shared" si="29"/>
        <v>0.75</v>
      </c>
      <c r="EL20" s="24">
        <f t="shared" si="30"/>
        <v>0.25</v>
      </c>
      <c r="EM20" s="18"/>
      <c r="EN20" s="10">
        <v>88</v>
      </c>
      <c r="EO20" s="12">
        <v>30.45</v>
      </c>
      <c r="EP20" s="22">
        <v>78</v>
      </c>
      <c r="EQ20" s="12">
        <v>31.84</v>
      </c>
      <c r="ER20" s="22">
        <v>10</v>
      </c>
      <c r="ES20" s="12">
        <v>26.32</v>
      </c>
      <c r="ET20" s="24">
        <f t="shared" si="31"/>
        <v>0.88636363636363635</v>
      </c>
      <c r="EU20" s="24">
        <f t="shared" si="32"/>
        <v>0.11363636363636363</v>
      </c>
      <c r="EV20" s="18"/>
      <c r="EW20" s="10">
        <v>156</v>
      </c>
      <c r="EX20" s="12">
        <v>30.65</v>
      </c>
      <c r="EY20" s="22">
        <v>142</v>
      </c>
      <c r="EZ20" s="12">
        <v>32.200000000000003</v>
      </c>
      <c r="FA20" s="22">
        <v>14</v>
      </c>
      <c r="FB20" s="12">
        <v>21.21</v>
      </c>
      <c r="FC20" s="24">
        <f t="shared" si="33"/>
        <v>0.91025641025641024</v>
      </c>
      <c r="FD20" s="24">
        <f t="shared" si="34"/>
        <v>8.9743589743589744E-2</v>
      </c>
      <c r="FE20" s="18"/>
      <c r="FF20" s="10">
        <v>38</v>
      </c>
      <c r="FG20" s="12">
        <v>13.97</v>
      </c>
      <c r="FH20" s="22">
        <v>31</v>
      </c>
      <c r="FI20" s="12">
        <v>16.850000000000001</v>
      </c>
      <c r="FJ20" s="22">
        <v>7</v>
      </c>
      <c r="FK20" s="12">
        <v>8.14</v>
      </c>
      <c r="FL20" s="24">
        <f t="shared" si="35"/>
        <v>0.81578947368421051</v>
      </c>
      <c r="FM20" s="24">
        <f t="shared" si="36"/>
        <v>0.18421052631578946</v>
      </c>
      <c r="FN20" s="18"/>
      <c r="FO20" s="10">
        <v>23</v>
      </c>
      <c r="FP20" s="12">
        <v>14.56</v>
      </c>
      <c r="FQ20" s="22">
        <v>22</v>
      </c>
      <c r="FR20" s="12">
        <v>18.329999999999998</v>
      </c>
      <c r="FS20" s="22">
        <v>1</v>
      </c>
      <c r="FT20" s="12">
        <v>2.78</v>
      </c>
      <c r="FU20" s="24">
        <f t="shared" si="37"/>
        <v>0.95652173913043481</v>
      </c>
      <c r="FV20" s="24">
        <f t="shared" si="38"/>
        <v>4.3478260869565216E-2</v>
      </c>
      <c r="FW20" s="18"/>
      <c r="FX20" s="10">
        <v>79</v>
      </c>
      <c r="FY20" s="12">
        <v>23.65</v>
      </c>
      <c r="FZ20" s="22">
        <v>77</v>
      </c>
      <c r="GA20" s="12">
        <v>28.62</v>
      </c>
      <c r="GB20" s="22">
        <v>2</v>
      </c>
      <c r="GC20" s="12">
        <v>3.13</v>
      </c>
      <c r="GD20" s="24">
        <f t="shared" si="39"/>
        <v>0.97468354430379744</v>
      </c>
      <c r="GE20" s="24">
        <f t="shared" si="40"/>
        <v>2.5316455696202531E-2</v>
      </c>
      <c r="GF20" s="18"/>
      <c r="GG20" s="10">
        <v>66</v>
      </c>
      <c r="GH20" s="12">
        <v>32.67</v>
      </c>
      <c r="GI20" s="22">
        <v>64</v>
      </c>
      <c r="GJ20" s="12">
        <v>35.96</v>
      </c>
      <c r="GK20" s="22">
        <v>2</v>
      </c>
      <c r="GL20" s="12">
        <v>8.6999999999999993</v>
      </c>
      <c r="GM20" s="24">
        <f t="shared" si="41"/>
        <v>0.96969696969696972</v>
      </c>
      <c r="GN20" s="24">
        <f t="shared" si="42"/>
        <v>3.0303030303030304E-2</v>
      </c>
      <c r="GO20" s="18"/>
      <c r="GP20" s="10">
        <v>113</v>
      </c>
      <c r="GQ20" s="12">
        <v>14.68</v>
      </c>
      <c r="GR20" s="22">
        <v>108</v>
      </c>
      <c r="GS20" s="12">
        <v>16.82</v>
      </c>
      <c r="GT20" s="22">
        <v>5</v>
      </c>
      <c r="GU20" s="12">
        <v>4.07</v>
      </c>
      <c r="GV20" s="24">
        <f t="shared" si="43"/>
        <v>0.95575221238938057</v>
      </c>
      <c r="GW20" s="24">
        <f t="shared" si="44"/>
        <v>4.4247787610619468E-2</v>
      </c>
      <c r="GX20" s="18"/>
      <c r="GY20" s="10">
        <v>98</v>
      </c>
      <c r="GZ20" s="12">
        <v>24.75</v>
      </c>
      <c r="HA20" s="22">
        <v>98</v>
      </c>
      <c r="HB20" s="12">
        <v>30.43</v>
      </c>
      <c r="HC20" s="22">
        <v>0</v>
      </c>
      <c r="HD20" s="12">
        <v>0</v>
      </c>
      <c r="HE20" s="24">
        <f t="shared" si="45"/>
        <v>1</v>
      </c>
      <c r="HF20" s="24">
        <f t="shared" si="46"/>
        <v>0</v>
      </c>
      <c r="HG20" s="18"/>
      <c r="HH20" s="10">
        <v>93</v>
      </c>
      <c r="HI20" s="12">
        <v>13.19</v>
      </c>
      <c r="HJ20" s="22">
        <v>82</v>
      </c>
      <c r="HK20" s="12">
        <v>18.14</v>
      </c>
      <c r="HL20" s="22">
        <v>11</v>
      </c>
      <c r="HM20" s="12">
        <v>4.38</v>
      </c>
      <c r="HN20" s="24">
        <f t="shared" si="47"/>
        <v>0.88172043010752688</v>
      </c>
      <c r="HO20" s="24">
        <f t="shared" si="48"/>
        <v>0.11827956989247312</v>
      </c>
      <c r="HP20" s="18"/>
      <c r="HQ20" s="10">
        <v>51</v>
      </c>
      <c r="HR20" s="12">
        <v>12.56</v>
      </c>
      <c r="HS20" s="22">
        <v>38</v>
      </c>
      <c r="HT20" s="12">
        <v>13.33</v>
      </c>
      <c r="HU20" s="22">
        <v>13</v>
      </c>
      <c r="HV20" s="12">
        <v>10.83</v>
      </c>
      <c r="HW20" s="24">
        <f t="shared" si="49"/>
        <v>0.74509803921568629</v>
      </c>
      <c r="HX20" s="24">
        <f t="shared" si="50"/>
        <v>0.25490196078431371</v>
      </c>
      <c r="HY20" s="18"/>
      <c r="HZ20" s="10">
        <v>19</v>
      </c>
      <c r="IA20" s="12">
        <v>4.62</v>
      </c>
      <c r="IB20" s="22">
        <v>19</v>
      </c>
      <c r="IC20" s="12">
        <v>6.33</v>
      </c>
      <c r="ID20" s="22">
        <v>0</v>
      </c>
      <c r="IE20" s="12">
        <v>0</v>
      </c>
      <c r="IF20" s="24">
        <f t="shared" si="51"/>
        <v>1</v>
      </c>
      <c r="IG20" s="24">
        <f t="shared" si="52"/>
        <v>0</v>
      </c>
      <c r="IH20" s="18"/>
      <c r="II20" s="10">
        <v>76</v>
      </c>
      <c r="IJ20" s="12">
        <v>10.95</v>
      </c>
      <c r="IK20" s="22">
        <v>71</v>
      </c>
      <c r="IL20" s="12">
        <v>14.49</v>
      </c>
      <c r="IM20" s="22">
        <v>5</v>
      </c>
      <c r="IN20" s="12">
        <v>2.48</v>
      </c>
      <c r="IO20" s="24">
        <f t="shared" si="53"/>
        <v>0.93421052631578949</v>
      </c>
      <c r="IP20" s="24">
        <f t="shared" si="54"/>
        <v>6.5789473684210523E-2</v>
      </c>
      <c r="IQ20" s="18"/>
      <c r="IR20" s="10">
        <v>102</v>
      </c>
      <c r="IS20" s="12">
        <v>20.9</v>
      </c>
      <c r="IT20" s="22">
        <v>99</v>
      </c>
      <c r="IU20" s="12">
        <v>26.19</v>
      </c>
      <c r="IV20" s="22">
        <v>3</v>
      </c>
      <c r="IW20" s="12">
        <v>2.78</v>
      </c>
      <c r="IX20" s="24">
        <f t="shared" si="55"/>
        <v>0.97058823529411764</v>
      </c>
      <c r="IY20" s="24">
        <f t="shared" si="56"/>
        <v>2.9411764705882353E-2</v>
      </c>
      <c r="IZ20" s="18"/>
      <c r="JA20" s="10">
        <v>67</v>
      </c>
      <c r="JB20" s="12">
        <v>7.88</v>
      </c>
      <c r="JC20" s="22">
        <v>65</v>
      </c>
      <c r="JD20" s="12">
        <v>10.62</v>
      </c>
      <c r="JE20" s="22">
        <v>2</v>
      </c>
      <c r="JF20" s="12">
        <v>0.87</v>
      </c>
      <c r="JG20" s="24">
        <f t="shared" si="57"/>
        <v>0.97014925373134331</v>
      </c>
      <c r="JH20" s="24">
        <f t="shared" si="58"/>
        <v>2.9850746268656716E-2</v>
      </c>
      <c r="JI20" s="18"/>
      <c r="JJ20" s="10">
        <v>27</v>
      </c>
      <c r="JK20" s="12">
        <v>43.55</v>
      </c>
      <c r="JL20" s="22">
        <v>23</v>
      </c>
      <c r="JM20" s="12">
        <v>46</v>
      </c>
      <c r="JN20" s="22">
        <v>4</v>
      </c>
      <c r="JO20" s="12">
        <v>33.33</v>
      </c>
      <c r="JP20" s="24">
        <f t="shared" si="59"/>
        <v>0.85185185185185186</v>
      </c>
      <c r="JQ20" s="24">
        <f t="shared" si="60"/>
        <v>0.14814814814814814</v>
      </c>
      <c r="JR20" s="18"/>
      <c r="JS20" s="10">
        <v>64</v>
      </c>
      <c r="JT20" s="12">
        <v>49.61</v>
      </c>
      <c r="JU20" s="22">
        <v>59</v>
      </c>
      <c r="JV20" s="12">
        <v>51.75</v>
      </c>
      <c r="JW20" s="22">
        <v>5</v>
      </c>
      <c r="JX20" s="12">
        <v>33.33</v>
      </c>
      <c r="JY20" s="24">
        <f t="shared" si="61"/>
        <v>0.921875</v>
      </c>
      <c r="JZ20" s="24">
        <f t="shared" si="62"/>
        <v>7.8125E-2</v>
      </c>
      <c r="KA20" s="18"/>
      <c r="KB20" s="10">
        <v>12</v>
      </c>
      <c r="KC20" s="12">
        <v>30</v>
      </c>
      <c r="KD20" s="22">
        <v>12</v>
      </c>
      <c r="KE20" s="12">
        <v>38.71</v>
      </c>
      <c r="KF20" s="22">
        <v>0</v>
      </c>
      <c r="KG20" s="12">
        <v>0</v>
      </c>
      <c r="KH20" s="24">
        <f t="shared" si="63"/>
        <v>1</v>
      </c>
      <c r="KI20" s="24">
        <f t="shared" si="64"/>
        <v>0</v>
      </c>
      <c r="KJ20" s="18"/>
      <c r="KK20" s="10">
        <v>5</v>
      </c>
      <c r="KL20" s="12">
        <v>35.71</v>
      </c>
      <c r="KM20" s="22">
        <v>4</v>
      </c>
      <c r="KN20" s="12">
        <v>44.44</v>
      </c>
      <c r="KO20" s="22">
        <v>1</v>
      </c>
      <c r="KP20" s="12">
        <v>20</v>
      </c>
      <c r="KQ20" s="24">
        <f t="shared" si="65"/>
        <v>0.8</v>
      </c>
      <c r="KR20" s="24">
        <f t="shared" si="66"/>
        <v>0.2</v>
      </c>
      <c r="KS20" s="18"/>
      <c r="KT20" s="10">
        <v>14</v>
      </c>
      <c r="KU20" s="12">
        <v>36.840000000000003</v>
      </c>
      <c r="KV20" s="22">
        <v>14</v>
      </c>
      <c r="KW20" s="12">
        <v>53.85</v>
      </c>
      <c r="KX20" s="22">
        <v>0</v>
      </c>
      <c r="KY20" s="12">
        <v>0</v>
      </c>
      <c r="KZ20" s="24">
        <f t="shared" si="67"/>
        <v>1</v>
      </c>
      <c r="LA20" s="24">
        <f t="shared" si="68"/>
        <v>0</v>
      </c>
      <c r="LB20" s="18"/>
      <c r="LC20" s="10">
        <v>5</v>
      </c>
      <c r="LD20" s="12">
        <v>31.25</v>
      </c>
      <c r="LE20" s="22">
        <v>5</v>
      </c>
      <c r="LF20" s="12">
        <v>38.46</v>
      </c>
      <c r="LG20" s="22">
        <v>0</v>
      </c>
      <c r="LH20" s="12">
        <v>0</v>
      </c>
      <c r="LI20" s="24">
        <f t="shared" si="69"/>
        <v>1</v>
      </c>
      <c r="LJ20" s="24">
        <f t="shared" si="70"/>
        <v>0</v>
      </c>
      <c r="LK20" s="18"/>
      <c r="LL20" s="10">
        <v>12</v>
      </c>
      <c r="LM20" s="12">
        <v>23.53</v>
      </c>
      <c r="LN20" s="22">
        <v>12</v>
      </c>
      <c r="LO20" s="12">
        <v>32.43</v>
      </c>
      <c r="LP20" s="22">
        <v>0</v>
      </c>
      <c r="LQ20" s="12">
        <v>0</v>
      </c>
      <c r="LR20" s="24">
        <f t="shared" si="71"/>
        <v>1</v>
      </c>
      <c r="LS20" s="24">
        <f t="shared" si="72"/>
        <v>0</v>
      </c>
      <c r="LT20" s="18"/>
      <c r="LU20" s="10">
        <v>16</v>
      </c>
      <c r="LV20" s="12">
        <v>26.23</v>
      </c>
      <c r="LW20" s="22">
        <v>15</v>
      </c>
      <c r="LX20" s="12">
        <v>37.5</v>
      </c>
      <c r="LY20" s="22">
        <v>1</v>
      </c>
      <c r="LZ20" s="12">
        <v>4.76</v>
      </c>
      <c r="MA20" s="24">
        <f t="shared" si="73"/>
        <v>0.9375</v>
      </c>
      <c r="MB20" s="24">
        <f t="shared" si="74"/>
        <v>6.25E-2</v>
      </c>
      <c r="MC20" s="18"/>
      <c r="MD20" s="10">
        <v>63</v>
      </c>
      <c r="ME20" s="12">
        <v>15.99</v>
      </c>
      <c r="MF20" s="22">
        <v>62</v>
      </c>
      <c r="MG20" s="12">
        <v>18.510000000000002</v>
      </c>
      <c r="MH20" s="22">
        <v>1</v>
      </c>
      <c r="MI20" s="12">
        <v>1.69</v>
      </c>
      <c r="MJ20" s="24">
        <f t="shared" si="75"/>
        <v>0.98412698412698407</v>
      </c>
      <c r="MK20" s="24">
        <f t="shared" si="76"/>
        <v>1.5873015873015872E-2</v>
      </c>
      <c r="ML20" s="18"/>
      <c r="MM20" s="10">
        <v>44</v>
      </c>
      <c r="MN20" s="12">
        <v>8.84</v>
      </c>
      <c r="MO20" s="22">
        <v>42</v>
      </c>
      <c r="MP20" s="12">
        <v>10.99</v>
      </c>
      <c r="MQ20" s="22">
        <v>2</v>
      </c>
      <c r="MR20" s="12">
        <v>1.77</v>
      </c>
      <c r="MS20" s="24">
        <f t="shared" si="77"/>
        <v>0.95454545454545459</v>
      </c>
      <c r="MT20" s="24">
        <f t="shared" si="78"/>
        <v>4.5454545454545456E-2</v>
      </c>
      <c r="MU20" s="18"/>
      <c r="MV20" s="10">
        <v>11</v>
      </c>
      <c r="MW20" s="12">
        <v>22.45</v>
      </c>
      <c r="MX20" s="22">
        <v>11</v>
      </c>
      <c r="MY20" s="12">
        <v>30.56</v>
      </c>
      <c r="MZ20" s="22">
        <v>0</v>
      </c>
      <c r="NA20" s="12">
        <v>0</v>
      </c>
      <c r="NB20" s="24">
        <f t="shared" si="79"/>
        <v>1</v>
      </c>
      <c r="NC20" s="24">
        <f t="shared" si="80"/>
        <v>0</v>
      </c>
      <c r="ND20" s="18"/>
      <c r="NE20" s="10">
        <v>122</v>
      </c>
      <c r="NF20" s="12">
        <v>41.36</v>
      </c>
      <c r="NG20" s="22">
        <v>118</v>
      </c>
      <c r="NH20" s="12">
        <v>49.17</v>
      </c>
      <c r="NI20" s="22">
        <v>4</v>
      </c>
      <c r="NJ20" s="12">
        <v>7.55</v>
      </c>
      <c r="NK20" s="24">
        <f t="shared" si="81"/>
        <v>0.96721311475409832</v>
      </c>
      <c r="NL20" s="24">
        <f t="shared" si="82"/>
        <v>3.2786885245901641E-2</v>
      </c>
      <c r="NM20" s="18"/>
      <c r="NN20" s="10">
        <v>36</v>
      </c>
      <c r="NO20" s="12">
        <v>25</v>
      </c>
      <c r="NP20" s="22">
        <v>33</v>
      </c>
      <c r="NQ20" s="12">
        <v>28.45</v>
      </c>
      <c r="NR20" s="22">
        <v>3</v>
      </c>
      <c r="NS20" s="12">
        <v>12</v>
      </c>
      <c r="NT20" s="24">
        <f t="shared" si="83"/>
        <v>0.91666666666666663</v>
      </c>
      <c r="NU20" s="24">
        <f t="shared" si="84"/>
        <v>8.3333333333333329E-2</v>
      </c>
      <c r="NV20" s="18"/>
    </row>
    <row r="21" spans="1:386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85"/>
        <v>0.79652662989815015</v>
      </c>
      <c r="F21" s="23">
        <v>74134</v>
      </c>
      <c r="G21" s="25">
        <f t="shared" si="0"/>
        <v>0.20221047520852767</v>
      </c>
      <c r="H21" s="18"/>
      <c r="I21" s="11">
        <v>4884</v>
      </c>
      <c r="J21" s="13">
        <v>12.24</v>
      </c>
      <c r="K21" s="23">
        <v>4178</v>
      </c>
      <c r="L21" s="13">
        <v>14.16</v>
      </c>
      <c r="M21" s="23">
        <v>700</v>
      </c>
      <c r="N21" s="13">
        <v>6.86</v>
      </c>
      <c r="O21" s="25">
        <f t="shared" si="1"/>
        <v>0.8554463554463555</v>
      </c>
      <c r="P21" s="25">
        <f t="shared" si="2"/>
        <v>0.14332514332514332</v>
      </c>
      <c r="Q21" s="18"/>
      <c r="R21" s="11">
        <v>1199</v>
      </c>
      <c r="S21" s="13">
        <v>11.3</v>
      </c>
      <c r="T21" s="23">
        <v>981</v>
      </c>
      <c r="U21" s="13">
        <v>13.42</v>
      </c>
      <c r="V21" s="23">
        <v>217</v>
      </c>
      <c r="W21" s="13">
        <v>6.62</v>
      </c>
      <c r="X21" s="25">
        <f t="shared" si="3"/>
        <v>0.81818181818181823</v>
      </c>
      <c r="Y21" s="25">
        <f t="shared" si="4"/>
        <v>0.18098415346121768</v>
      </c>
      <c r="Z21" s="18"/>
      <c r="AA21" s="11">
        <v>308</v>
      </c>
      <c r="AB21" s="13">
        <v>13.69</v>
      </c>
      <c r="AC21" s="23">
        <v>260</v>
      </c>
      <c r="AD21" s="13">
        <v>15.87</v>
      </c>
      <c r="AE21" s="23">
        <v>48</v>
      </c>
      <c r="AF21" s="13">
        <v>7.92</v>
      </c>
      <c r="AG21" s="25">
        <f t="shared" si="5"/>
        <v>0.8441558441558441</v>
      </c>
      <c r="AH21" s="25">
        <f t="shared" si="6"/>
        <v>0.15584415584415584</v>
      </c>
      <c r="AI21" s="18"/>
      <c r="AJ21" s="11">
        <v>243</v>
      </c>
      <c r="AK21" s="13">
        <v>11.78</v>
      </c>
      <c r="AL21" s="23">
        <v>216</v>
      </c>
      <c r="AM21" s="13">
        <v>13.74</v>
      </c>
      <c r="AN21" s="23">
        <v>27</v>
      </c>
      <c r="AO21" s="13">
        <v>5.6</v>
      </c>
      <c r="AP21" s="25">
        <f t="shared" si="7"/>
        <v>0.88888888888888884</v>
      </c>
      <c r="AQ21" s="25">
        <f t="shared" si="8"/>
        <v>0.1111111111111111</v>
      </c>
      <c r="AR21" s="18"/>
      <c r="AS21" s="11">
        <v>339</v>
      </c>
      <c r="AT21" s="13">
        <v>10.98</v>
      </c>
      <c r="AU21" s="23">
        <v>273</v>
      </c>
      <c r="AV21" s="13">
        <v>12.98</v>
      </c>
      <c r="AW21" s="23">
        <v>66</v>
      </c>
      <c r="AX21" s="13">
        <v>6.83</v>
      </c>
      <c r="AY21" s="25">
        <f t="shared" si="9"/>
        <v>0.80530973451327437</v>
      </c>
      <c r="AZ21" s="25">
        <f t="shared" si="10"/>
        <v>0.19469026548672566</v>
      </c>
      <c r="BA21" s="18"/>
      <c r="BB21" s="11">
        <v>241</v>
      </c>
      <c r="BC21" s="13">
        <v>14.01</v>
      </c>
      <c r="BD21" s="23">
        <v>215</v>
      </c>
      <c r="BE21" s="13">
        <v>15.96</v>
      </c>
      <c r="BF21" s="23">
        <v>26</v>
      </c>
      <c r="BG21" s="13">
        <v>7.26</v>
      </c>
      <c r="BH21" s="25">
        <f t="shared" si="11"/>
        <v>0.89211618257261416</v>
      </c>
      <c r="BI21" s="25">
        <f t="shared" si="12"/>
        <v>0.1078838174273859</v>
      </c>
      <c r="BJ21" s="18"/>
      <c r="BK21" s="11">
        <v>182</v>
      </c>
      <c r="BL21" s="13">
        <v>11.55</v>
      </c>
      <c r="BM21" s="23">
        <v>165</v>
      </c>
      <c r="BN21" s="13">
        <v>13.81</v>
      </c>
      <c r="BO21" s="23">
        <v>17</v>
      </c>
      <c r="BP21" s="13">
        <v>4.49</v>
      </c>
      <c r="BQ21" s="25">
        <f t="shared" si="13"/>
        <v>0.90659340659340659</v>
      </c>
      <c r="BR21" s="25">
        <f t="shared" si="14"/>
        <v>9.3406593406593408E-2</v>
      </c>
      <c r="BS21" s="18"/>
      <c r="BT21" s="11">
        <v>435</v>
      </c>
      <c r="BU21" s="13">
        <v>13.28</v>
      </c>
      <c r="BV21" s="23">
        <v>385</v>
      </c>
      <c r="BW21" s="13">
        <v>15.24</v>
      </c>
      <c r="BX21" s="23">
        <v>50</v>
      </c>
      <c r="BY21" s="13">
        <v>6.72</v>
      </c>
      <c r="BZ21" s="25">
        <f t="shared" si="15"/>
        <v>0.88505747126436785</v>
      </c>
      <c r="CA21" s="25">
        <f t="shared" si="16"/>
        <v>0.11494252873563218</v>
      </c>
      <c r="CB21" s="18"/>
      <c r="CC21" s="11">
        <v>157</v>
      </c>
      <c r="CD21" s="13">
        <v>13.45</v>
      </c>
      <c r="CE21" s="23">
        <v>120</v>
      </c>
      <c r="CF21" s="13">
        <v>16.11</v>
      </c>
      <c r="CG21" s="23">
        <v>37</v>
      </c>
      <c r="CH21" s="13">
        <v>8.83</v>
      </c>
      <c r="CI21" s="25">
        <f t="shared" si="17"/>
        <v>0.76433121019108285</v>
      </c>
      <c r="CJ21" s="25">
        <f t="shared" si="18"/>
        <v>0.2356687898089172</v>
      </c>
      <c r="CK21" s="18"/>
      <c r="CL21" s="11">
        <v>340</v>
      </c>
      <c r="CM21" s="13">
        <v>12.45</v>
      </c>
      <c r="CN21" s="23">
        <v>312</v>
      </c>
      <c r="CO21" s="13">
        <v>14.01</v>
      </c>
      <c r="CP21" s="23">
        <v>28</v>
      </c>
      <c r="CQ21" s="13">
        <v>5.69</v>
      </c>
      <c r="CR21" s="25">
        <f t="shared" si="19"/>
        <v>0.91764705882352937</v>
      </c>
      <c r="CS21" s="25">
        <f t="shared" si="20"/>
        <v>8.2352941176470587E-2</v>
      </c>
      <c r="CT21" s="18"/>
      <c r="CU21" s="11">
        <v>263</v>
      </c>
      <c r="CV21" s="13">
        <v>13.92</v>
      </c>
      <c r="CW21" s="23">
        <v>241</v>
      </c>
      <c r="CX21" s="13">
        <v>16.07</v>
      </c>
      <c r="CY21" s="23">
        <v>22</v>
      </c>
      <c r="CZ21" s="13">
        <v>5.68</v>
      </c>
      <c r="DA21" s="25">
        <f t="shared" si="21"/>
        <v>0.91634980988593151</v>
      </c>
      <c r="DB21" s="25">
        <f t="shared" si="22"/>
        <v>8.3650190114068435E-2</v>
      </c>
      <c r="DC21" s="18"/>
      <c r="DD21" s="11">
        <v>105</v>
      </c>
      <c r="DE21" s="13">
        <v>11.46</v>
      </c>
      <c r="DF21" s="23">
        <v>90</v>
      </c>
      <c r="DG21" s="13">
        <v>12.26</v>
      </c>
      <c r="DH21" s="23">
        <v>15</v>
      </c>
      <c r="DI21" s="13">
        <v>8.3800000000000008</v>
      </c>
      <c r="DJ21" s="25">
        <f t="shared" si="23"/>
        <v>0.8571428571428571</v>
      </c>
      <c r="DK21" s="25">
        <f t="shared" si="24"/>
        <v>0.14285714285714285</v>
      </c>
      <c r="DL21" s="18"/>
      <c r="DM21" s="11">
        <v>13</v>
      </c>
      <c r="DN21" s="13">
        <v>7.47</v>
      </c>
      <c r="DO21" s="23">
        <v>12</v>
      </c>
      <c r="DP21" s="13">
        <v>8.16</v>
      </c>
      <c r="DQ21" s="23">
        <v>1</v>
      </c>
      <c r="DR21" s="13">
        <v>5.56</v>
      </c>
      <c r="DS21" s="25">
        <f t="shared" si="25"/>
        <v>0.92307692307692313</v>
      </c>
      <c r="DT21" s="25">
        <f t="shared" si="26"/>
        <v>7.6923076923076927E-2</v>
      </c>
      <c r="DU21" s="18"/>
      <c r="DV21" s="11">
        <v>8</v>
      </c>
      <c r="DW21" s="13">
        <v>8.33</v>
      </c>
      <c r="DX21" s="23">
        <v>8</v>
      </c>
      <c r="DY21" s="13">
        <v>11.11</v>
      </c>
      <c r="DZ21" s="23">
        <v>0</v>
      </c>
      <c r="EA21" s="13">
        <v>0</v>
      </c>
      <c r="EB21" s="25">
        <f t="shared" si="27"/>
        <v>1</v>
      </c>
      <c r="EC21" s="25">
        <f t="shared" si="28"/>
        <v>0</v>
      </c>
      <c r="ED21" s="18"/>
      <c r="EE21" s="11">
        <v>1</v>
      </c>
      <c r="EF21" s="13">
        <v>1.92</v>
      </c>
      <c r="EG21" s="23">
        <v>0</v>
      </c>
      <c r="EH21" s="13">
        <v>0</v>
      </c>
      <c r="EI21" s="23">
        <v>1</v>
      </c>
      <c r="EJ21" s="13">
        <v>9.09</v>
      </c>
      <c r="EK21" s="25">
        <f t="shared" si="29"/>
        <v>0</v>
      </c>
      <c r="EL21" s="25">
        <f t="shared" si="30"/>
        <v>1</v>
      </c>
      <c r="EM21" s="18"/>
      <c r="EN21" s="11">
        <v>28</v>
      </c>
      <c r="EO21" s="13">
        <v>9.69</v>
      </c>
      <c r="EP21" s="23">
        <v>27</v>
      </c>
      <c r="EQ21" s="13">
        <v>11.02</v>
      </c>
      <c r="ER21" s="23">
        <v>1</v>
      </c>
      <c r="ES21" s="13">
        <v>2.63</v>
      </c>
      <c r="ET21" s="25">
        <f t="shared" si="31"/>
        <v>0.9642857142857143</v>
      </c>
      <c r="EU21" s="25">
        <f t="shared" si="32"/>
        <v>3.5714285714285712E-2</v>
      </c>
      <c r="EV21" s="18"/>
      <c r="EW21" s="11">
        <v>57</v>
      </c>
      <c r="EX21" s="13">
        <v>11.2</v>
      </c>
      <c r="EY21" s="23">
        <v>51</v>
      </c>
      <c r="EZ21" s="13">
        <v>11.56</v>
      </c>
      <c r="FA21" s="23">
        <v>6</v>
      </c>
      <c r="FB21" s="13">
        <v>9.09</v>
      </c>
      <c r="FC21" s="25">
        <f t="shared" si="33"/>
        <v>0.89473684210526316</v>
      </c>
      <c r="FD21" s="25">
        <f t="shared" si="34"/>
        <v>0.10526315789473684</v>
      </c>
      <c r="FE21" s="18"/>
      <c r="FF21" s="11">
        <v>28</v>
      </c>
      <c r="FG21" s="13">
        <v>10.29</v>
      </c>
      <c r="FH21" s="23">
        <v>21</v>
      </c>
      <c r="FI21" s="13">
        <v>11.41</v>
      </c>
      <c r="FJ21" s="23">
        <v>7</v>
      </c>
      <c r="FK21" s="13">
        <v>8.14</v>
      </c>
      <c r="FL21" s="25">
        <f t="shared" si="35"/>
        <v>0.75</v>
      </c>
      <c r="FM21" s="25">
        <f t="shared" si="36"/>
        <v>0.25</v>
      </c>
      <c r="FN21" s="18"/>
      <c r="FO21" s="11">
        <v>16</v>
      </c>
      <c r="FP21" s="13">
        <v>10.130000000000001</v>
      </c>
      <c r="FQ21" s="23">
        <v>14</v>
      </c>
      <c r="FR21" s="13">
        <v>11.67</v>
      </c>
      <c r="FS21" s="23">
        <v>1</v>
      </c>
      <c r="FT21" s="13">
        <v>2.78</v>
      </c>
      <c r="FU21" s="25">
        <f t="shared" si="37"/>
        <v>0.875</v>
      </c>
      <c r="FV21" s="25">
        <f t="shared" si="38"/>
        <v>6.25E-2</v>
      </c>
      <c r="FW21" s="18"/>
      <c r="FX21" s="11">
        <v>36</v>
      </c>
      <c r="FY21" s="13">
        <v>10.78</v>
      </c>
      <c r="FZ21" s="23">
        <v>31</v>
      </c>
      <c r="GA21" s="13">
        <v>11.52</v>
      </c>
      <c r="GB21" s="23">
        <v>5</v>
      </c>
      <c r="GC21" s="13">
        <v>7.81</v>
      </c>
      <c r="GD21" s="25">
        <f t="shared" si="39"/>
        <v>0.86111111111111116</v>
      </c>
      <c r="GE21" s="25">
        <f t="shared" si="40"/>
        <v>0.1388888888888889</v>
      </c>
      <c r="GF21" s="18"/>
      <c r="GG21" s="11">
        <v>21</v>
      </c>
      <c r="GH21" s="13">
        <v>10.4</v>
      </c>
      <c r="GI21" s="23">
        <v>20</v>
      </c>
      <c r="GJ21" s="13">
        <v>11.24</v>
      </c>
      <c r="GK21" s="23">
        <v>0</v>
      </c>
      <c r="GL21" s="13">
        <v>0</v>
      </c>
      <c r="GM21" s="25">
        <f t="shared" si="41"/>
        <v>0.95238095238095233</v>
      </c>
      <c r="GN21" s="25">
        <f t="shared" si="42"/>
        <v>0</v>
      </c>
      <c r="GO21" s="18"/>
      <c r="GP21" s="11">
        <v>104</v>
      </c>
      <c r="GQ21" s="13">
        <v>13.51</v>
      </c>
      <c r="GR21" s="23">
        <v>95</v>
      </c>
      <c r="GS21" s="13">
        <v>14.8</v>
      </c>
      <c r="GT21" s="23">
        <v>9</v>
      </c>
      <c r="GU21" s="13">
        <v>7.32</v>
      </c>
      <c r="GV21" s="25">
        <f t="shared" si="43"/>
        <v>0.91346153846153844</v>
      </c>
      <c r="GW21" s="25">
        <f t="shared" si="44"/>
        <v>8.6538461538461536E-2</v>
      </c>
      <c r="GX21" s="18"/>
      <c r="GY21" s="11">
        <v>64</v>
      </c>
      <c r="GZ21" s="13">
        <v>16.16</v>
      </c>
      <c r="HA21" s="23">
        <v>55</v>
      </c>
      <c r="HB21" s="13">
        <v>17.079999999999998</v>
      </c>
      <c r="HC21" s="23">
        <v>9</v>
      </c>
      <c r="HD21" s="13">
        <v>12.5</v>
      </c>
      <c r="HE21" s="25">
        <f t="shared" si="45"/>
        <v>0.859375</v>
      </c>
      <c r="HF21" s="25">
        <f t="shared" si="46"/>
        <v>0.140625</v>
      </c>
      <c r="HG21" s="18"/>
      <c r="HH21" s="11">
        <v>123</v>
      </c>
      <c r="HI21" s="13">
        <v>17.45</v>
      </c>
      <c r="HJ21" s="23">
        <v>89</v>
      </c>
      <c r="HK21" s="13">
        <v>19.690000000000001</v>
      </c>
      <c r="HL21" s="23">
        <v>32</v>
      </c>
      <c r="HM21" s="13">
        <v>12.75</v>
      </c>
      <c r="HN21" s="25">
        <f t="shared" si="47"/>
        <v>0.72357723577235777</v>
      </c>
      <c r="HO21" s="25">
        <f t="shared" si="48"/>
        <v>0.26016260162601629</v>
      </c>
      <c r="HP21" s="18"/>
      <c r="HQ21" s="11">
        <v>54</v>
      </c>
      <c r="HR21" s="13">
        <v>13.3</v>
      </c>
      <c r="HS21" s="23">
        <v>46</v>
      </c>
      <c r="HT21" s="13">
        <v>16.14</v>
      </c>
      <c r="HU21" s="23">
        <v>8</v>
      </c>
      <c r="HV21" s="13">
        <v>6.67</v>
      </c>
      <c r="HW21" s="25">
        <f t="shared" si="49"/>
        <v>0.85185185185185186</v>
      </c>
      <c r="HX21" s="25">
        <f t="shared" si="50"/>
        <v>0.14814814814814814</v>
      </c>
      <c r="HY21" s="18"/>
      <c r="HZ21" s="11">
        <v>38</v>
      </c>
      <c r="IA21" s="13">
        <v>9.25</v>
      </c>
      <c r="IB21" s="23">
        <v>33</v>
      </c>
      <c r="IC21" s="13">
        <v>11</v>
      </c>
      <c r="ID21" s="23">
        <v>5</v>
      </c>
      <c r="IE21" s="13">
        <v>4.5</v>
      </c>
      <c r="IF21" s="25">
        <f t="shared" si="51"/>
        <v>0.86842105263157898</v>
      </c>
      <c r="IG21" s="25">
        <f t="shared" si="52"/>
        <v>0.13157894736842105</v>
      </c>
      <c r="IH21" s="18"/>
      <c r="II21" s="11">
        <v>74</v>
      </c>
      <c r="IJ21" s="13">
        <v>10.66</v>
      </c>
      <c r="IK21" s="23">
        <v>62</v>
      </c>
      <c r="IL21" s="13">
        <v>12.65</v>
      </c>
      <c r="IM21" s="23">
        <v>12</v>
      </c>
      <c r="IN21" s="13">
        <v>5.94</v>
      </c>
      <c r="IO21" s="25">
        <f t="shared" si="53"/>
        <v>0.83783783783783783</v>
      </c>
      <c r="IP21" s="25">
        <f t="shared" si="54"/>
        <v>0.16216216216216217</v>
      </c>
      <c r="IQ21" s="18"/>
      <c r="IR21" s="11">
        <v>63</v>
      </c>
      <c r="IS21" s="13">
        <v>12.91</v>
      </c>
      <c r="IT21" s="23">
        <v>57</v>
      </c>
      <c r="IU21" s="13">
        <v>15.08</v>
      </c>
      <c r="IV21" s="23">
        <v>6</v>
      </c>
      <c r="IW21" s="13">
        <v>5.56</v>
      </c>
      <c r="IX21" s="25">
        <f t="shared" si="55"/>
        <v>0.90476190476190477</v>
      </c>
      <c r="IY21" s="25">
        <f t="shared" si="56"/>
        <v>9.5238095238095233E-2</v>
      </c>
      <c r="IZ21" s="18"/>
      <c r="JA21" s="11">
        <v>111</v>
      </c>
      <c r="JB21" s="13">
        <v>13.06</v>
      </c>
      <c r="JC21" s="23">
        <v>89</v>
      </c>
      <c r="JD21" s="13">
        <v>14.54</v>
      </c>
      <c r="JE21" s="23">
        <v>22</v>
      </c>
      <c r="JF21" s="13">
        <v>9.61</v>
      </c>
      <c r="JG21" s="25">
        <f t="shared" si="57"/>
        <v>0.80180180180180183</v>
      </c>
      <c r="JH21" s="25">
        <f t="shared" si="58"/>
        <v>0.1981981981981982</v>
      </c>
      <c r="JI21" s="18"/>
      <c r="JJ21" s="11">
        <v>15</v>
      </c>
      <c r="JK21" s="13">
        <v>24.19</v>
      </c>
      <c r="JL21" s="23">
        <v>13</v>
      </c>
      <c r="JM21" s="13">
        <v>26</v>
      </c>
      <c r="JN21" s="23">
        <v>2</v>
      </c>
      <c r="JO21" s="13">
        <v>16.670000000000002</v>
      </c>
      <c r="JP21" s="25">
        <f t="shared" si="59"/>
        <v>0.8666666666666667</v>
      </c>
      <c r="JQ21" s="25">
        <f t="shared" si="60"/>
        <v>0.13333333333333333</v>
      </c>
      <c r="JR21" s="18"/>
      <c r="JS21" s="11">
        <v>33</v>
      </c>
      <c r="JT21" s="13">
        <v>25.58</v>
      </c>
      <c r="JU21" s="23">
        <v>30</v>
      </c>
      <c r="JV21" s="13">
        <v>26.32</v>
      </c>
      <c r="JW21" s="23">
        <v>3</v>
      </c>
      <c r="JX21" s="13">
        <v>20</v>
      </c>
      <c r="JY21" s="25">
        <f t="shared" si="61"/>
        <v>0.90909090909090906</v>
      </c>
      <c r="JZ21" s="25">
        <f t="shared" si="62"/>
        <v>9.0909090909090912E-2</v>
      </c>
      <c r="KA21" s="18"/>
      <c r="KB21" s="11">
        <v>3</v>
      </c>
      <c r="KC21" s="13">
        <v>7.5</v>
      </c>
      <c r="KD21" s="23">
        <v>3</v>
      </c>
      <c r="KE21" s="13">
        <v>9.68</v>
      </c>
      <c r="KF21" s="23">
        <v>0</v>
      </c>
      <c r="KG21" s="13">
        <v>0</v>
      </c>
      <c r="KH21" s="25">
        <f t="shared" si="63"/>
        <v>1</v>
      </c>
      <c r="KI21" s="25">
        <f t="shared" si="64"/>
        <v>0</v>
      </c>
      <c r="KJ21" s="18"/>
      <c r="KK21" s="11">
        <v>0</v>
      </c>
      <c r="KL21" s="13">
        <v>0</v>
      </c>
      <c r="KM21" s="23">
        <v>0</v>
      </c>
      <c r="KN21" s="13">
        <v>0</v>
      </c>
      <c r="KO21" s="23">
        <v>0</v>
      </c>
      <c r="KP21" s="13">
        <v>0</v>
      </c>
      <c r="KQ21" s="25" t="e">
        <f t="shared" si="65"/>
        <v>#DIV/0!</v>
      </c>
      <c r="KR21" s="25" t="e">
        <f t="shared" si="66"/>
        <v>#DIV/0!</v>
      </c>
      <c r="KS21" s="18"/>
      <c r="KT21" s="11">
        <v>5</v>
      </c>
      <c r="KU21" s="13">
        <v>13.16</v>
      </c>
      <c r="KV21" s="23">
        <v>4</v>
      </c>
      <c r="KW21" s="13">
        <v>15.38</v>
      </c>
      <c r="KX21" s="23">
        <v>1</v>
      </c>
      <c r="KY21" s="13">
        <v>9.09</v>
      </c>
      <c r="KZ21" s="25">
        <f t="shared" si="67"/>
        <v>0.8</v>
      </c>
      <c r="LA21" s="25">
        <f t="shared" si="68"/>
        <v>0.2</v>
      </c>
      <c r="LB21" s="18"/>
      <c r="LC21" s="11">
        <v>1</v>
      </c>
      <c r="LD21" s="13">
        <v>6.25</v>
      </c>
      <c r="LE21" s="23">
        <v>1</v>
      </c>
      <c r="LF21" s="13">
        <v>7.69</v>
      </c>
      <c r="LG21" s="23">
        <v>0</v>
      </c>
      <c r="LH21" s="13">
        <v>0</v>
      </c>
      <c r="LI21" s="25">
        <f t="shared" si="69"/>
        <v>1</v>
      </c>
      <c r="LJ21" s="25">
        <f t="shared" si="70"/>
        <v>0</v>
      </c>
      <c r="LK21" s="18"/>
      <c r="LL21" s="11">
        <v>4</v>
      </c>
      <c r="LM21" s="13">
        <v>7.84</v>
      </c>
      <c r="LN21" s="23">
        <v>4</v>
      </c>
      <c r="LO21" s="13">
        <v>10.81</v>
      </c>
      <c r="LP21" s="23">
        <v>0</v>
      </c>
      <c r="LQ21" s="13">
        <v>0</v>
      </c>
      <c r="LR21" s="25">
        <f t="shared" si="71"/>
        <v>1</v>
      </c>
      <c r="LS21" s="25">
        <f t="shared" si="72"/>
        <v>0</v>
      </c>
      <c r="LT21" s="18"/>
      <c r="LU21" s="11">
        <v>7</v>
      </c>
      <c r="LV21" s="13">
        <v>11.48</v>
      </c>
      <c r="LW21" s="23">
        <v>7</v>
      </c>
      <c r="LX21" s="13">
        <v>17.5</v>
      </c>
      <c r="LY21" s="23">
        <v>0</v>
      </c>
      <c r="LZ21" s="13">
        <v>0</v>
      </c>
      <c r="MA21" s="25">
        <f t="shared" si="73"/>
        <v>1</v>
      </c>
      <c r="MB21" s="25">
        <f t="shared" si="74"/>
        <v>0</v>
      </c>
      <c r="MC21" s="18"/>
      <c r="MD21" s="11">
        <v>33</v>
      </c>
      <c r="ME21" s="13">
        <v>8.3800000000000008</v>
      </c>
      <c r="MF21" s="23">
        <v>33</v>
      </c>
      <c r="MG21" s="13">
        <v>9.85</v>
      </c>
      <c r="MH21" s="23">
        <v>0</v>
      </c>
      <c r="MI21" s="13">
        <v>0</v>
      </c>
      <c r="MJ21" s="25">
        <f t="shared" si="75"/>
        <v>1</v>
      </c>
      <c r="MK21" s="25">
        <f t="shared" si="76"/>
        <v>0</v>
      </c>
      <c r="ML21" s="18"/>
      <c r="MM21" s="11">
        <v>73</v>
      </c>
      <c r="MN21" s="13">
        <v>14.66</v>
      </c>
      <c r="MO21" s="23">
        <v>64</v>
      </c>
      <c r="MP21" s="13">
        <v>16.75</v>
      </c>
      <c r="MQ21" s="23">
        <v>9</v>
      </c>
      <c r="MR21" s="13">
        <v>7.96</v>
      </c>
      <c r="MS21" s="25">
        <f t="shared" si="77"/>
        <v>0.87671232876712324</v>
      </c>
      <c r="MT21" s="25">
        <f t="shared" si="78"/>
        <v>0.12328767123287671</v>
      </c>
      <c r="MU21" s="18"/>
      <c r="MV21" s="11">
        <v>3</v>
      </c>
      <c r="MW21" s="13">
        <v>6.12</v>
      </c>
      <c r="MX21" s="23">
        <v>3</v>
      </c>
      <c r="MY21" s="13">
        <v>8.33</v>
      </c>
      <c r="MZ21" s="23">
        <v>0</v>
      </c>
      <c r="NA21" s="13">
        <v>0</v>
      </c>
      <c r="NB21" s="25">
        <f t="shared" si="79"/>
        <v>1</v>
      </c>
      <c r="NC21" s="25">
        <f t="shared" si="80"/>
        <v>0</v>
      </c>
      <c r="ND21" s="18"/>
      <c r="NE21" s="11">
        <v>48</v>
      </c>
      <c r="NF21" s="13">
        <v>16.27</v>
      </c>
      <c r="NG21" s="23">
        <v>41</v>
      </c>
      <c r="NH21" s="13">
        <v>17.079999999999998</v>
      </c>
      <c r="NI21" s="23">
        <v>7</v>
      </c>
      <c r="NJ21" s="13">
        <v>13.21</v>
      </c>
      <c r="NK21" s="25">
        <f t="shared" si="81"/>
        <v>0.85416666666666663</v>
      </c>
      <c r="NL21" s="25">
        <f t="shared" si="82"/>
        <v>0.14583333333333334</v>
      </c>
      <c r="NM21" s="18"/>
      <c r="NN21" s="11">
        <v>8</v>
      </c>
      <c r="NO21" s="13">
        <v>5.56</v>
      </c>
      <c r="NP21" s="23">
        <v>7</v>
      </c>
      <c r="NQ21" s="13">
        <v>6.03</v>
      </c>
      <c r="NR21" s="23">
        <v>0</v>
      </c>
      <c r="NS21" s="13">
        <v>0</v>
      </c>
      <c r="NT21" s="25">
        <f t="shared" si="83"/>
        <v>0.875</v>
      </c>
      <c r="NU21" s="25">
        <f t="shared" si="84"/>
        <v>0</v>
      </c>
      <c r="NV21" s="18"/>
    </row>
    <row r="22" spans="1:386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85"/>
        <v>0.74965117631099565</v>
      </c>
      <c r="F22" s="22">
        <v>25047</v>
      </c>
      <c r="G22" s="24">
        <f t="shared" si="0"/>
        <v>0.24269408162474324</v>
      </c>
      <c r="H22" s="18"/>
      <c r="I22" s="10">
        <v>2107</v>
      </c>
      <c r="J22" s="12">
        <v>5.28</v>
      </c>
      <c r="K22" s="22">
        <v>1858</v>
      </c>
      <c r="L22" s="12">
        <v>6.3</v>
      </c>
      <c r="M22" s="22">
        <v>194</v>
      </c>
      <c r="N22" s="12">
        <v>1.9</v>
      </c>
      <c r="O22" s="24">
        <f t="shared" si="1"/>
        <v>0.88182249644043664</v>
      </c>
      <c r="P22" s="24">
        <f t="shared" si="2"/>
        <v>9.2074038917892745E-2</v>
      </c>
      <c r="Q22" s="18"/>
      <c r="R22" s="10">
        <v>547</v>
      </c>
      <c r="S22" s="12">
        <v>5.15</v>
      </c>
      <c r="T22" s="22">
        <v>482</v>
      </c>
      <c r="U22" s="12">
        <v>6.59</v>
      </c>
      <c r="V22" s="22">
        <v>63</v>
      </c>
      <c r="W22" s="12">
        <v>1.92</v>
      </c>
      <c r="X22" s="24">
        <f t="shared" si="3"/>
        <v>0.88117001828153563</v>
      </c>
      <c r="Y22" s="24">
        <f t="shared" si="4"/>
        <v>0.11517367458866545</v>
      </c>
      <c r="Z22" s="18"/>
      <c r="AA22" s="10">
        <v>137</v>
      </c>
      <c r="AB22" s="12">
        <v>6.09</v>
      </c>
      <c r="AC22" s="22">
        <v>124</v>
      </c>
      <c r="AD22" s="12">
        <v>7.57</v>
      </c>
      <c r="AE22" s="22">
        <v>10</v>
      </c>
      <c r="AF22" s="12">
        <v>1.65</v>
      </c>
      <c r="AG22" s="24">
        <f t="shared" si="5"/>
        <v>0.9051094890510949</v>
      </c>
      <c r="AH22" s="24">
        <f t="shared" si="6"/>
        <v>7.2992700729927001E-2</v>
      </c>
      <c r="AI22" s="18"/>
      <c r="AJ22" s="10">
        <v>67</v>
      </c>
      <c r="AK22" s="12">
        <v>3.25</v>
      </c>
      <c r="AL22" s="22">
        <v>62</v>
      </c>
      <c r="AM22" s="12">
        <v>3.94</v>
      </c>
      <c r="AN22" s="22">
        <v>5</v>
      </c>
      <c r="AO22" s="12">
        <v>1.04</v>
      </c>
      <c r="AP22" s="24">
        <f t="shared" si="7"/>
        <v>0.92537313432835822</v>
      </c>
      <c r="AQ22" s="24">
        <f t="shared" si="8"/>
        <v>7.4626865671641784E-2</v>
      </c>
      <c r="AR22" s="18"/>
      <c r="AS22" s="10">
        <v>183</v>
      </c>
      <c r="AT22" s="12">
        <v>5.93</v>
      </c>
      <c r="AU22" s="22">
        <v>154</v>
      </c>
      <c r="AV22" s="12">
        <v>7.32</v>
      </c>
      <c r="AW22" s="22">
        <v>23</v>
      </c>
      <c r="AX22" s="12">
        <v>2.38</v>
      </c>
      <c r="AY22" s="24">
        <f t="shared" si="9"/>
        <v>0.84153005464480879</v>
      </c>
      <c r="AZ22" s="24">
        <f t="shared" si="10"/>
        <v>0.12568306010928962</v>
      </c>
      <c r="BA22" s="18"/>
      <c r="BB22" s="10">
        <v>71</v>
      </c>
      <c r="BC22" s="12">
        <v>4.13</v>
      </c>
      <c r="BD22" s="22">
        <v>51</v>
      </c>
      <c r="BE22" s="12">
        <v>3.79</v>
      </c>
      <c r="BF22" s="22">
        <v>11</v>
      </c>
      <c r="BG22" s="12">
        <v>3.07</v>
      </c>
      <c r="BH22" s="24">
        <f t="shared" si="11"/>
        <v>0.71830985915492962</v>
      </c>
      <c r="BI22" s="24">
        <f t="shared" si="12"/>
        <v>0.15492957746478872</v>
      </c>
      <c r="BJ22" s="18"/>
      <c r="BK22" s="10">
        <v>98</v>
      </c>
      <c r="BL22" s="12">
        <v>6.22</v>
      </c>
      <c r="BM22" s="22">
        <v>93</v>
      </c>
      <c r="BN22" s="12">
        <v>7.78</v>
      </c>
      <c r="BO22" s="22">
        <v>4</v>
      </c>
      <c r="BP22" s="12">
        <v>1.06</v>
      </c>
      <c r="BQ22" s="24">
        <f t="shared" si="13"/>
        <v>0.94897959183673475</v>
      </c>
      <c r="BR22" s="24">
        <f t="shared" si="14"/>
        <v>4.0816326530612242E-2</v>
      </c>
      <c r="BS22" s="18"/>
      <c r="BT22" s="10">
        <v>202</v>
      </c>
      <c r="BU22" s="12">
        <v>6.17</v>
      </c>
      <c r="BV22" s="22">
        <v>182</v>
      </c>
      <c r="BW22" s="12">
        <v>7.2</v>
      </c>
      <c r="BX22" s="22">
        <v>19</v>
      </c>
      <c r="BY22" s="12">
        <v>2.5499999999999998</v>
      </c>
      <c r="BZ22" s="24">
        <f t="shared" si="15"/>
        <v>0.90099009900990101</v>
      </c>
      <c r="CA22" s="24">
        <f t="shared" si="16"/>
        <v>9.405940594059406E-2</v>
      </c>
      <c r="CB22" s="18"/>
      <c r="CC22" s="10">
        <v>99</v>
      </c>
      <c r="CD22" s="12">
        <v>8.48</v>
      </c>
      <c r="CE22" s="22">
        <v>90</v>
      </c>
      <c r="CF22" s="12">
        <v>12.08</v>
      </c>
      <c r="CG22" s="22">
        <v>9</v>
      </c>
      <c r="CH22" s="12">
        <v>2.15</v>
      </c>
      <c r="CI22" s="24">
        <f t="shared" si="17"/>
        <v>0.90909090909090906</v>
      </c>
      <c r="CJ22" s="24">
        <f t="shared" si="18"/>
        <v>9.0909090909090912E-2</v>
      </c>
      <c r="CK22" s="18"/>
      <c r="CL22" s="10">
        <v>135</v>
      </c>
      <c r="CM22" s="12">
        <v>4.9400000000000004</v>
      </c>
      <c r="CN22" s="22">
        <v>119</v>
      </c>
      <c r="CO22" s="12">
        <v>5.34</v>
      </c>
      <c r="CP22" s="22">
        <v>8</v>
      </c>
      <c r="CQ22" s="12">
        <v>1.63</v>
      </c>
      <c r="CR22" s="24">
        <f t="shared" si="19"/>
        <v>0.88148148148148153</v>
      </c>
      <c r="CS22" s="24">
        <f t="shared" si="20"/>
        <v>5.9259259259259262E-2</v>
      </c>
      <c r="CT22" s="18"/>
      <c r="CU22" s="10">
        <v>81</v>
      </c>
      <c r="CV22" s="12">
        <v>4.29</v>
      </c>
      <c r="CW22" s="22">
        <v>75</v>
      </c>
      <c r="CX22" s="12">
        <v>5</v>
      </c>
      <c r="CY22" s="22">
        <v>6</v>
      </c>
      <c r="CZ22" s="12">
        <v>1.55</v>
      </c>
      <c r="DA22" s="24">
        <f t="shared" si="21"/>
        <v>0.92592592592592593</v>
      </c>
      <c r="DB22" s="24">
        <f t="shared" si="22"/>
        <v>7.407407407407407E-2</v>
      </c>
      <c r="DC22" s="18"/>
      <c r="DD22" s="10">
        <v>66</v>
      </c>
      <c r="DE22" s="12">
        <v>7.21</v>
      </c>
      <c r="DF22" s="22">
        <v>61</v>
      </c>
      <c r="DG22" s="12">
        <v>8.31</v>
      </c>
      <c r="DH22" s="22">
        <v>3</v>
      </c>
      <c r="DI22" s="12">
        <v>1.68</v>
      </c>
      <c r="DJ22" s="24">
        <f t="shared" si="23"/>
        <v>0.9242424242424242</v>
      </c>
      <c r="DK22" s="24">
        <f t="shared" si="24"/>
        <v>4.5454545454545456E-2</v>
      </c>
      <c r="DL22" s="18"/>
      <c r="DM22" s="10">
        <v>5</v>
      </c>
      <c r="DN22" s="12">
        <v>2.87</v>
      </c>
      <c r="DO22" s="22">
        <v>5</v>
      </c>
      <c r="DP22" s="12">
        <v>3.4</v>
      </c>
      <c r="DQ22" s="22">
        <v>0</v>
      </c>
      <c r="DR22" s="12">
        <v>0</v>
      </c>
      <c r="DS22" s="24">
        <f t="shared" si="25"/>
        <v>1</v>
      </c>
      <c r="DT22" s="24">
        <f t="shared" si="26"/>
        <v>0</v>
      </c>
      <c r="DU22" s="18"/>
      <c r="DV22" s="10">
        <v>5</v>
      </c>
      <c r="DW22" s="12">
        <v>5.21</v>
      </c>
      <c r="DX22" s="22">
        <v>0</v>
      </c>
      <c r="DY22" s="12">
        <v>0</v>
      </c>
      <c r="DZ22" s="22">
        <v>0</v>
      </c>
      <c r="EA22" s="12">
        <v>0</v>
      </c>
      <c r="EB22" s="24">
        <f t="shared" si="27"/>
        <v>0</v>
      </c>
      <c r="EC22" s="24">
        <f t="shared" si="28"/>
        <v>0</v>
      </c>
      <c r="ED22" s="18"/>
      <c r="EE22" s="10">
        <v>1</v>
      </c>
      <c r="EF22" s="12">
        <v>1.92</v>
      </c>
      <c r="EG22" s="22">
        <v>0</v>
      </c>
      <c r="EH22" s="12">
        <v>0</v>
      </c>
      <c r="EI22" s="22">
        <v>0</v>
      </c>
      <c r="EJ22" s="12">
        <v>0</v>
      </c>
      <c r="EK22" s="24">
        <f t="shared" si="29"/>
        <v>0</v>
      </c>
      <c r="EL22" s="24">
        <f t="shared" si="30"/>
        <v>0</v>
      </c>
      <c r="EM22" s="18"/>
      <c r="EN22" s="10">
        <v>14</v>
      </c>
      <c r="EO22" s="12">
        <v>4.84</v>
      </c>
      <c r="EP22" s="22">
        <v>8</v>
      </c>
      <c r="EQ22" s="12">
        <v>3.27</v>
      </c>
      <c r="ER22" s="22">
        <v>0</v>
      </c>
      <c r="ES22" s="12">
        <v>0</v>
      </c>
      <c r="ET22" s="24">
        <f t="shared" si="31"/>
        <v>0.5714285714285714</v>
      </c>
      <c r="EU22" s="24">
        <f t="shared" si="32"/>
        <v>0</v>
      </c>
      <c r="EV22" s="18"/>
      <c r="EW22" s="10">
        <v>15</v>
      </c>
      <c r="EX22" s="12">
        <v>2.95</v>
      </c>
      <c r="EY22" s="22">
        <v>13</v>
      </c>
      <c r="EZ22" s="12">
        <v>2.95</v>
      </c>
      <c r="FA22" s="22">
        <v>0</v>
      </c>
      <c r="FB22" s="12">
        <v>0</v>
      </c>
      <c r="FC22" s="24">
        <f t="shared" si="33"/>
        <v>0.8666666666666667</v>
      </c>
      <c r="FD22" s="24">
        <f t="shared" si="34"/>
        <v>0</v>
      </c>
      <c r="FE22" s="18"/>
      <c r="FF22" s="10">
        <v>10</v>
      </c>
      <c r="FG22" s="12">
        <v>3.68</v>
      </c>
      <c r="FH22" s="22">
        <v>8</v>
      </c>
      <c r="FI22" s="12">
        <v>4.3499999999999996</v>
      </c>
      <c r="FJ22" s="22">
        <v>1</v>
      </c>
      <c r="FK22" s="12">
        <v>1.1599999999999999</v>
      </c>
      <c r="FL22" s="24">
        <f t="shared" si="35"/>
        <v>0.8</v>
      </c>
      <c r="FM22" s="24">
        <f t="shared" si="36"/>
        <v>0.1</v>
      </c>
      <c r="FN22" s="18"/>
      <c r="FO22" s="10">
        <v>8</v>
      </c>
      <c r="FP22" s="12">
        <v>5.0599999999999996</v>
      </c>
      <c r="FQ22" s="22">
        <v>8</v>
      </c>
      <c r="FR22" s="12">
        <v>6.67</v>
      </c>
      <c r="FS22" s="22">
        <v>0</v>
      </c>
      <c r="FT22" s="12">
        <v>0</v>
      </c>
      <c r="FU22" s="24">
        <f t="shared" si="37"/>
        <v>1</v>
      </c>
      <c r="FV22" s="24">
        <f t="shared" si="38"/>
        <v>0</v>
      </c>
      <c r="FW22" s="18"/>
      <c r="FX22" s="10">
        <v>16</v>
      </c>
      <c r="FY22" s="12">
        <v>4.79</v>
      </c>
      <c r="FZ22" s="22">
        <v>16</v>
      </c>
      <c r="GA22" s="12">
        <v>5.95</v>
      </c>
      <c r="GB22" s="22">
        <v>0</v>
      </c>
      <c r="GC22" s="12">
        <v>0</v>
      </c>
      <c r="GD22" s="24">
        <f t="shared" si="39"/>
        <v>1</v>
      </c>
      <c r="GE22" s="24">
        <f t="shared" si="40"/>
        <v>0</v>
      </c>
      <c r="GF22" s="18"/>
      <c r="GG22" s="10">
        <v>3</v>
      </c>
      <c r="GH22" s="12">
        <v>1.49</v>
      </c>
      <c r="GI22" s="22">
        <v>3</v>
      </c>
      <c r="GJ22" s="12">
        <v>1.69</v>
      </c>
      <c r="GK22" s="22">
        <v>0</v>
      </c>
      <c r="GL22" s="12">
        <v>0</v>
      </c>
      <c r="GM22" s="24">
        <f t="shared" si="41"/>
        <v>1</v>
      </c>
      <c r="GN22" s="24">
        <f t="shared" si="42"/>
        <v>0</v>
      </c>
      <c r="GO22" s="18"/>
      <c r="GP22" s="10">
        <v>59</v>
      </c>
      <c r="GQ22" s="12">
        <v>7.66</v>
      </c>
      <c r="GR22" s="22">
        <v>49</v>
      </c>
      <c r="GS22" s="12">
        <v>7.63</v>
      </c>
      <c r="GT22" s="22">
        <v>7</v>
      </c>
      <c r="GU22" s="12">
        <v>5.69</v>
      </c>
      <c r="GV22" s="24">
        <f t="shared" si="43"/>
        <v>0.83050847457627119</v>
      </c>
      <c r="GW22" s="24">
        <f t="shared" si="44"/>
        <v>0.11864406779661017</v>
      </c>
      <c r="GX22" s="18"/>
      <c r="GY22" s="10">
        <v>20</v>
      </c>
      <c r="GZ22" s="12">
        <v>5.05</v>
      </c>
      <c r="HA22" s="22">
        <v>17</v>
      </c>
      <c r="HB22" s="12">
        <v>5.28</v>
      </c>
      <c r="HC22" s="22">
        <v>2</v>
      </c>
      <c r="HD22" s="12">
        <v>2.78</v>
      </c>
      <c r="HE22" s="24">
        <f t="shared" si="45"/>
        <v>0.85</v>
      </c>
      <c r="HF22" s="24">
        <f t="shared" si="46"/>
        <v>0.1</v>
      </c>
      <c r="HG22" s="18"/>
      <c r="HH22" s="10">
        <v>40</v>
      </c>
      <c r="HI22" s="12">
        <v>5.67</v>
      </c>
      <c r="HJ22" s="22">
        <v>33</v>
      </c>
      <c r="HK22" s="12">
        <v>7.3</v>
      </c>
      <c r="HL22" s="22">
        <v>7</v>
      </c>
      <c r="HM22" s="12">
        <v>2.79</v>
      </c>
      <c r="HN22" s="24">
        <f t="shared" si="47"/>
        <v>0.82499999999999996</v>
      </c>
      <c r="HO22" s="24">
        <f t="shared" si="48"/>
        <v>0.17499999999999999</v>
      </c>
      <c r="HP22" s="18"/>
      <c r="HQ22" s="10">
        <v>18</v>
      </c>
      <c r="HR22" s="12">
        <v>4.43</v>
      </c>
      <c r="HS22" s="22">
        <v>16</v>
      </c>
      <c r="HT22" s="12">
        <v>5.61</v>
      </c>
      <c r="HU22" s="22">
        <v>2</v>
      </c>
      <c r="HV22" s="12">
        <v>1.67</v>
      </c>
      <c r="HW22" s="24">
        <f t="shared" si="49"/>
        <v>0.88888888888888884</v>
      </c>
      <c r="HX22" s="24">
        <f t="shared" si="50"/>
        <v>0.1111111111111111</v>
      </c>
      <c r="HY22" s="18"/>
      <c r="HZ22" s="10">
        <v>19</v>
      </c>
      <c r="IA22" s="12">
        <v>4.62</v>
      </c>
      <c r="IB22" s="22">
        <v>18</v>
      </c>
      <c r="IC22" s="12">
        <v>6</v>
      </c>
      <c r="ID22" s="22">
        <v>1</v>
      </c>
      <c r="IE22" s="12">
        <v>0.9</v>
      </c>
      <c r="IF22" s="24">
        <f t="shared" si="51"/>
        <v>0.94736842105263153</v>
      </c>
      <c r="IG22" s="24">
        <f t="shared" si="52"/>
        <v>5.2631578947368418E-2</v>
      </c>
      <c r="IH22" s="18"/>
      <c r="II22" s="10">
        <v>61</v>
      </c>
      <c r="IJ22" s="12">
        <v>8.7899999999999991</v>
      </c>
      <c r="IK22" s="22">
        <v>57</v>
      </c>
      <c r="IL22" s="12">
        <v>11.63</v>
      </c>
      <c r="IM22" s="22">
        <v>3</v>
      </c>
      <c r="IN22" s="12">
        <v>1.49</v>
      </c>
      <c r="IO22" s="24">
        <f t="shared" si="53"/>
        <v>0.93442622950819676</v>
      </c>
      <c r="IP22" s="24">
        <f t="shared" si="54"/>
        <v>4.9180327868852458E-2</v>
      </c>
      <c r="IQ22" s="18"/>
      <c r="IR22" s="10">
        <v>28</v>
      </c>
      <c r="IS22" s="12">
        <v>5.74</v>
      </c>
      <c r="IT22" s="22">
        <v>27</v>
      </c>
      <c r="IU22" s="12">
        <v>7.14</v>
      </c>
      <c r="IV22" s="22">
        <v>0</v>
      </c>
      <c r="IW22" s="12">
        <v>0</v>
      </c>
      <c r="IX22" s="24">
        <f t="shared" si="55"/>
        <v>0.9642857142857143</v>
      </c>
      <c r="IY22" s="24">
        <f t="shared" si="56"/>
        <v>0</v>
      </c>
      <c r="IZ22" s="18"/>
      <c r="JA22" s="10">
        <v>51</v>
      </c>
      <c r="JB22" s="12">
        <v>6</v>
      </c>
      <c r="JC22" s="22">
        <v>45</v>
      </c>
      <c r="JD22" s="12">
        <v>7.35</v>
      </c>
      <c r="JE22" s="22">
        <v>5</v>
      </c>
      <c r="JF22" s="12">
        <v>2.1800000000000002</v>
      </c>
      <c r="JG22" s="24">
        <f t="shared" si="57"/>
        <v>0.88235294117647056</v>
      </c>
      <c r="JH22" s="24">
        <f t="shared" si="58"/>
        <v>9.8039215686274508E-2</v>
      </c>
      <c r="JI22" s="18"/>
      <c r="JJ22" s="10">
        <v>0</v>
      </c>
      <c r="JK22" s="12">
        <v>0</v>
      </c>
      <c r="JL22" s="22">
        <v>0</v>
      </c>
      <c r="JM22" s="12">
        <v>0</v>
      </c>
      <c r="JN22" s="22">
        <v>0</v>
      </c>
      <c r="JO22" s="12">
        <v>0</v>
      </c>
      <c r="JP22" s="24" t="e">
        <f t="shared" si="59"/>
        <v>#DIV/0!</v>
      </c>
      <c r="JQ22" s="24" t="e">
        <f t="shared" si="60"/>
        <v>#DIV/0!</v>
      </c>
      <c r="JR22" s="18"/>
      <c r="JS22" s="10">
        <v>1</v>
      </c>
      <c r="JT22" s="12">
        <v>0.78</v>
      </c>
      <c r="JU22" s="22">
        <v>1</v>
      </c>
      <c r="JV22" s="12">
        <v>0.88</v>
      </c>
      <c r="JW22" s="22">
        <v>0</v>
      </c>
      <c r="JX22" s="12">
        <v>0</v>
      </c>
      <c r="JY22" s="24">
        <f t="shared" si="61"/>
        <v>1</v>
      </c>
      <c r="JZ22" s="24">
        <f t="shared" si="62"/>
        <v>0</v>
      </c>
      <c r="KA22" s="18"/>
      <c r="KB22" s="10">
        <v>0</v>
      </c>
      <c r="KC22" s="12">
        <v>0</v>
      </c>
      <c r="KD22" s="22">
        <v>0</v>
      </c>
      <c r="KE22" s="12">
        <v>0</v>
      </c>
      <c r="KF22" s="22">
        <v>0</v>
      </c>
      <c r="KG22" s="12">
        <v>0</v>
      </c>
      <c r="KH22" s="24" t="e">
        <f t="shared" si="63"/>
        <v>#DIV/0!</v>
      </c>
      <c r="KI22" s="24" t="e">
        <f t="shared" si="64"/>
        <v>#DIV/0!</v>
      </c>
      <c r="KJ22" s="18"/>
      <c r="KK22" s="10">
        <v>0</v>
      </c>
      <c r="KL22" s="12">
        <v>0</v>
      </c>
      <c r="KM22" s="22">
        <v>0</v>
      </c>
      <c r="KN22" s="12">
        <v>0</v>
      </c>
      <c r="KO22" s="22">
        <v>0</v>
      </c>
      <c r="KP22" s="12">
        <v>0</v>
      </c>
      <c r="KQ22" s="24" t="e">
        <f t="shared" si="65"/>
        <v>#DIV/0!</v>
      </c>
      <c r="KR22" s="24" t="e">
        <f t="shared" si="66"/>
        <v>#DIV/0!</v>
      </c>
      <c r="KS22" s="18"/>
      <c r="KT22" s="10">
        <v>1</v>
      </c>
      <c r="KU22" s="12">
        <v>2.63</v>
      </c>
      <c r="KV22" s="22">
        <v>1</v>
      </c>
      <c r="KW22" s="12">
        <v>3.85</v>
      </c>
      <c r="KX22" s="22">
        <v>0</v>
      </c>
      <c r="KY22" s="12">
        <v>0</v>
      </c>
      <c r="KZ22" s="24">
        <f t="shared" si="67"/>
        <v>1</v>
      </c>
      <c r="LA22" s="24">
        <f t="shared" si="68"/>
        <v>0</v>
      </c>
      <c r="LB22" s="18"/>
      <c r="LC22" s="10">
        <v>0</v>
      </c>
      <c r="LD22" s="12">
        <v>0</v>
      </c>
      <c r="LE22" s="22">
        <v>0</v>
      </c>
      <c r="LF22" s="12">
        <v>0</v>
      </c>
      <c r="LG22" s="22">
        <v>0</v>
      </c>
      <c r="LH22" s="12">
        <v>0</v>
      </c>
      <c r="LI22" s="24" t="e">
        <f t="shared" si="69"/>
        <v>#DIV/0!</v>
      </c>
      <c r="LJ22" s="24" t="e">
        <f t="shared" si="70"/>
        <v>#DIV/0!</v>
      </c>
      <c r="LK22" s="18"/>
      <c r="LL22" s="10">
        <v>0</v>
      </c>
      <c r="LM22" s="12">
        <v>0</v>
      </c>
      <c r="LN22" s="22">
        <v>0</v>
      </c>
      <c r="LO22" s="12">
        <v>0</v>
      </c>
      <c r="LP22" s="22">
        <v>0</v>
      </c>
      <c r="LQ22" s="12">
        <v>0</v>
      </c>
      <c r="LR22" s="24" t="e">
        <f t="shared" si="71"/>
        <v>#DIV/0!</v>
      </c>
      <c r="LS22" s="24" t="e">
        <f t="shared" si="72"/>
        <v>#DIV/0!</v>
      </c>
      <c r="LT22" s="18"/>
      <c r="LU22" s="10">
        <v>1</v>
      </c>
      <c r="LV22" s="12">
        <v>1.64</v>
      </c>
      <c r="LW22" s="22">
        <v>1</v>
      </c>
      <c r="LX22" s="12">
        <v>2.5</v>
      </c>
      <c r="LY22" s="22">
        <v>0</v>
      </c>
      <c r="LZ22" s="12">
        <v>0</v>
      </c>
      <c r="MA22" s="24">
        <f t="shared" si="73"/>
        <v>1</v>
      </c>
      <c r="MB22" s="24">
        <f t="shared" si="74"/>
        <v>0</v>
      </c>
      <c r="MC22" s="18"/>
      <c r="MD22" s="10">
        <v>7</v>
      </c>
      <c r="ME22" s="12">
        <v>1.78</v>
      </c>
      <c r="MF22" s="22">
        <v>6</v>
      </c>
      <c r="MG22" s="12">
        <v>1.79</v>
      </c>
      <c r="MH22" s="22">
        <v>1</v>
      </c>
      <c r="MI22" s="12">
        <v>1.69</v>
      </c>
      <c r="MJ22" s="24">
        <f t="shared" si="75"/>
        <v>0.8571428571428571</v>
      </c>
      <c r="MK22" s="24">
        <f t="shared" si="76"/>
        <v>0.14285714285714285</v>
      </c>
      <c r="ML22" s="18"/>
      <c r="MM22" s="10">
        <v>30</v>
      </c>
      <c r="MN22" s="12">
        <v>6.02</v>
      </c>
      <c r="MO22" s="22">
        <v>26</v>
      </c>
      <c r="MP22" s="12">
        <v>6.81</v>
      </c>
      <c r="MQ22" s="22">
        <v>4</v>
      </c>
      <c r="MR22" s="12">
        <v>3.54</v>
      </c>
      <c r="MS22" s="24">
        <f t="shared" si="77"/>
        <v>0.8666666666666667</v>
      </c>
      <c r="MT22" s="24">
        <f t="shared" si="78"/>
        <v>0.13333333333333333</v>
      </c>
      <c r="MU22" s="18"/>
      <c r="MV22" s="10">
        <v>0</v>
      </c>
      <c r="MW22" s="12">
        <v>0</v>
      </c>
      <c r="MX22" s="22">
        <v>0</v>
      </c>
      <c r="MY22" s="12">
        <v>0</v>
      </c>
      <c r="MZ22" s="22">
        <v>0</v>
      </c>
      <c r="NA22" s="12">
        <v>0</v>
      </c>
      <c r="NB22" s="24" t="e">
        <f t="shared" si="79"/>
        <v>#DIV/0!</v>
      </c>
      <c r="NC22" s="24" t="e">
        <f t="shared" si="80"/>
        <v>#DIV/0!</v>
      </c>
      <c r="ND22" s="18"/>
      <c r="NE22" s="10">
        <v>4</v>
      </c>
      <c r="NF22" s="12">
        <v>1.36</v>
      </c>
      <c r="NG22" s="22">
        <v>4</v>
      </c>
      <c r="NH22" s="12">
        <v>1.67</v>
      </c>
      <c r="NI22" s="22">
        <v>0</v>
      </c>
      <c r="NJ22" s="12">
        <v>0</v>
      </c>
      <c r="NK22" s="24">
        <f t="shared" si="81"/>
        <v>1</v>
      </c>
      <c r="NL22" s="24">
        <f t="shared" si="82"/>
        <v>0</v>
      </c>
      <c r="NM22" s="18"/>
      <c r="NN22" s="10">
        <v>4</v>
      </c>
      <c r="NO22" s="12">
        <v>2.78</v>
      </c>
      <c r="NP22" s="22">
        <v>3</v>
      </c>
      <c r="NQ22" s="12">
        <v>2.59</v>
      </c>
      <c r="NR22" s="22">
        <v>0</v>
      </c>
      <c r="NS22" s="12">
        <v>0</v>
      </c>
      <c r="NT22" s="24">
        <f t="shared" si="83"/>
        <v>0.75</v>
      </c>
      <c r="NU22" s="24">
        <f t="shared" si="84"/>
        <v>0</v>
      </c>
      <c r="NV22" s="18"/>
    </row>
    <row r="23" spans="1:386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85"/>
        <v>0.68454619911423886</v>
      </c>
      <c r="F23" s="23">
        <v>40822</v>
      </c>
      <c r="G23" s="25">
        <f t="shared" si="0"/>
        <v>0.30957653339804647</v>
      </c>
      <c r="H23" s="18"/>
      <c r="I23" s="11">
        <v>1305</v>
      </c>
      <c r="J23" s="13">
        <v>3.27</v>
      </c>
      <c r="K23" s="23">
        <v>802</v>
      </c>
      <c r="L23" s="13">
        <v>2.72</v>
      </c>
      <c r="M23" s="23">
        <v>466</v>
      </c>
      <c r="N23" s="13">
        <v>4.5599999999999996</v>
      </c>
      <c r="O23" s="25">
        <f t="shared" si="1"/>
        <v>0.61455938697318002</v>
      </c>
      <c r="P23" s="25">
        <f t="shared" si="2"/>
        <v>0.35708812260536399</v>
      </c>
      <c r="Q23" s="18"/>
      <c r="R23" s="11">
        <v>348</v>
      </c>
      <c r="S23" s="13">
        <v>3.28</v>
      </c>
      <c r="T23" s="23">
        <v>223</v>
      </c>
      <c r="U23" s="13">
        <v>3.05</v>
      </c>
      <c r="V23" s="23">
        <v>113</v>
      </c>
      <c r="W23" s="13">
        <v>3.45</v>
      </c>
      <c r="X23" s="25">
        <f t="shared" si="3"/>
        <v>0.64080459770114939</v>
      </c>
      <c r="Y23" s="25">
        <f t="shared" si="4"/>
        <v>0.32471264367816094</v>
      </c>
      <c r="Z23" s="18"/>
      <c r="AA23" s="11">
        <v>86</v>
      </c>
      <c r="AB23" s="13">
        <v>3.82</v>
      </c>
      <c r="AC23" s="23">
        <v>55</v>
      </c>
      <c r="AD23" s="13">
        <v>3.36</v>
      </c>
      <c r="AE23" s="23">
        <v>30</v>
      </c>
      <c r="AF23" s="13">
        <v>4.95</v>
      </c>
      <c r="AG23" s="25">
        <f t="shared" si="5"/>
        <v>0.63953488372093026</v>
      </c>
      <c r="AH23" s="25">
        <f t="shared" si="6"/>
        <v>0.34883720930232559</v>
      </c>
      <c r="AI23" s="18"/>
      <c r="AJ23" s="11">
        <v>54</v>
      </c>
      <c r="AK23" s="13">
        <v>2.62</v>
      </c>
      <c r="AL23" s="23">
        <v>31</v>
      </c>
      <c r="AM23" s="13">
        <v>1.97</v>
      </c>
      <c r="AN23" s="23">
        <v>22</v>
      </c>
      <c r="AO23" s="13">
        <v>4.5599999999999996</v>
      </c>
      <c r="AP23" s="25">
        <f t="shared" si="7"/>
        <v>0.57407407407407407</v>
      </c>
      <c r="AQ23" s="25">
        <f t="shared" si="8"/>
        <v>0.40740740740740738</v>
      </c>
      <c r="AR23" s="18"/>
      <c r="AS23" s="11">
        <v>123</v>
      </c>
      <c r="AT23" s="13">
        <v>3.98</v>
      </c>
      <c r="AU23" s="23">
        <v>75</v>
      </c>
      <c r="AV23" s="13">
        <v>3.57</v>
      </c>
      <c r="AW23" s="23">
        <v>36</v>
      </c>
      <c r="AX23" s="13">
        <v>3.73</v>
      </c>
      <c r="AY23" s="25">
        <f t="shared" si="9"/>
        <v>0.6097560975609756</v>
      </c>
      <c r="AZ23" s="25">
        <f t="shared" si="10"/>
        <v>0.29268292682926828</v>
      </c>
      <c r="BA23" s="18"/>
      <c r="BB23" s="11">
        <v>58</v>
      </c>
      <c r="BC23" s="13">
        <v>3.37</v>
      </c>
      <c r="BD23" s="23">
        <v>33</v>
      </c>
      <c r="BE23" s="13">
        <v>2.4500000000000002</v>
      </c>
      <c r="BF23" s="23">
        <v>22</v>
      </c>
      <c r="BG23" s="13">
        <v>6.15</v>
      </c>
      <c r="BH23" s="25">
        <f t="shared" si="11"/>
        <v>0.56896551724137934</v>
      </c>
      <c r="BI23" s="25">
        <f t="shared" si="12"/>
        <v>0.37931034482758619</v>
      </c>
      <c r="BJ23" s="18"/>
      <c r="BK23" s="11">
        <v>52</v>
      </c>
      <c r="BL23" s="13">
        <v>3.3</v>
      </c>
      <c r="BM23" s="23">
        <v>29</v>
      </c>
      <c r="BN23" s="13">
        <v>2.4300000000000002</v>
      </c>
      <c r="BO23" s="23">
        <v>23</v>
      </c>
      <c r="BP23" s="13">
        <v>6.07</v>
      </c>
      <c r="BQ23" s="25">
        <f t="shared" si="13"/>
        <v>0.55769230769230771</v>
      </c>
      <c r="BR23" s="25">
        <f t="shared" si="14"/>
        <v>0.44230769230769229</v>
      </c>
      <c r="BS23" s="18"/>
      <c r="BT23" s="11">
        <v>124</v>
      </c>
      <c r="BU23" s="13">
        <v>3.79</v>
      </c>
      <c r="BV23" s="23">
        <v>88</v>
      </c>
      <c r="BW23" s="13">
        <v>3.48</v>
      </c>
      <c r="BX23" s="23">
        <v>35</v>
      </c>
      <c r="BY23" s="13">
        <v>4.7</v>
      </c>
      <c r="BZ23" s="25">
        <f t="shared" si="15"/>
        <v>0.70967741935483875</v>
      </c>
      <c r="CA23" s="25">
        <f t="shared" si="16"/>
        <v>0.28225806451612906</v>
      </c>
      <c r="CB23" s="18"/>
      <c r="CC23" s="11">
        <v>57</v>
      </c>
      <c r="CD23" s="13">
        <v>4.88</v>
      </c>
      <c r="CE23" s="23">
        <v>32</v>
      </c>
      <c r="CF23" s="13">
        <v>4.3</v>
      </c>
      <c r="CG23" s="23">
        <v>23</v>
      </c>
      <c r="CH23" s="13">
        <v>5.49</v>
      </c>
      <c r="CI23" s="25">
        <f t="shared" si="17"/>
        <v>0.56140350877192979</v>
      </c>
      <c r="CJ23" s="25">
        <f t="shared" si="18"/>
        <v>0.40350877192982454</v>
      </c>
      <c r="CK23" s="18"/>
      <c r="CL23" s="11">
        <v>78</v>
      </c>
      <c r="CM23" s="13">
        <v>2.86</v>
      </c>
      <c r="CN23" s="23">
        <v>48</v>
      </c>
      <c r="CO23" s="13">
        <v>2.16</v>
      </c>
      <c r="CP23" s="23">
        <v>30</v>
      </c>
      <c r="CQ23" s="13">
        <v>6.1</v>
      </c>
      <c r="CR23" s="25">
        <f t="shared" si="19"/>
        <v>0.61538461538461542</v>
      </c>
      <c r="CS23" s="25">
        <f t="shared" si="20"/>
        <v>0.38461538461538464</v>
      </c>
      <c r="CT23" s="18"/>
      <c r="CU23" s="11">
        <v>48</v>
      </c>
      <c r="CV23" s="13">
        <v>2.54</v>
      </c>
      <c r="CW23" s="23">
        <v>26</v>
      </c>
      <c r="CX23" s="13">
        <v>1.73</v>
      </c>
      <c r="CY23" s="23">
        <v>22</v>
      </c>
      <c r="CZ23" s="13">
        <v>5.68</v>
      </c>
      <c r="DA23" s="25">
        <f t="shared" si="21"/>
        <v>0.54166666666666663</v>
      </c>
      <c r="DB23" s="25">
        <f t="shared" si="22"/>
        <v>0.45833333333333331</v>
      </c>
      <c r="DC23" s="18"/>
      <c r="DD23" s="11">
        <v>31</v>
      </c>
      <c r="DE23" s="13">
        <v>3.38</v>
      </c>
      <c r="DF23" s="23">
        <v>20</v>
      </c>
      <c r="DG23" s="13">
        <v>2.72</v>
      </c>
      <c r="DH23" s="23">
        <v>11</v>
      </c>
      <c r="DI23" s="13">
        <v>6.15</v>
      </c>
      <c r="DJ23" s="25">
        <f t="shared" si="23"/>
        <v>0.64516129032258063</v>
      </c>
      <c r="DK23" s="25">
        <f t="shared" si="24"/>
        <v>0.35483870967741937</v>
      </c>
      <c r="DL23" s="18"/>
      <c r="DM23" s="11">
        <v>2</v>
      </c>
      <c r="DN23" s="13">
        <v>1.1499999999999999</v>
      </c>
      <c r="DO23" s="23">
        <v>2</v>
      </c>
      <c r="DP23" s="13">
        <v>1.36</v>
      </c>
      <c r="DQ23" s="23">
        <v>0</v>
      </c>
      <c r="DR23" s="13">
        <v>0</v>
      </c>
      <c r="DS23" s="25">
        <f t="shared" si="25"/>
        <v>1</v>
      </c>
      <c r="DT23" s="25">
        <f t="shared" si="26"/>
        <v>0</v>
      </c>
      <c r="DU23" s="18"/>
      <c r="DV23" s="11">
        <v>1</v>
      </c>
      <c r="DW23" s="13">
        <v>1.04</v>
      </c>
      <c r="DX23" s="23">
        <v>0</v>
      </c>
      <c r="DY23" s="13">
        <v>0</v>
      </c>
      <c r="DZ23" s="23">
        <v>1</v>
      </c>
      <c r="EA23" s="13">
        <v>6.25</v>
      </c>
      <c r="EB23" s="25">
        <f t="shared" si="27"/>
        <v>0</v>
      </c>
      <c r="EC23" s="25">
        <f t="shared" si="28"/>
        <v>1</v>
      </c>
      <c r="ED23" s="18"/>
      <c r="EE23" s="11">
        <v>0</v>
      </c>
      <c r="EF23" s="13">
        <v>0</v>
      </c>
      <c r="EG23" s="23">
        <v>0</v>
      </c>
      <c r="EH23" s="13">
        <v>0</v>
      </c>
      <c r="EI23" s="23">
        <v>0</v>
      </c>
      <c r="EJ23" s="13">
        <v>0</v>
      </c>
      <c r="EK23" s="25" t="e">
        <f t="shared" si="29"/>
        <v>#DIV/0!</v>
      </c>
      <c r="EL23" s="25" t="e">
        <f t="shared" si="30"/>
        <v>#DIV/0!</v>
      </c>
      <c r="EM23" s="18"/>
      <c r="EN23" s="11">
        <v>5</v>
      </c>
      <c r="EO23" s="13">
        <v>1.73</v>
      </c>
      <c r="EP23" s="23">
        <v>3</v>
      </c>
      <c r="EQ23" s="13">
        <v>1.22</v>
      </c>
      <c r="ER23" s="23">
        <v>2</v>
      </c>
      <c r="ES23" s="13">
        <v>5.26</v>
      </c>
      <c r="ET23" s="25">
        <f t="shared" si="31"/>
        <v>0.6</v>
      </c>
      <c r="EU23" s="25">
        <f t="shared" si="32"/>
        <v>0.4</v>
      </c>
      <c r="EV23" s="18"/>
      <c r="EW23" s="11">
        <v>5</v>
      </c>
      <c r="EX23" s="13">
        <v>0.98</v>
      </c>
      <c r="EY23" s="23">
        <v>3</v>
      </c>
      <c r="EZ23" s="13">
        <v>0.68</v>
      </c>
      <c r="FA23" s="23">
        <v>2</v>
      </c>
      <c r="FB23" s="13">
        <v>3.03</v>
      </c>
      <c r="FC23" s="25">
        <f t="shared" si="33"/>
        <v>0.6</v>
      </c>
      <c r="FD23" s="25">
        <f t="shared" si="34"/>
        <v>0.4</v>
      </c>
      <c r="FE23" s="18"/>
      <c r="FF23" s="11">
        <v>6</v>
      </c>
      <c r="FG23" s="13">
        <v>2.21</v>
      </c>
      <c r="FH23" s="23">
        <v>4</v>
      </c>
      <c r="FI23" s="13">
        <v>2.17</v>
      </c>
      <c r="FJ23" s="23">
        <v>2</v>
      </c>
      <c r="FK23" s="13">
        <v>2.33</v>
      </c>
      <c r="FL23" s="25">
        <f t="shared" si="35"/>
        <v>0.66666666666666663</v>
      </c>
      <c r="FM23" s="25">
        <f t="shared" si="36"/>
        <v>0.33333333333333331</v>
      </c>
      <c r="FN23" s="18"/>
      <c r="FO23" s="11">
        <v>9</v>
      </c>
      <c r="FP23" s="13">
        <v>5.7</v>
      </c>
      <c r="FQ23" s="23">
        <v>3</v>
      </c>
      <c r="FR23" s="13">
        <v>2.5</v>
      </c>
      <c r="FS23" s="23">
        <v>6</v>
      </c>
      <c r="FT23" s="13">
        <v>16.670000000000002</v>
      </c>
      <c r="FU23" s="25">
        <f t="shared" si="37"/>
        <v>0.33333333333333331</v>
      </c>
      <c r="FV23" s="25">
        <f t="shared" si="38"/>
        <v>0.66666666666666663</v>
      </c>
      <c r="FW23" s="18"/>
      <c r="FX23" s="11">
        <v>4</v>
      </c>
      <c r="FY23" s="13">
        <v>1.2</v>
      </c>
      <c r="FZ23" s="23">
        <v>0</v>
      </c>
      <c r="GA23" s="13">
        <v>0</v>
      </c>
      <c r="GB23" s="23">
        <v>4</v>
      </c>
      <c r="GC23" s="13">
        <v>6.25</v>
      </c>
      <c r="GD23" s="25">
        <f t="shared" si="39"/>
        <v>0</v>
      </c>
      <c r="GE23" s="25">
        <f t="shared" si="40"/>
        <v>1</v>
      </c>
      <c r="GF23" s="18"/>
      <c r="GG23" s="11">
        <v>1</v>
      </c>
      <c r="GH23" s="13">
        <v>0.5</v>
      </c>
      <c r="GI23" s="23">
        <v>0</v>
      </c>
      <c r="GJ23" s="13">
        <v>0</v>
      </c>
      <c r="GK23" s="23">
        <v>1</v>
      </c>
      <c r="GL23" s="13">
        <v>4.3499999999999996</v>
      </c>
      <c r="GM23" s="25">
        <f t="shared" si="41"/>
        <v>0</v>
      </c>
      <c r="GN23" s="25">
        <f t="shared" si="42"/>
        <v>1</v>
      </c>
      <c r="GO23" s="18"/>
      <c r="GP23" s="11">
        <v>34</v>
      </c>
      <c r="GQ23" s="13">
        <v>4.42</v>
      </c>
      <c r="GR23" s="23">
        <v>18</v>
      </c>
      <c r="GS23" s="13">
        <v>2.8</v>
      </c>
      <c r="GT23" s="23">
        <v>16</v>
      </c>
      <c r="GU23" s="13">
        <v>13.01</v>
      </c>
      <c r="GV23" s="25">
        <f t="shared" si="43"/>
        <v>0.52941176470588236</v>
      </c>
      <c r="GW23" s="25">
        <f t="shared" si="44"/>
        <v>0.47058823529411764</v>
      </c>
      <c r="GX23" s="18"/>
      <c r="GY23" s="11">
        <v>9</v>
      </c>
      <c r="GZ23" s="13">
        <v>2.27</v>
      </c>
      <c r="HA23" s="23">
        <v>5</v>
      </c>
      <c r="HB23" s="13">
        <v>1.55</v>
      </c>
      <c r="HC23" s="23">
        <v>4</v>
      </c>
      <c r="HD23" s="13">
        <v>5.56</v>
      </c>
      <c r="HE23" s="25">
        <f t="shared" si="45"/>
        <v>0.55555555555555558</v>
      </c>
      <c r="HF23" s="25">
        <f t="shared" si="46"/>
        <v>0.44444444444444442</v>
      </c>
      <c r="HG23" s="18"/>
      <c r="HH23" s="11">
        <v>21</v>
      </c>
      <c r="HI23" s="13">
        <v>2.98</v>
      </c>
      <c r="HJ23" s="23">
        <v>13</v>
      </c>
      <c r="HK23" s="13">
        <v>2.88</v>
      </c>
      <c r="HL23" s="23">
        <v>8</v>
      </c>
      <c r="HM23" s="13">
        <v>3.19</v>
      </c>
      <c r="HN23" s="25">
        <f t="shared" si="47"/>
        <v>0.61904761904761907</v>
      </c>
      <c r="HO23" s="25">
        <f t="shared" si="48"/>
        <v>0.38095238095238093</v>
      </c>
      <c r="HP23" s="18"/>
      <c r="HQ23" s="11">
        <v>13</v>
      </c>
      <c r="HR23" s="13">
        <v>3.2</v>
      </c>
      <c r="HS23" s="23">
        <v>10</v>
      </c>
      <c r="HT23" s="13">
        <v>3.51</v>
      </c>
      <c r="HU23" s="23">
        <v>3</v>
      </c>
      <c r="HV23" s="13">
        <v>2.5</v>
      </c>
      <c r="HW23" s="25">
        <f t="shared" si="49"/>
        <v>0.76923076923076927</v>
      </c>
      <c r="HX23" s="25">
        <f t="shared" si="50"/>
        <v>0.23076923076923078</v>
      </c>
      <c r="HY23" s="18"/>
      <c r="HZ23" s="11">
        <v>19</v>
      </c>
      <c r="IA23" s="13">
        <v>4.62</v>
      </c>
      <c r="IB23" s="23">
        <v>10</v>
      </c>
      <c r="IC23" s="13">
        <v>3.33</v>
      </c>
      <c r="ID23" s="23">
        <v>9</v>
      </c>
      <c r="IE23" s="13">
        <v>8.11</v>
      </c>
      <c r="IF23" s="25">
        <f t="shared" si="51"/>
        <v>0.52631578947368418</v>
      </c>
      <c r="IG23" s="25">
        <f t="shared" si="52"/>
        <v>0.47368421052631576</v>
      </c>
      <c r="IH23" s="18"/>
      <c r="II23" s="11">
        <v>25</v>
      </c>
      <c r="IJ23" s="13">
        <v>3.6</v>
      </c>
      <c r="IK23" s="23">
        <v>18</v>
      </c>
      <c r="IL23" s="13">
        <v>3.67</v>
      </c>
      <c r="IM23" s="23">
        <v>6</v>
      </c>
      <c r="IN23" s="13">
        <v>2.97</v>
      </c>
      <c r="IO23" s="25">
        <f t="shared" si="53"/>
        <v>0.72</v>
      </c>
      <c r="IP23" s="25">
        <f t="shared" si="54"/>
        <v>0.24</v>
      </c>
      <c r="IQ23" s="18"/>
      <c r="IR23" s="11">
        <v>22</v>
      </c>
      <c r="IS23" s="13">
        <v>4.51</v>
      </c>
      <c r="IT23" s="23">
        <v>13</v>
      </c>
      <c r="IU23" s="13">
        <v>3.44</v>
      </c>
      <c r="IV23" s="23">
        <v>8</v>
      </c>
      <c r="IW23" s="13">
        <v>7.41</v>
      </c>
      <c r="IX23" s="25">
        <f t="shared" si="55"/>
        <v>0.59090909090909094</v>
      </c>
      <c r="IY23" s="25">
        <f t="shared" si="56"/>
        <v>0.36363636363636365</v>
      </c>
      <c r="IZ23" s="18"/>
      <c r="JA23" s="11">
        <v>34</v>
      </c>
      <c r="JB23" s="13">
        <v>4</v>
      </c>
      <c r="JC23" s="23">
        <v>20</v>
      </c>
      <c r="JD23" s="13">
        <v>3.27</v>
      </c>
      <c r="JE23" s="23">
        <v>12</v>
      </c>
      <c r="JF23" s="13">
        <v>5.24</v>
      </c>
      <c r="JG23" s="25">
        <f t="shared" si="57"/>
        <v>0.58823529411764708</v>
      </c>
      <c r="JH23" s="25">
        <f t="shared" si="58"/>
        <v>0.35294117647058826</v>
      </c>
      <c r="JI23" s="18"/>
      <c r="JJ23" s="11">
        <v>1</v>
      </c>
      <c r="JK23" s="13">
        <v>1.61</v>
      </c>
      <c r="JL23" s="23">
        <v>1</v>
      </c>
      <c r="JM23" s="13">
        <v>2</v>
      </c>
      <c r="JN23" s="23">
        <v>0</v>
      </c>
      <c r="JO23" s="13">
        <v>0</v>
      </c>
      <c r="JP23" s="25">
        <f t="shared" si="59"/>
        <v>1</v>
      </c>
      <c r="JQ23" s="25">
        <f t="shared" si="60"/>
        <v>0</v>
      </c>
      <c r="JR23" s="18"/>
      <c r="JS23" s="11">
        <v>1</v>
      </c>
      <c r="JT23" s="13">
        <v>0.78</v>
      </c>
      <c r="JU23" s="23">
        <v>0</v>
      </c>
      <c r="JV23" s="13">
        <v>0</v>
      </c>
      <c r="JW23" s="23">
        <v>1</v>
      </c>
      <c r="JX23" s="13">
        <v>6.67</v>
      </c>
      <c r="JY23" s="25">
        <f t="shared" si="61"/>
        <v>0</v>
      </c>
      <c r="JZ23" s="25">
        <f t="shared" si="62"/>
        <v>1</v>
      </c>
      <c r="KA23" s="18"/>
      <c r="KB23" s="11">
        <v>1</v>
      </c>
      <c r="KC23" s="13">
        <v>2.5</v>
      </c>
      <c r="KD23" s="23">
        <v>0</v>
      </c>
      <c r="KE23" s="13">
        <v>0</v>
      </c>
      <c r="KF23" s="23">
        <v>1</v>
      </c>
      <c r="KG23" s="13">
        <v>16.670000000000002</v>
      </c>
      <c r="KH23" s="25">
        <f t="shared" si="63"/>
        <v>0</v>
      </c>
      <c r="KI23" s="25">
        <f t="shared" si="64"/>
        <v>1</v>
      </c>
      <c r="KJ23" s="18"/>
      <c r="KK23" s="11">
        <v>0</v>
      </c>
      <c r="KL23" s="13">
        <v>0</v>
      </c>
      <c r="KM23" s="23">
        <v>0</v>
      </c>
      <c r="KN23" s="13">
        <v>0</v>
      </c>
      <c r="KO23" s="23">
        <v>0</v>
      </c>
      <c r="KP23" s="13">
        <v>0</v>
      </c>
      <c r="KQ23" s="25" t="e">
        <f t="shared" si="65"/>
        <v>#DIV/0!</v>
      </c>
      <c r="KR23" s="25" t="e">
        <f t="shared" si="66"/>
        <v>#DIV/0!</v>
      </c>
      <c r="KS23" s="18"/>
      <c r="KT23" s="11">
        <v>0</v>
      </c>
      <c r="KU23" s="13">
        <v>0</v>
      </c>
      <c r="KV23" s="23">
        <v>0</v>
      </c>
      <c r="KW23" s="13">
        <v>0</v>
      </c>
      <c r="KX23" s="23">
        <v>0</v>
      </c>
      <c r="KY23" s="13">
        <v>0</v>
      </c>
      <c r="KZ23" s="25" t="e">
        <f t="shared" si="67"/>
        <v>#DIV/0!</v>
      </c>
      <c r="LA23" s="25" t="e">
        <f t="shared" si="68"/>
        <v>#DIV/0!</v>
      </c>
      <c r="LB23" s="18"/>
      <c r="LC23" s="11">
        <v>0</v>
      </c>
      <c r="LD23" s="13">
        <v>0</v>
      </c>
      <c r="LE23" s="23">
        <v>0</v>
      </c>
      <c r="LF23" s="13">
        <v>0</v>
      </c>
      <c r="LG23" s="23">
        <v>0</v>
      </c>
      <c r="LH23" s="13">
        <v>0</v>
      </c>
      <c r="LI23" s="25" t="e">
        <f t="shared" si="69"/>
        <v>#DIV/0!</v>
      </c>
      <c r="LJ23" s="25" t="e">
        <f t="shared" si="70"/>
        <v>#DIV/0!</v>
      </c>
      <c r="LK23" s="18"/>
      <c r="LL23" s="11">
        <v>0</v>
      </c>
      <c r="LM23" s="13">
        <v>0</v>
      </c>
      <c r="LN23" s="23">
        <v>0</v>
      </c>
      <c r="LO23" s="13">
        <v>0</v>
      </c>
      <c r="LP23" s="23">
        <v>0</v>
      </c>
      <c r="LQ23" s="13">
        <v>0</v>
      </c>
      <c r="LR23" s="25" t="e">
        <f t="shared" si="71"/>
        <v>#DIV/0!</v>
      </c>
      <c r="LS23" s="25" t="e">
        <f t="shared" si="72"/>
        <v>#DIV/0!</v>
      </c>
      <c r="LT23" s="18"/>
      <c r="LU23" s="11">
        <v>0</v>
      </c>
      <c r="LV23" s="13">
        <v>0</v>
      </c>
      <c r="LW23" s="23">
        <v>0</v>
      </c>
      <c r="LX23" s="13">
        <v>0</v>
      </c>
      <c r="LY23" s="23">
        <v>0</v>
      </c>
      <c r="LZ23" s="13">
        <v>0</v>
      </c>
      <c r="MA23" s="25" t="e">
        <f t="shared" si="73"/>
        <v>#DIV/0!</v>
      </c>
      <c r="MB23" s="25" t="e">
        <f t="shared" si="74"/>
        <v>#DIV/0!</v>
      </c>
      <c r="MC23" s="18"/>
      <c r="MD23" s="11">
        <v>9</v>
      </c>
      <c r="ME23" s="13">
        <v>2.2799999999999998</v>
      </c>
      <c r="MF23" s="23">
        <v>5</v>
      </c>
      <c r="MG23" s="13">
        <v>1.49</v>
      </c>
      <c r="MH23" s="23">
        <v>4</v>
      </c>
      <c r="MI23" s="13">
        <v>6.78</v>
      </c>
      <c r="MJ23" s="25">
        <f t="shared" si="75"/>
        <v>0.55555555555555558</v>
      </c>
      <c r="MK23" s="25">
        <f t="shared" si="76"/>
        <v>0.44444444444444442</v>
      </c>
      <c r="ML23" s="18"/>
      <c r="MM23" s="11">
        <v>19</v>
      </c>
      <c r="MN23" s="13">
        <v>3.82</v>
      </c>
      <c r="MO23" s="23">
        <v>10</v>
      </c>
      <c r="MP23" s="13">
        <v>2.62</v>
      </c>
      <c r="MQ23" s="23">
        <v>8</v>
      </c>
      <c r="MR23" s="13">
        <v>7.08</v>
      </c>
      <c r="MS23" s="25">
        <f t="shared" si="77"/>
        <v>0.52631578947368418</v>
      </c>
      <c r="MT23" s="25">
        <f t="shared" si="78"/>
        <v>0.42105263157894735</v>
      </c>
      <c r="MU23" s="18"/>
      <c r="MV23" s="11">
        <v>1</v>
      </c>
      <c r="MW23" s="13">
        <v>2.04</v>
      </c>
      <c r="MX23" s="23">
        <v>1</v>
      </c>
      <c r="MY23" s="13">
        <v>2.78</v>
      </c>
      <c r="MZ23" s="23">
        <v>0</v>
      </c>
      <c r="NA23" s="13">
        <v>0</v>
      </c>
      <c r="NB23" s="25">
        <f t="shared" si="79"/>
        <v>1</v>
      </c>
      <c r="NC23" s="25">
        <f t="shared" si="80"/>
        <v>0</v>
      </c>
      <c r="ND23" s="18"/>
      <c r="NE23" s="11">
        <v>2</v>
      </c>
      <c r="NF23" s="13">
        <v>0.68</v>
      </c>
      <c r="NG23" s="23">
        <v>1</v>
      </c>
      <c r="NH23" s="13">
        <v>0.42</v>
      </c>
      <c r="NI23" s="23">
        <v>1</v>
      </c>
      <c r="NJ23" s="13">
        <v>1.89</v>
      </c>
      <c r="NK23" s="25">
        <f t="shared" si="81"/>
        <v>0.5</v>
      </c>
      <c r="NL23" s="25">
        <f t="shared" si="82"/>
        <v>0.5</v>
      </c>
      <c r="NM23" s="18"/>
      <c r="NN23" s="11">
        <v>2</v>
      </c>
      <c r="NO23" s="13">
        <v>1.39</v>
      </c>
      <c r="NP23" s="23">
        <v>2</v>
      </c>
      <c r="NQ23" s="13">
        <v>1.72</v>
      </c>
      <c r="NR23" s="23">
        <v>0</v>
      </c>
      <c r="NS23" s="13">
        <v>0</v>
      </c>
      <c r="NT23" s="25">
        <f t="shared" si="83"/>
        <v>1</v>
      </c>
      <c r="NU23" s="25">
        <f t="shared" si="84"/>
        <v>0</v>
      </c>
      <c r="NV23" s="18"/>
    </row>
    <row r="24" spans="1:386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85"/>
        <v>0.42248749476872793</v>
      </c>
      <c r="F24" s="22">
        <v>56429</v>
      </c>
      <c r="G24" s="24">
        <f t="shared" si="0"/>
        <v>0.56227704816756019</v>
      </c>
      <c r="H24" s="18"/>
      <c r="I24" s="10">
        <v>1457</v>
      </c>
      <c r="J24" s="12">
        <v>3.65</v>
      </c>
      <c r="K24" s="22">
        <v>1027</v>
      </c>
      <c r="L24" s="12">
        <v>3.48</v>
      </c>
      <c r="M24" s="22">
        <v>410</v>
      </c>
      <c r="N24" s="12">
        <v>4.0199999999999996</v>
      </c>
      <c r="O24" s="24">
        <f t="shared" si="1"/>
        <v>0.7048730267673301</v>
      </c>
      <c r="P24" s="24">
        <f t="shared" si="2"/>
        <v>0.28140013726835966</v>
      </c>
      <c r="Q24" s="18"/>
      <c r="R24" s="10">
        <v>260</v>
      </c>
      <c r="S24" s="12">
        <v>2.4500000000000002</v>
      </c>
      <c r="T24" s="22">
        <v>96</v>
      </c>
      <c r="U24" s="12">
        <v>1.31</v>
      </c>
      <c r="V24" s="22">
        <v>158</v>
      </c>
      <c r="W24" s="12">
        <v>4.82</v>
      </c>
      <c r="X24" s="24">
        <f t="shared" si="3"/>
        <v>0.36923076923076925</v>
      </c>
      <c r="Y24" s="24">
        <f t="shared" si="4"/>
        <v>0.60769230769230764</v>
      </c>
      <c r="Z24" s="18"/>
      <c r="AA24" s="10">
        <v>86</v>
      </c>
      <c r="AB24" s="12">
        <v>3.82</v>
      </c>
      <c r="AC24" s="22">
        <v>72</v>
      </c>
      <c r="AD24" s="12">
        <v>4.4000000000000004</v>
      </c>
      <c r="AE24" s="22">
        <v>14</v>
      </c>
      <c r="AF24" s="12">
        <v>2.31</v>
      </c>
      <c r="AG24" s="24">
        <f t="shared" si="5"/>
        <v>0.83720930232558144</v>
      </c>
      <c r="AH24" s="24">
        <f t="shared" si="6"/>
        <v>0.16279069767441862</v>
      </c>
      <c r="AI24" s="18"/>
      <c r="AJ24" s="10">
        <v>67</v>
      </c>
      <c r="AK24" s="12">
        <v>3.25</v>
      </c>
      <c r="AL24" s="22">
        <v>49</v>
      </c>
      <c r="AM24" s="12">
        <v>3.12</v>
      </c>
      <c r="AN24" s="22">
        <v>15</v>
      </c>
      <c r="AO24" s="12">
        <v>3.11</v>
      </c>
      <c r="AP24" s="24">
        <f t="shared" si="7"/>
        <v>0.73134328358208955</v>
      </c>
      <c r="AQ24" s="24">
        <f t="shared" si="8"/>
        <v>0.22388059701492538</v>
      </c>
      <c r="AR24" s="18"/>
      <c r="AS24" s="10">
        <v>108</v>
      </c>
      <c r="AT24" s="12">
        <v>3.5</v>
      </c>
      <c r="AU24" s="22">
        <v>73</v>
      </c>
      <c r="AV24" s="12">
        <v>3.47</v>
      </c>
      <c r="AW24" s="22">
        <v>35</v>
      </c>
      <c r="AX24" s="12">
        <v>3.62</v>
      </c>
      <c r="AY24" s="24">
        <f t="shared" si="9"/>
        <v>0.67592592592592593</v>
      </c>
      <c r="AZ24" s="24">
        <f t="shared" si="10"/>
        <v>0.32407407407407407</v>
      </c>
      <c r="BA24" s="18"/>
      <c r="BB24" s="10">
        <v>53</v>
      </c>
      <c r="BC24" s="12">
        <v>3.08</v>
      </c>
      <c r="BD24" s="22">
        <v>39</v>
      </c>
      <c r="BE24" s="12">
        <v>2.9</v>
      </c>
      <c r="BF24" s="22">
        <v>13</v>
      </c>
      <c r="BG24" s="12">
        <v>3.63</v>
      </c>
      <c r="BH24" s="24">
        <f t="shared" si="11"/>
        <v>0.73584905660377353</v>
      </c>
      <c r="BI24" s="24">
        <f t="shared" si="12"/>
        <v>0.24528301886792453</v>
      </c>
      <c r="BJ24" s="18"/>
      <c r="BK24" s="10">
        <v>86</v>
      </c>
      <c r="BL24" s="12">
        <v>5.46</v>
      </c>
      <c r="BM24" s="22">
        <v>75</v>
      </c>
      <c r="BN24" s="12">
        <v>6.28</v>
      </c>
      <c r="BO24" s="22">
        <v>11</v>
      </c>
      <c r="BP24" s="12">
        <v>2.9</v>
      </c>
      <c r="BQ24" s="24">
        <f t="shared" si="13"/>
        <v>0.87209302325581395</v>
      </c>
      <c r="BR24" s="24">
        <f t="shared" si="14"/>
        <v>0.12790697674418605</v>
      </c>
      <c r="BS24" s="18"/>
      <c r="BT24" s="10">
        <v>135</v>
      </c>
      <c r="BU24" s="12">
        <v>4.12</v>
      </c>
      <c r="BV24" s="22">
        <v>103</v>
      </c>
      <c r="BW24" s="12">
        <v>4.08</v>
      </c>
      <c r="BX24" s="22">
        <v>32</v>
      </c>
      <c r="BY24" s="12">
        <v>4.3</v>
      </c>
      <c r="BZ24" s="24">
        <f t="shared" si="15"/>
        <v>0.76296296296296295</v>
      </c>
      <c r="CA24" s="24">
        <f t="shared" si="16"/>
        <v>0.23703703703703705</v>
      </c>
      <c r="CB24" s="18"/>
      <c r="CC24" s="10">
        <v>63</v>
      </c>
      <c r="CD24" s="12">
        <v>5.4</v>
      </c>
      <c r="CE24" s="22">
        <v>47</v>
      </c>
      <c r="CF24" s="12">
        <v>6.31</v>
      </c>
      <c r="CG24" s="22">
        <v>15</v>
      </c>
      <c r="CH24" s="12">
        <v>3.58</v>
      </c>
      <c r="CI24" s="24">
        <f t="shared" si="17"/>
        <v>0.74603174603174605</v>
      </c>
      <c r="CJ24" s="24">
        <f t="shared" si="18"/>
        <v>0.23809523809523808</v>
      </c>
      <c r="CK24" s="18"/>
      <c r="CL24" s="10">
        <v>123</v>
      </c>
      <c r="CM24" s="12">
        <v>4.5</v>
      </c>
      <c r="CN24" s="22">
        <v>100</v>
      </c>
      <c r="CO24" s="12">
        <v>4.49</v>
      </c>
      <c r="CP24" s="22">
        <v>22</v>
      </c>
      <c r="CQ24" s="12">
        <v>4.47</v>
      </c>
      <c r="CR24" s="24">
        <f t="shared" si="19"/>
        <v>0.81300813008130079</v>
      </c>
      <c r="CS24" s="24">
        <f t="shared" si="20"/>
        <v>0.17886178861788618</v>
      </c>
      <c r="CT24" s="18"/>
      <c r="CU24" s="10">
        <v>76</v>
      </c>
      <c r="CV24" s="12">
        <v>4.0199999999999996</v>
      </c>
      <c r="CW24" s="22">
        <v>57</v>
      </c>
      <c r="CX24" s="12">
        <v>3.8</v>
      </c>
      <c r="CY24" s="22">
        <v>19</v>
      </c>
      <c r="CZ24" s="12">
        <v>4.91</v>
      </c>
      <c r="DA24" s="24">
        <f t="shared" si="21"/>
        <v>0.75</v>
      </c>
      <c r="DB24" s="24">
        <f t="shared" si="22"/>
        <v>0.25</v>
      </c>
      <c r="DC24" s="18"/>
      <c r="DD24" s="10">
        <v>53</v>
      </c>
      <c r="DE24" s="12">
        <v>5.79</v>
      </c>
      <c r="DF24" s="22">
        <v>43</v>
      </c>
      <c r="DG24" s="12">
        <v>5.86</v>
      </c>
      <c r="DH24" s="22">
        <v>10</v>
      </c>
      <c r="DI24" s="12">
        <v>5.59</v>
      </c>
      <c r="DJ24" s="24">
        <f t="shared" si="23"/>
        <v>0.81132075471698117</v>
      </c>
      <c r="DK24" s="24">
        <f t="shared" si="24"/>
        <v>0.18867924528301888</v>
      </c>
      <c r="DL24" s="18"/>
      <c r="DM24" s="10">
        <v>6</v>
      </c>
      <c r="DN24" s="12">
        <v>3.45</v>
      </c>
      <c r="DO24" s="22">
        <v>6</v>
      </c>
      <c r="DP24" s="12">
        <v>4.08</v>
      </c>
      <c r="DQ24" s="22">
        <v>0</v>
      </c>
      <c r="DR24" s="12">
        <v>0</v>
      </c>
      <c r="DS24" s="24">
        <f t="shared" si="25"/>
        <v>1</v>
      </c>
      <c r="DT24" s="24">
        <f t="shared" si="26"/>
        <v>0</v>
      </c>
      <c r="DU24" s="18"/>
      <c r="DV24" s="10">
        <v>4</v>
      </c>
      <c r="DW24" s="12">
        <v>4.17</v>
      </c>
      <c r="DX24" s="22">
        <v>2</v>
      </c>
      <c r="DY24" s="12">
        <v>2.78</v>
      </c>
      <c r="DZ24" s="22">
        <v>1</v>
      </c>
      <c r="EA24" s="12">
        <v>6.25</v>
      </c>
      <c r="EB24" s="24">
        <f t="shared" si="27"/>
        <v>0.5</v>
      </c>
      <c r="EC24" s="24">
        <f t="shared" si="28"/>
        <v>0.25</v>
      </c>
      <c r="ED24" s="18"/>
      <c r="EE24" s="10">
        <v>1</v>
      </c>
      <c r="EF24" s="12">
        <v>1.92</v>
      </c>
      <c r="EG24" s="22">
        <v>1</v>
      </c>
      <c r="EH24" s="12">
        <v>2.63</v>
      </c>
      <c r="EI24" s="22">
        <v>0</v>
      </c>
      <c r="EJ24" s="12">
        <v>0</v>
      </c>
      <c r="EK24" s="24">
        <f t="shared" si="29"/>
        <v>1</v>
      </c>
      <c r="EL24" s="24">
        <f t="shared" si="30"/>
        <v>0</v>
      </c>
      <c r="EM24" s="18"/>
      <c r="EN24" s="10">
        <v>10</v>
      </c>
      <c r="EO24" s="12">
        <v>3.46</v>
      </c>
      <c r="EP24" s="22">
        <v>10</v>
      </c>
      <c r="EQ24" s="12">
        <v>4.08</v>
      </c>
      <c r="ER24" s="22">
        <v>0</v>
      </c>
      <c r="ES24" s="12">
        <v>0</v>
      </c>
      <c r="ET24" s="24">
        <f t="shared" si="31"/>
        <v>1</v>
      </c>
      <c r="EU24" s="24">
        <f t="shared" si="32"/>
        <v>0</v>
      </c>
      <c r="EV24" s="18"/>
      <c r="EW24" s="10">
        <v>10</v>
      </c>
      <c r="EX24" s="12">
        <v>1.96</v>
      </c>
      <c r="EY24" s="22">
        <v>6</v>
      </c>
      <c r="EZ24" s="12">
        <v>1.36</v>
      </c>
      <c r="FA24" s="22">
        <v>4</v>
      </c>
      <c r="FB24" s="12">
        <v>6.06</v>
      </c>
      <c r="FC24" s="24">
        <f t="shared" si="33"/>
        <v>0.6</v>
      </c>
      <c r="FD24" s="24">
        <f t="shared" si="34"/>
        <v>0.4</v>
      </c>
      <c r="FE24" s="18"/>
      <c r="FF24" s="10">
        <v>11</v>
      </c>
      <c r="FG24" s="12">
        <v>4.04</v>
      </c>
      <c r="FH24" s="22">
        <v>7</v>
      </c>
      <c r="FI24" s="12">
        <v>3.8</v>
      </c>
      <c r="FJ24" s="22">
        <v>4</v>
      </c>
      <c r="FK24" s="12">
        <v>4.6500000000000004</v>
      </c>
      <c r="FL24" s="24">
        <f t="shared" si="35"/>
        <v>0.63636363636363635</v>
      </c>
      <c r="FM24" s="24">
        <f t="shared" si="36"/>
        <v>0.36363636363636365</v>
      </c>
      <c r="FN24" s="18"/>
      <c r="FO24" s="10">
        <v>3</v>
      </c>
      <c r="FP24" s="12">
        <v>1.9</v>
      </c>
      <c r="FQ24" s="22">
        <v>1</v>
      </c>
      <c r="FR24" s="12">
        <v>0.83</v>
      </c>
      <c r="FS24" s="22">
        <v>2</v>
      </c>
      <c r="FT24" s="12">
        <v>5.56</v>
      </c>
      <c r="FU24" s="24">
        <f t="shared" si="37"/>
        <v>0.33333333333333331</v>
      </c>
      <c r="FV24" s="24">
        <f t="shared" si="38"/>
        <v>0.66666666666666663</v>
      </c>
      <c r="FW24" s="18"/>
      <c r="FX24" s="10">
        <v>10</v>
      </c>
      <c r="FY24" s="12">
        <v>2.99</v>
      </c>
      <c r="FZ24" s="22">
        <v>9</v>
      </c>
      <c r="GA24" s="12">
        <v>3.35</v>
      </c>
      <c r="GB24" s="22">
        <v>1</v>
      </c>
      <c r="GC24" s="12">
        <v>1.56</v>
      </c>
      <c r="GD24" s="24">
        <f t="shared" si="39"/>
        <v>0.9</v>
      </c>
      <c r="GE24" s="24">
        <f t="shared" si="40"/>
        <v>0.1</v>
      </c>
      <c r="GF24" s="18"/>
      <c r="GG24" s="10">
        <v>2</v>
      </c>
      <c r="GH24" s="12">
        <v>0.99</v>
      </c>
      <c r="GI24" s="22">
        <v>2</v>
      </c>
      <c r="GJ24" s="12">
        <v>1.1200000000000001</v>
      </c>
      <c r="GK24" s="22">
        <v>0</v>
      </c>
      <c r="GL24" s="12">
        <v>0</v>
      </c>
      <c r="GM24" s="24">
        <f t="shared" si="41"/>
        <v>1</v>
      </c>
      <c r="GN24" s="24">
        <f t="shared" si="42"/>
        <v>0</v>
      </c>
      <c r="GO24" s="18"/>
      <c r="GP24" s="10">
        <v>29</v>
      </c>
      <c r="GQ24" s="12">
        <v>3.77</v>
      </c>
      <c r="GR24" s="22">
        <v>23</v>
      </c>
      <c r="GS24" s="12">
        <v>3.58</v>
      </c>
      <c r="GT24" s="22">
        <v>5</v>
      </c>
      <c r="GU24" s="12">
        <v>4.07</v>
      </c>
      <c r="GV24" s="24">
        <f t="shared" si="43"/>
        <v>0.7931034482758621</v>
      </c>
      <c r="GW24" s="24">
        <f t="shared" si="44"/>
        <v>0.17241379310344829</v>
      </c>
      <c r="GX24" s="18"/>
      <c r="GY24" s="10">
        <v>18</v>
      </c>
      <c r="GZ24" s="12">
        <v>4.55</v>
      </c>
      <c r="HA24" s="22">
        <v>18</v>
      </c>
      <c r="HB24" s="12">
        <v>5.59</v>
      </c>
      <c r="HC24" s="22">
        <v>0</v>
      </c>
      <c r="HD24" s="12">
        <v>0</v>
      </c>
      <c r="HE24" s="24">
        <f t="shared" si="45"/>
        <v>1</v>
      </c>
      <c r="HF24" s="24">
        <f t="shared" si="46"/>
        <v>0</v>
      </c>
      <c r="HG24" s="18"/>
      <c r="HH24" s="10">
        <v>22</v>
      </c>
      <c r="HI24" s="12">
        <v>3.12</v>
      </c>
      <c r="HJ24" s="22">
        <v>16</v>
      </c>
      <c r="HK24" s="12">
        <v>3.54</v>
      </c>
      <c r="HL24" s="22">
        <v>6</v>
      </c>
      <c r="HM24" s="12">
        <v>2.39</v>
      </c>
      <c r="HN24" s="24">
        <f t="shared" si="47"/>
        <v>0.72727272727272729</v>
      </c>
      <c r="HO24" s="24">
        <f t="shared" si="48"/>
        <v>0.27272727272727271</v>
      </c>
      <c r="HP24" s="18"/>
      <c r="HQ24" s="10">
        <v>22</v>
      </c>
      <c r="HR24" s="12">
        <v>5.42</v>
      </c>
      <c r="HS24" s="22">
        <v>18</v>
      </c>
      <c r="HT24" s="12">
        <v>6.32</v>
      </c>
      <c r="HU24" s="22">
        <v>4</v>
      </c>
      <c r="HV24" s="12">
        <v>3.33</v>
      </c>
      <c r="HW24" s="24">
        <f t="shared" si="49"/>
        <v>0.81818181818181823</v>
      </c>
      <c r="HX24" s="24">
        <f t="shared" si="50"/>
        <v>0.18181818181818182</v>
      </c>
      <c r="HY24" s="18"/>
      <c r="HZ24" s="10">
        <v>42</v>
      </c>
      <c r="IA24" s="12">
        <v>10.220000000000001</v>
      </c>
      <c r="IB24" s="22">
        <v>38</v>
      </c>
      <c r="IC24" s="12">
        <v>12.67</v>
      </c>
      <c r="ID24" s="22">
        <v>4</v>
      </c>
      <c r="IE24" s="12">
        <v>3.6</v>
      </c>
      <c r="IF24" s="24">
        <f t="shared" si="51"/>
        <v>0.90476190476190477</v>
      </c>
      <c r="IG24" s="24">
        <f t="shared" si="52"/>
        <v>9.5238095238095233E-2</v>
      </c>
      <c r="IH24" s="18"/>
      <c r="II24" s="10">
        <v>55</v>
      </c>
      <c r="IJ24" s="12">
        <v>7.93</v>
      </c>
      <c r="IK24" s="22">
        <v>44</v>
      </c>
      <c r="IL24" s="12">
        <v>8.98</v>
      </c>
      <c r="IM24" s="22">
        <v>11</v>
      </c>
      <c r="IN24" s="12">
        <v>5.45</v>
      </c>
      <c r="IO24" s="24">
        <f t="shared" si="53"/>
        <v>0.8</v>
      </c>
      <c r="IP24" s="24">
        <f t="shared" si="54"/>
        <v>0.2</v>
      </c>
      <c r="IQ24" s="18"/>
      <c r="IR24" s="10">
        <v>19</v>
      </c>
      <c r="IS24" s="12">
        <v>3.89</v>
      </c>
      <c r="IT24" s="22">
        <v>16</v>
      </c>
      <c r="IU24" s="12">
        <v>4.2300000000000004</v>
      </c>
      <c r="IV24" s="22">
        <v>3</v>
      </c>
      <c r="IW24" s="12">
        <v>2.78</v>
      </c>
      <c r="IX24" s="24">
        <f t="shared" si="55"/>
        <v>0.84210526315789469</v>
      </c>
      <c r="IY24" s="24">
        <f t="shared" si="56"/>
        <v>0.15789473684210525</v>
      </c>
      <c r="IZ24" s="18"/>
      <c r="JA24" s="10">
        <v>36</v>
      </c>
      <c r="JB24" s="12">
        <v>4.24</v>
      </c>
      <c r="JC24" s="22">
        <v>21</v>
      </c>
      <c r="JD24" s="12">
        <v>3.43</v>
      </c>
      <c r="JE24" s="22">
        <v>10</v>
      </c>
      <c r="JF24" s="12">
        <v>4.37</v>
      </c>
      <c r="JG24" s="24">
        <f t="shared" si="57"/>
        <v>0.58333333333333337</v>
      </c>
      <c r="JH24" s="24">
        <f t="shared" si="58"/>
        <v>0.27777777777777779</v>
      </c>
      <c r="JI24" s="18"/>
      <c r="JJ24" s="10">
        <v>1</v>
      </c>
      <c r="JK24" s="12">
        <v>1.61</v>
      </c>
      <c r="JL24" s="22">
        <v>1</v>
      </c>
      <c r="JM24" s="12">
        <v>2</v>
      </c>
      <c r="JN24" s="22">
        <v>0</v>
      </c>
      <c r="JO24" s="12">
        <v>0</v>
      </c>
      <c r="JP24" s="24">
        <f t="shared" si="59"/>
        <v>1</v>
      </c>
      <c r="JQ24" s="24">
        <f t="shared" si="60"/>
        <v>0</v>
      </c>
      <c r="JR24" s="18"/>
      <c r="JS24" s="10">
        <v>0</v>
      </c>
      <c r="JT24" s="12">
        <v>0</v>
      </c>
      <c r="JU24" s="22">
        <v>0</v>
      </c>
      <c r="JV24" s="12">
        <v>0</v>
      </c>
      <c r="JW24" s="22">
        <v>0</v>
      </c>
      <c r="JX24" s="12">
        <v>0</v>
      </c>
      <c r="JY24" s="24" t="e">
        <f t="shared" si="61"/>
        <v>#DIV/0!</v>
      </c>
      <c r="JZ24" s="24" t="e">
        <f t="shared" si="62"/>
        <v>#DIV/0!</v>
      </c>
      <c r="KA24" s="18"/>
      <c r="KB24" s="10">
        <v>0</v>
      </c>
      <c r="KC24" s="12">
        <v>0</v>
      </c>
      <c r="KD24" s="22">
        <v>0</v>
      </c>
      <c r="KE24" s="12">
        <v>0</v>
      </c>
      <c r="KF24" s="22">
        <v>0</v>
      </c>
      <c r="KG24" s="12">
        <v>0</v>
      </c>
      <c r="KH24" s="24" t="e">
        <f t="shared" si="63"/>
        <v>#DIV/0!</v>
      </c>
      <c r="KI24" s="24" t="e">
        <f t="shared" si="64"/>
        <v>#DIV/0!</v>
      </c>
      <c r="KJ24" s="18"/>
      <c r="KK24" s="10">
        <v>0</v>
      </c>
      <c r="KL24" s="12">
        <v>0</v>
      </c>
      <c r="KM24" s="22">
        <v>0</v>
      </c>
      <c r="KN24" s="12">
        <v>0</v>
      </c>
      <c r="KO24" s="22">
        <v>0</v>
      </c>
      <c r="KP24" s="12">
        <v>0</v>
      </c>
      <c r="KQ24" s="24" t="e">
        <f t="shared" si="65"/>
        <v>#DIV/0!</v>
      </c>
      <c r="KR24" s="24" t="e">
        <f t="shared" si="66"/>
        <v>#DIV/0!</v>
      </c>
      <c r="KS24" s="18"/>
      <c r="KT24" s="10">
        <v>3</v>
      </c>
      <c r="KU24" s="12">
        <v>7.89</v>
      </c>
      <c r="KV24" s="22">
        <v>3</v>
      </c>
      <c r="KW24" s="12">
        <v>11.54</v>
      </c>
      <c r="KX24" s="22">
        <v>0</v>
      </c>
      <c r="KY24" s="12">
        <v>0</v>
      </c>
      <c r="KZ24" s="24">
        <f t="shared" si="67"/>
        <v>1</v>
      </c>
      <c r="LA24" s="24">
        <f t="shared" si="68"/>
        <v>0</v>
      </c>
      <c r="LB24" s="18"/>
      <c r="LC24" s="10">
        <v>2</v>
      </c>
      <c r="LD24" s="12">
        <v>12.5</v>
      </c>
      <c r="LE24" s="22">
        <v>2</v>
      </c>
      <c r="LF24" s="12">
        <v>15.38</v>
      </c>
      <c r="LG24" s="22">
        <v>0</v>
      </c>
      <c r="LH24" s="12">
        <v>0</v>
      </c>
      <c r="LI24" s="24">
        <f t="shared" si="69"/>
        <v>1</v>
      </c>
      <c r="LJ24" s="24">
        <f t="shared" si="70"/>
        <v>0</v>
      </c>
      <c r="LK24" s="18"/>
      <c r="LL24" s="10">
        <v>1</v>
      </c>
      <c r="LM24" s="12">
        <v>1.96</v>
      </c>
      <c r="LN24" s="22">
        <v>1</v>
      </c>
      <c r="LO24" s="12">
        <v>2.7</v>
      </c>
      <c r="LP24" s="22">
        <v>0</v>
      </c>
      <c r="LQ24" s="12">
        <v>0</v>
      </c>
      <c r="LR24" s="24">
        <f t="shared" si="71"/>
        <v>1</v>
      </c>
      <c r="LS24" s="24">
        <f t="shared" si="72"/>
        <v>0</v>
      </c>
      <c r="LT24" s="18"/>
      <c r="LU24" s="10">
        <v>0</v>
      </c>
      <c r="LV24" s="12">
        <v>0</v>
      </c>
      <c r="LW24" s="22">
        <v>0</v>
      </c>
      <c r="LX24" s="12">
        <v>0</v>
      </c>
      <c r="LY24" s="22">
        <v>0</v>
      </c>
      <c r="LZ24" s="12">
        <v>0</v>
      </c>
      <c r="MA24" s="24" t="e">
        <f t="shared" si="73"/>
        <v>#DIV/0!</v>
      </c>
      <c r="MB24" s="24" t="e">
        <f t="shared" si="74"/>
        <v>#DIV/0!</v>
      </c>
      <c r="MC24" s="18"/>
      <c r="MD24" s="10">
        <v>13</v>
      </c>
      <c r="ME24" s="12">
        <v>3.3</v>
      </c>
      <c r="MF24" s="22">
        <v>9</v>
      </c>
      <c r="MG24" s="12">
        <v>2.69</v>
      </c>
      <c r="MH24" s="22">
        <v>4</v>
      </c>
      <c r="MI24" s="12">
        <v>6.78</v>
      </c>
      <c r="MJ24" s="24">
        <f t="shared" si="75"/>
        <v>0.69230769230769229</v>
      </c>
      <c r="MK24" s="24">
        <f t="shared" si="76"/>
        <v>0.30769230769230771</v>
      </c>
      <c r="ML24" s="18"/>
      <c r="MM24" s="10">
        <v>20</v>
      </c>
      <c r="MN24" s="12">
        <v>4.0199999999999996</v>
      </c>
      <c r="MO24" s="22">
        <v>13</v>
      </c>
      <c r="MP24" s="12">
        <v>3.4</v>
      </c>
      <c r="MQ24" s="22">
        <v>6</v>
      </c>
      <c r="MR24" s="12">
        <v>5.31</v>
      </c>
      <c r="MS24" s="24">
        <f t="shared" si="77"/>
        <v>0.65</v>
      </c>
      <c r="MT24" s="24">
        <f t="shared" si="78"/>
        <v>0.3</v>
      </c>
      <c r="MU24" s="18"/>
      <c r="MV24" s="10">
        <v>2</v>
      </c>
      <c r="MW24" s="12">
        <v>4.08</v>
      </c>
      <c r="MX24" s="22">
        <v>2</v>
      </c>
      <c r="MY24" s="12">
        <v>5.56</v>
      </c>
      <c r="MZ24" s="22">
        <v>0</v>
      </c>
      <c r="NA24" s="12">
        <v>0</v>
      </c>
      <c r="NB24" s="24">
        <f t="shared" si="79"/>
        <v>1</v>
      </c>
      <c r="NC24" s="24">
        <f t="shared" si="80"/>
        <v>0</v>
      </c>
      <c r="ND24" s="18"/>
      <c r="NE24" s="10">
        <v>3</v>
      </c>
      <c r="NF24" s="12">
        <v>1.02</v>
      </c>
      <c r="NG24" s="22">
        <v>3</v>
      </c>
      <c r="NH24" s="12">
        <v>1.25</v>
      </c>
      <c r="NI24" s="22">
        <v>0</v>
      </c>
      <c r="NJ24" s="12">
        <v>0</v>
      </c>
      <c r="NK24" s="24">
        <f t="shared" si="81"/>
        <v>1</v>
      </c>
      <c r="NL24" s="24">
        <f t="shared" si="82"/>
        <v>0</v>
      </c>
      <c r="NM24" s="18"/>
      <c r="NN24" s="10">
        <v>2</v>
      </c>
      <c r="NO24" s="12">
        <v>1.39</v>
      </c>
      <c r="NP24" s="22">
        <v>1</v>
      </c>
      <c r="NQ24" s="12">
        <v>0.86</v>
      </c>
      <c r="NR24" s="22">
        <v>1</v>
      </c>
      <c r="NS24" s="12">
        <v>4</v>
      </c>
      <c r="NT24" s="24">
        <f t="shared" si="83"/>
        <v>0.5</v>
      </c>
      <c r="NU24" s="24">
        <f t="shared" si="84"/>
        <v>0.5</v>
      </c>
      <c r="NV24" s="18"/>
    </row>
    <row r="25" spans="1:386" x14ac:dyDescent="0.15">
      <c r="E25" s="20"/>
      <c r="F25" s="20"/>
      <c r="G25" s="20"/>
    </row>
    <row r="26" spans="1:386" x14ac:dyDescent="0.15">
      <c r="I26" s="35"/>
      <c r="J26" s="64" t="str">
        <f>+I7</f>
        <v>沖縄県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那覇市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宜野湾市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石垣市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浦添市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名護市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糸満市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沖縄市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豊見城市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うるま市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宮古島市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南城市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国頭郡国頭村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国頭郡大宜味村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国頭郡東村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国頭郡今帰仁村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国頭郡本部町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国頭郡恩納村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国頭郡宜野座村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国頭郡金武町</v>
      </c>
      <c r="FZ26" s="36"/>
      <c r="GA26" s="36"/>
      <c r="GB26" s="36"/>
      <c r="GC26" s="36"/>
      <c r="GD26" s="36" t="s">
        <v>53</v>
      </c>
      <c r="GE26" s="37"/>
      <c r="GG26" s="35"/>
      <c r="GH26" s="64" t="str">
        <f>+GG7</f>
        <v>国頭郡伊江村</v>
      </c>
      <c r="GI26" s="36"/>
      <c r="GJ26" s="36"/>
      <c r="GK26" s="36"/>
      <c r="GL26" s="36"/>
      <c r="GM26" s="36" t="s">
        <v>53</v>
      </c>
      <c r="GN26" s="37"/>
      <c r="GP26" s="35"/>
      <c r="GQ26" s="64" t="str">
        <f>+GP7</f>
        <v>中頭郡読谷村</v>
      </c>
      <c r="GR26" s="36"/>
      <c r="GS26" s="36"/>
      <c r="GT26" s="36"/>
      <c r="GU26" s="36"/>
      <c r="GV26" s="36" t="s">
        <v>53</v>
      </c>
      <c r="GW26" s="37"/>
      <c r="GY26" s="35"/>
      <c r="GZ26" s="64" t="str">
        <f>+GY7</f>
        <v>中頭郡嘉手納町</v>
      </c>
      <c r="HA26" s="36"/>
      <c r="HB26" s="36"/>
      <c r="HC26" s="36"/>
      <c r="HD26" s="36"/>
      <c r="HE26" s="36" t="s">
        <v>53</v>
      </c>
      <c r="HF26" s="37"/>
      <c r="HH26" s="35"/>
      <c r="HI26" s="64" t="str">
        <f>+HH7</f>
        <v>中頭郡北谷町</v>
      </c>
      <c r="HJ26" s="36"/>
      <c r="HK26" s="36"/>
      <c r="HL26" s="36"/>
      <c r="HM26" s="36"/>
      <c r="HN26" s="36" t="s">
        <v>53</v>
      </c>
      <c r="HO26" s="37"/>
      <c r="HQ26" s="35"/>
      <c r="HR26" s="64" t="str">
        <f>+HQ7</f>
        <v>中頭郡北中城村</v>
      </c>
      <c r="HS26" s="36"/>
      <c r="HT26" s="36"/>
      <c r="HU26" s="36"/>
      <c r="HV26" s="36"/>
      <c r="HW26" s="36" t="s">
        <v>53</v>
      </c>
      <c r="HX26" s="37"/>
      <c r="HZ26" s="35"/>
      <c r="IA26" s="64" t="str">
        <f>+HZ7</f>
        <v>中頭郡中城村</v>
      </c>
      <c r="IB26" s="36"/>
      <c r="IC26" s="36"/>
      <c r="ID26" s="36"/>
      <c r="IE26" s="36"/>
      <c r="IF26" s="36" t="s">
        <v>53</v>
      </c>
      <c r="IG26" s="37"/>
      <c r="II26" s="35"/>
      <c r="IJ26" s="64" t="str">
        <f>+II7</f>
        <v>中頭郡西原町</v>
      </c>
      <c r="IK26" s="36"/>
      <c r="IL26" s="36"/>
      <c r="IM26" s="36"/>
      <c r="IN26" s="36"/>
      <c r="IO26" s="36" t="s">
        <v>53</v>
      </c>
      <c r="IP26" s="37"/>
      <c r="IR26" s="35"/>
      <c r="IS26" s="64" t="str">
        <f>+IR7</f>
        <v>島尻郡与那原町</v>
      </c>
      <c r="IT26" s="36"/>
      <c r="IU26" s="36"/>
      <c r="IV26" s="36"/>
      <c r="IW26" s="36"/>
      <c r="IX26" s="36" t="s">
        <v>53</v>
      </c>
      <c r="IY26" s="37"/>
      <c r="JA26" s="35"/>
      <c r="JB26" s="64" t="str">
        <f>+JA7</f>
        <v>島尻郡南風原町</v>
      </c>
      <c r="JC26" s="36"/>
      <c r="JD26" s="36"/>
      <c r="JE26" s="36"/>
      <c r="JF26" s="36"/>
      <c r="JG26" s="36" t="s">
        <v>53</v>
      </c>
      <c r="JH26" s="37"/>
      <c r="JJ26" s="35"/>
      <c r="JK26" s="64" t="str">
        <f>+JJ7</f>
        <v>島尻郡渡嘉敷村</v>
      </c>
      <c r="JL26" s="36"/>
      <c r="JM26" s="36"/>
      <c r="JN26" s="36"/>
      <c r="JO26" s="36"/>
      <c r="JP26" s="36" t="s">
        <v>53</v>
      </c>
      <c r="JQ26" s="37"/>
      <c r="JS26" s="35"/>
      <c r="JT26" s="64" t="str">
        <f>+JS7</f>
        <v>島尻郡座間味村</v>
      </c>
      <c r="JU26" s="36"/>
      <c r="JV26" s="36"/>
      <c r="JW26" s="36"/>
      <c r="JX26" s="36"/>
      <c r="JY26" s="36" t="s">
        <v>53</v>
      </c>
      <c r="JZ26" s="37"/>
      <c r="KB26" s="35"/>
      <c r="KC26" s="64" t="str">
        <f>+KB7</f>
        <v>島尻郡粟国村</v>
      </c>
      <c r="KD26" s="36"/>
      <c r="KE26" s="36"/>
      <c r="KF26" s="36"/>
      <c r="KG26" s="36"/>
      <c r="KH26" s="36" t="s">
        <v>53</v>
      </c>
      <c r="KI26" s="37"/>
      <c r="KK26" s="35"/>
      <c r="KL26" s="64" t="str">
        <f>+KK7</f>
        <v>島尻郡渡名喜村</v>
      </c>
      <c r="KM26" s="36"/>
      <c r="KN26" s="36"/>
      <c r="KO26" s="36"/>
      <c r="KP26" s="36"/>
      <c r="KQ26" s="36" t="s">
        <v>53</v>
      </c>
      <c r="KR26" s="37"/>
      <c r="KT26" s="35"/>
      <c r="KU26" s="64" t="str">
        <f>+KT7</f>
        <v>島尻郡南大東村</v>
      </c>
      <c r="KV26" s="36"/>
      <c r="KW26" s="36"/>
      <c r="KX26" s="36"/>
      <c r="KY26" s="36"/>
      <c r="KZ26" s="36" t="s">
        <v>53</v>
      </c>
      <c r="LA26" s="37"/>
      <c r="LC26" s="35"/>
      <c r="LD26" s="64" t="str">
        <f>+LC7</f>
        <v>島尻郡北大東村</v>
      </c>
      <c r="LE26" s="36"/>
      <c r="LF26" s="36"/>
      <c r="LG26" s="36"/>
      <c r="LH26" s="36"/>
      <c r="LI26" s="36" t="s">
        <v>53</v>
      </c>
      <c r="LJ26" s="37"/>
      <c r="LL26" s="35"/>
      <c r="LM26" s="64" t="str">
        <f>+LL7</f>
        <v>島尻郡伊平屋村</v>
      </c>
      <c r="LN26" s="36"/>
      <c r="LO26" s="36"/>
      <c r="LP26" s="36"/>
      <c r="LQ26" s="36"/>
      <c r="LR26" s="36" t="s">
        <v>53</v>
      </c>
      <c r="LS26" s="37"/>
      <c r="LU26" s="35"/>
      <c r="LV26" s="64" t="str">
        <f>+LU7</f>
        <v>島尻郡伊是名村</v>
      </c>
      <c r="LW26" s="36"/>
      <c r="LX26" s="36"/>
      <c r="LY26" s="36"/>
      <c r="LZ26" s="36"/>
      <c r="MA26" s="36" t="s">
        <v>53</v>
      </c>
      <c r="MB26" s="37"/>
      <c r="MD26" s="35"/>
      <c r="ME26" s="64" t="str">
        <f>+MD7</f>
        <v>島尻郡久米島町</v>
      </c>
      <c r="MF26" s="36"/>
      <c r="MG26" s="36"/>
      <c r="MH26" s="36"/>
      <c r="MI26" s="36"/>
      <c r="MJ26" s="36" t="s">
        <v>53</v>
      </c>
      <c r="MK26" s="37"/>
      <c r="MM26" s="35"/>
      <c r="MN26" s="64" t="str">
        <f>+MM7</f>
        <v>島尻郡八重瀬町</v>
      </c>
      <c r="MO26" s="36"/>
      <c r="MP26" s="36"/>
      <c r="MQ26" s="36"/>
      <c r="MR26" s="36"/>
      <c r="MS26" s="36" t="s">
        <v>53</v>
      </c>
      <c r="MT26" s="37"/>
      <c r="MV26" s="35"/>
      <c r="MW26" s="64" t="str">
        <f>+MV7</f>
        <v>宮古郡多良間村</v>
      </c>
      <c r="MX26" s="36"/>
      <c r="MY26" s="36"/>
      <c r="MZ26" s="36"/>
      <c r="NA26" s="36"/>
      <c r="NB26" s="36" t="s">
        <v>53</v>
      </c>
      <c r="NC26" s="37"/>
      <c r="NE26" s="35"/>
      <c r="NF26" s="64" t="str">
        <f>+NE7</f>
        <v>八重山郡竹富町</v>
      </c>
      <c r="NG26" s="36"/>
      <c r="NH26" s="36"/>
      <c r="NI26" s="36"/>
      <c r="NJ26" s="36"/>
      <c r="NK26" s="36" t="s">
        <v>53</v>
      </c>
      <c r="NL26" s="37"/>
      <c r="NN26" s="35"/>
      <c r="NO26" s="64" t="str">
        <f>+NN7</f>
        <v>八重山郡与那国町</v>
      </c>
      <c r="NP26" s="36"/>
      <c r="NQ26" s="36"/>
      <c r="NR26" s="36"/>
      <c r="NS26" s="36"/>
      <c r="NT26" s="36" t="s">
        <v>53</v>
      </c>
      <c r="NU26" s="37"/>
    </row>
    <row r="27" spans="1:386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  <c r="GG27" s="38"/>
      <c r="GH27" s="9"/>
      <c r="GI27" s="9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9"/>
      <c r="GV27" s="9"/>
      <c r="GW27" s="39"/>
      <c r="GY27" s="38"/>
      <c r="GZ27" s="9"/>
      <c r="HA27" s="9"/>
      <c r="HB27" s="9"/>
      <c r="HC27" s="9"/>
      <c r="HD27" s="9"/>
      <c r="HE27" s="9"/>
      <c r="HF27" s="39"/>
      <c r="HH27" s="38"/>
      <c r="HI27" s="9"/>
      <c r="HJ27" s="9"/>
      <c r="HK27" s="9"/>
      <c r="HL27" s="9"/>
      <c r="HM27" s="9"/>
      <c r="HN27" s="9"/>
      <c r="HO27" s="39"/>
      <c r="HQ27" s="38"/>
      <c r="HR27" s="9"/>
      <c r="HS27" s="9"/>
      <c r="HT27" s="9"/>
      <c r="HU27" s="9"/>
      <c r="HV27" s="9"/>
      <c r="HW27" s="9"/>
      <c r="HX27" s="39"/>
      <c r="HZ27" s="38"/>
      <c r="IA27" s="9"/>
      <c r="IB27" s="9"/>
      <c r="IC27" s="9"/>
      <c r="ID27" s="9"/>
      <c r="IE27" s="9"/>
      <c r="IF27" s="9"/>
      <c r="IG27" s="39"/>
      <c r="II27" s="38"/>
      <c r="IJ27" s="9"/>
      <c r="IK27" s="9"/>
      <c r="IL27" s="9"/>
      <c r="IM27" s="9"/>
      <c r="IN27" s="9"/>
      <c r="IO27" s="9"/>
      <c r="IP27" s="39"/>
      <c r="IR27" s="38"/>
      <c r="IS27" s="9"/>
      <c r="IT27" s="9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9"/>
      <c r="JG27" s="9"/>
      <c r="JH27" s="39"/>
      <c r="JJ27" s="38"/>
      <c r="JK27" s="9"/>
      <c r="JL27" s="9"/>
      <c r="JM27" s="9"/>
      <c r="JN27" s="9"/>
      <c r="JO27" s="9"/>
      <c r="JP27" s="9"/>
      <c r="JQ27" s="39"/>
      <c r="JS27" s="38"/>
      <c r="JT27" s="9"/>
      <c r="JU27" s="9"/>
      <c r="JV27" s="9"/>
      <c r="JW27" s="9"/>
      <c r="JX27" s="9"/>
      <c r="JY27" s="9"/>
      <c r="JZ27" s="39"/>
      <c r="KB27" s="38"/>
      <c r="KC27" s="9"/>
      <c r="KD27" s="9"/>
      <c r="KE27" s="9"/>
      <c r="KF27" s="9"/>
      <c r="KG27" s="9"/>
      <c r="KH27" s="9"/>
      <c r="KI27" s="39"/>
      <c r="KK27" s="38"/>
      <c r="KL27" s="9"/>
      <c r="KM27" s="9"/>
      <c r="KN27" s="9"/>
      <c r="KO27" s="9"/>
      <c r="KP27" s="9"/>
      <c r="KQ27" s="9"/>
      <c r="KR27" s="39"/>
      <c r="KT27" s="38"/>
      <c r="KU27" s="9"/>
      <c r="KV27" s="9"/>
      <c r="KW27" s="9"/>
      <c r="KX27" s="9"/>
      <c r="KY27" s="9"/>
      <c r="KZ27" s="9"/>
      <c r="LA27" s="39"/>
      <c r="LC27" s="38"/>
      <c r="LD27" s="9"/>
      <c r="LE27" s="9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9"/>
      <c r="LR27" s="9"/>
      <c r="LS27" s="39"/>
      <c r="LU27" s="38"/>
      <c r="LV27" s="9"/>
      <c r="LW27" s="9"/>
      <c r="LX27" s="9"/>
      <c r="LY27" s="9"/>
      <c r="LZ27" s="9"/>
      <c r="MA27" s="9"/>
      <c r="MB27" s="39"/>
      <c r="MD27" s="38"/>
      <c r="ME27" s="9"/>
      <c r="MF27" s="9"/>
      <c r="MG27" s="9"/>
      <c r="MH27" s="9"/>
      <c r="MI27" s="9"/>
      <c r="MJ27" s="9"/>
      <c r="MK27" s="39"/>
      <c r="MM27" s="38"/>
      <c r="MN27" s="9"/>
      <c r="MO27" s="9"/>
      <c r="MP27" s="9"/>
      <c r="MQ27" s="9"/>
      <c r="MR27" s="9"/>
      <c r="MS27" s="9"/>
      <c r="MT27" s="39"/>
      <c r="MV27" s="38"/>
      <c r="MW27" s="9"/>
      <c r="MX27" s="9"/>
      <c r="MY27" s="9"/>
      <c r="MZ27" s="9"/>
      <c r="NA27" s="9"/>
      <c r="NB27" s="9"/>
      <c r="NC27" s="39"/>
      <c r="NE27" s="38"/>
      <c r="NF27" s="9"/>
      <c r="NG27" s="9"/>
      <c r="NH27" s="9"/>
      <c r="NI27" s="9"/>
      <c r="NJ27" s="9"/>
      <c r="NK27" s="9"/>
      <c r="NL27" s="39"/>
      <c r="NN27" s="38"/>
      <c r="NO27" s="9"/>
      <c r="NP27" s="9"/>
      <c r="NQ27" s="9"/>
      <c r="NR27" s="9"/>
      <c r="NS27" s="9"/>
      <c r="NT27" s="9"/>
      <c r="NU27" s="39"/>
    </row>
    <row r="28" spans="1:386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174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174</v>
      </c>
      <c r="FY28" s="9"/>
      <c r="FZ28" s="9"/>
      <c r="GA28" s="9"/>
      <c r="GB28" s="9"/>
      <c r="GC28" s="9"/>
      <c r="GD28" s="40" t="s">
        <v>163</v>
      </c>
      <c r="GE28" s="39"/>
      <c r="GG28" s="38" t="s">
        <v>174</v>
      </c>
      <c r="GH28" s="9"/>
      <c r="GI28" s="9"/>
      <c r="GJ28" s="9"/>
      <c r="GK28" s="9"/>
      <c r="GL28" s="9"/>
      <c r="GM28" s="40" t="s">
        <v>163</v>
      </c>
      <c r="GN28" s="39"/>
      <c r="GP28" s="38" t="s">
        <v>174</v>
      </c>
      <c r="GQ28" s="9"/>
      <c r="GR28" s="9"/>
      <c r="GS28" s="9"/>
      <c r="GT28" s="9"/>
      <c r="GU28" s="9"/>
      <c r="GV28" s="40" t="s">
        <v>163</v>
      </c>
      <c r="GW28" s="39"/>
      <c r="GY28" s="38" t="s">
        <v>174</v>
      </c>
      <c r="GZ28" s="9"/>
      <c r="HA28" s="9"/>
      <c r="HB28" s="9"/>
      <c r="HC28" s="9"/>
      <c r="HD28" s="9"/>
      <c r="HE28" s="40" t="s">
        <v>163</v>
      </c>
      <c r="HF28" s="39"/>
      <c r="HH28" s="38" t="s">
        <v>174</v>
      </c>
      <c r="HI28" s="9"/>
      <c r="HJ28" s="9"/>
      <c r="HK28" s="9"/>
      <c r="HL28" s="9"/>
      <c r="HM28" s="9"/>
      <c r="HN28" s="40" t="s">
        <v>163</v>
      </c>
      <c r="HO28" s="39"/>
      <c r="HQ28" s="38" t="s">
        <v>174</v>
      </c>
      <c r="HR28" s="9"/>
      <c r="HS28" s="9"/>
      <c r="HT28" s="9"/>
      <c r="HU28" s="9"/>
      <c r="HV28" s="9"/>
      <c r="HW28" s="40" t="s">
        <v>163</v>
      </c>
      <c r="HX28" s="39"/>
      <c r="HZ28" s="38" t="s">
        <v>174</v>
      </c>
      <c r="IA28" s="9"/>
      <c r="IB28" s="9"/>
      <c r="IC28" s="9"/>
      <c r="ID28" s="9"/>
      <c r="IE28" s="9"/>
      <c r="IF28" s="40" t="s">
        <v>163</v>
      </c>
      <c r="IG28" s="39"/>
      <c r="II28" s="38" t="s">
        <v>174</v>
      </c>
      <c r="IJ28" s="9"/>
      <c r="IK28" s="9"/>
      <c r="IL28" s="9"/>
      <c r="IM28" s="9"/>
      <c r="IN28" s="9"/>
      <c r="IO28" s="40" t="s">
        <v>163</v>
      </c>
      <c r="IP28" s="39"/>
      <c r="IR28" s="38" t="s">
        <v>174</v>
      </c>
      <c r="IS28" s="9"/>
      <c r="IT28" s="9"/>
      <c r="IU28" s="9"/>
      <c r="IV28" s="9"/>
      <c r="IW28" s="9"/>
      <c r="IX28" s="40" t="s">
        <v>163</v>
      </c>
      <c r="IY28" s="39"/>
      <c r="JA28" s="38" t="s">
        <v>174</v>
      </c>
      <c r="JB28" s="9"/>
      <c r="JC28" s="9"/>
      <c r="JD28" s="9"/>
      <c r="JE28" s="9"/>
      <c r="JF28" s="9"/>
      <c r="JG28" s="40" t="s">
        <v>163</v>
      </c>
      <c r="JH28" s="39"/>
      <c r="JJ28" s="38" t="s">
        <v>174</v>
      </c>
      <c r="JK28" s="9"/>
      <c r="JL28" s="9"/>
      <c r="JM28" s="9"/>
      <c r="JN28" s="9"/>
      <c r="JO28" s="9"/>
      <c r="JP28" s="40" t="s">
        <v>163</v>
      </c>
      <c r="JQ28" s="39"/>
      <c r="JS28" s="38" t="s">
        <v>174</v>
      </c>
      <c r="JT28" s="9"/>
      <c r="JU28" s="9"/>
      <c r="JV28" s="9"/>
      <c r="JW28" s="9"/>
      <c r="JX28" s="9"/>
      <c r="JY28" s="40" t="s">
        <v>163</v>
      </c>
      <c r="JZ28" s="39"/>
      <c r="KB28" s="38" t="s">
        <v>174</v>
      </c>
      <c r="KC28" s="9"/>
      <c r="KD28" s="9"/>
      <c r="KE28" s="9"/>
      <c r="KF28" s="9"/>
      <c r="KG28" s="9"/>
      <c r="KH28" s="40" t="s">
        <v>163</v>
      </c>
      <c r="KI28" s="39"/>
      <c r="KK28" s="38" t="s">
        <v>174</v>
      </c>
      <c r="KL28" s="9"/>
      <c r="KM28" s="9"/>
      <c r="KN28" s="9"/>
      <c r="KO28" s="9"/>
      <c r="KP28" s="9"/>
      <c r="KQ28" s="40" t="s">
        <v>163</v>
      </c>
      <c r="KR28" s="39"/>
      <c r="KT28" s="38" t="s">
        <v>174</v>
      </c>
      <c r="KU28" s="9"/>
      <c r="KV28" s="9"/>
      <c r="KW28" s="9"/>
      <c r="KX28" s="9"/>
      <c r="KY28" s="9"/>
      <c r="KZ28" s="40" t="s">
        <v>163</v>
      </c>
      <c r="LA28" s="39"/>
      <c r="LC28" s="38" t="s">
        <v>174</v>
      </c>
      <c r="LD28" s="9"/>
      <c r="LE28" s="9"/>
      <c r="LF28" s="9"/>
      <c r="LG28" s="9"/>
      <c r="LH28" s="9"/>
      <c r="LI28" s="40" t="s">
        <v>163</v>
      </c>
      <c r="LJ28" s="39"/>
      <c r="LL28" s="38" t="s">
        <v>174</v>
      </c>
      <c r="LM28" s="9"/>
      <c r="LN28" s="9"/>
      <c r="LO28" s="9"/>
      <c r="LP28" s="9"/>
      <c r="LQ28" s="9"/>
      <c r="LR28" s="40" t="s">
        <v>163</v>
      </c>
      <c r="LS28" s="39"/>
      <c r="LU28" s="38" t="s">
        <v>174</v>
      </c>
      <c r="LV28" s="9"/>
      <c r="LW28" s="9"/>
      <c r="LX28" s="9"/>
      <c r="LY28" s="9"/>
      <c r="LZ28" s="9"/>
      <c r="MA28" s="40" t="s">
        <v>163</v>
      </c>
      <c r="MB28" s="39"/>
      <c r="MD28" s="38" t="s">
        <v>174</v>
      </c>
      <c r="ME28" s="9"/>
      <c r="MF28" s="9"/>
      <c r="MG28" s="9"/>
      <c r="MH28" s="9"/>
      <c r="MI28" s="9"/>
      <c r="MJ28" s="40" t="s">
        <v>163</v>
      </c>
      <c r="MK28" s="39"/>
      <c r="MM28" s="38" t="s">
        <v>174</v>
      </c>
      <c r="MN28" s="9"/>
      <c r="MO28" s="9"/>
      <c r="MP28" s="9"/>
      <c r="MQ28" s="9"/>
      <c r="MR28" s="9"/>
      <c r="MS28" s="40" t="s">
        <v>163</v>
      </c>
      <c r="MT28" s="39"/>
      <c r="MV28" s="38" t="s">
        <v>174</v>
      </c>
      <c r="MW28" s="9"/>
      <c r="MX28" s="9"/>
      <c r="MY28" s="9"/>
      <c r="MZ28" s="9"/>
      <c r="NA28" s="9"/>
      <c r="NB28" s="40" t="s">
        <v>163</v>
      </c>
      <c r="NC28" s="39"/>
      <c r="NE28" s="38" t="s">
        <v>174</v>
      </c>
      <c r="NF28" s="9"/>
      <c r="NG28" s="9"/>
      <c r="NH28" s="9"/>
      <c r="NI28" s="9"/>
      <c r="NJ28" s="9"/>
      <c r="NK28" s="40" t="s">
        <v>163</v>
      </c>
      <c r="NL28" s="39"/>
      <c r="NN28" s="38" t="s">
        <v>174</v>
      </c>
      <c r="NO28" s="9"/>
      <c r="NP28" s="9"/>
      <c r="NQ28" s="9"/>
      <c r="NR28" s="9"/>
      <c r="NS28" s="9"/>
      <c r="NT28" s="40" t="s">
        <v>163</v>
      </c>
      <c r="NU28" s="39"/>
    </row>
    <row r="29" spans="1:386" x14ac:dyDescent="0.15">
      <c r="I29" s="38"/>
      <c r="J29" s="41">
        <f>ROUNDDOWN(+I9/10000,1)</f>
        <v>3.9</v>
      </c>
      <c r="K29" s="9"/>
      <c r="L29" s="9"/>
      <c r="M29" s="42"/>
      <c r="N29" s="9"/>
      <c r="O29" s="42">
        <f>+I9/$B$9</f>
        <v>1.2873670651819945E-2</v>
      </c>
      <c r="P29" s="39"/>
      <c r="R29" s="38"/>
      <c r="S29" s="67">
        <f>ROUNDDOWN(+R9/1000,1)</f>
        <v>10.6</v>
      </c>
      <c r="T29" s="9"/>
      <c r="U29" s="9"/>
      <c r="V29" s="9"/>
      <c r="W29" s="9"/>
      <c r="X29" s="42">
        <f>+R9/$I$9</f>
        <v>0.26612013638186921</v>
      </c>
      <c r="Y29" s="39"/>
      <c r="AA29" s="38"/>
      <c r="AB29" s="67">
        <f>ROUNDDOWN(+AA9/1000,1)</f>
        <v>2.2000000000000002</v>
      </c>
      <c r="AC29" s="9"/>
      <c r="AD29" s="9"/>
      <c r="AE29" s="9"/>
      <c r="AF29" s="9"/>
      <c r="AG29" s="42">
        <f>+AA9/$I$9</f>
        <v>5.6382872041716804E-2</v>
      </c>
      <c r="AH29" s="39"/>
      <c r="AJ29" s="38"/>
      <c r="AK29" s="67">
        <f>ROUNDDOWN(+AJ9/1000,1)</f>
        <v>2</v>
      </c>
      <c r="AL29" s="9"/>
      <c r="AM29" s="9"/>
      <c r="AN29" s="9"/>
      <c r="AO29" s="9"/>
      <c r="AP29" s="42">
        <f>+AJ9/$I$9</f>
        <v>5.1719815483353387E-2</v>
      </c>
      <c r="AQ29" s="39"/>
      <c r="AS29" s="38"/>
      <c r="AT29" s="67">
        <f>ROUNDDOWN(+AS9/1000,1)</f>
        <v>3</v>
      </c>
      <c r="AU29" s="9"/>
      <c r="AV29" s="9"/>
      <c r="AW29" s="9"/>
      <c r="AX29" s="9"/>
      <c r="AY29" s="42">
        <f>+AS9/$I$9</f>
        <v>7.7416766947452864E-2</v>
      </c>
      <c r="AZ29" s="39"/>
      <c r="BB29" s="38"/>
      <c r="BC29" s="67">
        <f>ROUNDDOWN(+BB9/1000,1)</f>
        <v>1.7</v>
      </c>
      <c r="BD29" s="9"/>
      <c r="BE29" s="9"/>
      <c r="BF29" s="9"/>
      <c r="BG29" s="9"/>
      <c r="BH29" s="42">
        <f>+BB9/$I$9</f>
        <v>4.3120738066586443E-2</v>
      </c>
      <c r="BI29" s="39"/>
      <c r="BK29" s="38"/>
      <c r="BL29" s="67">
        <f>ROUNDDOWN(+BK9/1000,1)</f>
        <v>1.5</v>
      </c>
      <c r="BM29" s="9"/>
      <c r="BN29" s="9"/>
      <c r="BO29" s="9"/>
      <c r="BP29" s="9"/>
      <c r="BQ29" s="42">
        <f>+BK9/$I$9</f>
        <v>3.9510629763337343E-2</v>
      </c>
      <c r="BR29" s="39"/>
      <c r="BT29" s="38"/>
      <c r="BU29" s="67">
        <f>ROUNDDOWN(+BT9/1000,1)</f>
        <v>3.2</v>
      </c>
      <c r="BV29" s="9"/>
      <c r="BW29" s="9"/>
      <c r="BX29" s="9"/>
      <c r="BY29" s="9"/>
      <c r="BZ29" s="42">
        <f>+BT9/$I$9</f>
        <v>8.2129963898916969E-2</v>
      </c>
      <c r="CA29" s="39"/>
      <c r="CC29" s="38"/>
      <c r="CD29" s="67">
        <f>ROUNDDOWN(+CC9/1000,1)</f>
        <v>1.1000000000000001</v>
      </c>
      <c r="CE29" s="9"/>
      <c r="CF29" s="9"/>
      <c r="CG29" s="9"/>
      <c r="CH29" s="9"/>
      <c r="CI29" s="42">
        <f>+CC9/$I$9</f>
        <v>2.9256919374247892E-2</v>
      </c>
      <c r="CJ29" s="39"/>
      <c r="CL29" s="38"/>
      <c r="CM29" s="67">
        <f>ROUNDDOWN(+CL9/1000,1)</f>
        <v>2.7</v>
      </c>
      <c r="CN29" s="9"/>
      <c r="CO29" s="9"/>
      <c r="CP29" s="9"/>
      <c r="CQ29" s="9"/>
      <c r="CR29" s="42">
        <f>+CL9/$I$9</f>
        <v>6.8466706778981146E-2</v>
      </c>
      <c r="CS29" s="39"/>
      <c r="CU29" s="38"/>
      <c r="CV29" s="67">
        <f>ROUNDDOWN(+CU9/1000,1)</f>
        <v>1.8</v>
      </c>
      <c r="CW29" s="9"/>
      <c r="CX29" s="9"/>
      <c r="CY29" s="9"/>
      <c r="CZ29" s="9"/>
      <c r="DA29" s="42">
        <f>+CU9/$I$9</f>
        <v>4.7382671480144405E-2</v>
      </c>
      <c r="DB29" s="39"/>
      <c r="DD29" s="38"/>
      <c r="DE29" s="67">
        <f>ROUNDDOWN(+DD9/1000,1)</f>
        <v>0.9</v>
      </c>
      <c r="DF29" s="9"/>
      <c r="DG29" s="9"/>
      <c r="DH29" s="9"/>
      <c r="DI29" s="9"/>
      <c r="DJ29" s="42">
        <f>+DD9/$I$9</f>
        <v>2.2964300040112313E-2</v>
      </c>
      <c r="DK29" s="39"/>
      <c r="DM29" s="38"/>
      <c r="DN29" s="67">
        <f>ROUNDDOWN(+DM9/1000,1)</f>
        <v>0.1</v>
      </c>
      <c r="DO29" s="9"/>
      <c r="DP29" s="9"/>
      <c r="DQ29" s="9"/>
      <c r="DR29" s="9"/>
      <c r="DS29" s="42">
        <f>+DM9/$I$9</f>
        <v>4.3622141997593259E-3</v>
      </c>
      <c r="DT29" s="39"/>
      <c r="DV29" s="38"/>
      <c r="DW29" s="67">
        <f>ROUNDDOWN(+DV9/1000,1)</f>
        <v>0</v>
      </c>
      <c r="DX29" s="9"/>
      <c r="DY29" s="9"/>
      <c r="DZ29" s="9"/>
      <c r="EA29" s="9"/>
      <c r="EB29" s="42">
        <f>+DV9/$I$9</f>
        <v>2.4067388688327317E-3</v>
      </c>
      <c r="EC29" s="39"/>
      <c r="EE29" s="38"/>
      <c r="EF29" s="67">
        <f>ROUNDDOWN(+EE9/1000,1)</f>
        <v>0</v>
      </c>
      <c r="EG29" s="9"/>
      <c r="EH29" s="9"/>
      <c r="EI29" s="9"/>
      <c r="EJ29" s="9"/>
      <c r="EK29" s="42">
        <f>+EE9/$I$9</f>
        <v>1.3036502206177295E-3</v>
      </c>
      <c r="EL29" s="39"/>
      <c r="EN29" s="38"/>
      <c r="EO29" s="67">
        <f>ROUNDDOWN(+EN9/1000,1)</f>
        <v>0.2</v>
      </c>
      <c r="EP29" s="9"/>
      <c r="EQ29" s="9"/>
      <c r="ER29" s="9"/>
      <c r="ES29" s="9"/>
      <c r="ET29" s="42">
        <f>+EN9/$I$9</f>
        <v>7.2452868030485357E-3</v>
      </c>
      <c r="EU29" s="39"/>
      <c r="EW29" s="38"/>
      <c r="EX29" s="67">
        <f>ROUNDDOWN(+EW9/1000,1)</f>
        <v>0.5</v>
      </c>
      <c r="EY29" s="9"/>
      <c r="EZ29" s="9"/>
      <c r="FA29" s="9"/>
      <c r="FB29" s="9"/>
      <c r="FC29" s="42">
        <f>+EW9/$I$9</f>
        <v>1.2760730044123546E-2</v>
      </c>
      <c r="FD29" s="39"/>
      <c r="FF29" s="38"/>
      <c r="FG29" s="67">
        <f>ROUNDDOWN(+FF9/1000,1)</f>
        <v>0.2</v>
      </c>
      <c r="FH29" s="9"/>
      <c r="FI29" s="9"/>
      <c r="FJ29" s="9"/>
      <c r="FK29" s="9"/>
      <c r="FL29" s="42">
        <f>+FF9/$I$9</f>
        <v>6.8190934616927396E-3</v>
      </c>
      <c r="FM29" s="39"/>
      <c r="FO29" s="38"/>
      <c r="FP29" s="67">
        <f>ROUNDDOWN(+FO9/1000,1)</f>
        <v>0.1</v>
      </c>
      <c r="FQ29" s="9"/>
      <c r="FR29" s="9"/>
      <c r="FS29" s="9"/>
      <c r="FT29" s="9"/>
      <c r="FU29" s="42">
        <f>+FO9/$I$9</f>
        <v>3.9610910549538712E-3</v>
      </c>
      <c r="FV29" s="39"/>
      <c r="FX29" s="38"/>
      <c r="FY29" s="67">
        <f>ROUNDDOWN(+FX9/1000,1)</f>
        <v>0.3</v>
      </c>
      <c r="FZ29" s="9"/>
      <c r="GA29" s="9"/>
      <c r="GB29" s="9"/>
      <c r="GC29" s="9"/>
      <c r="GD29" s="42">
        <f>+FX9/$I$9</f>
        <v>8.3734456478138791E-3</v>
      </c>
      <c r="GE29" s="39"/>
      <c r="GG29" s="38"/>
      <c r="GH29" s="67">
        <f>ROUNDDOWN(+GG9/1000,1)</f>
        <v>0.2</v>
      </c>
      <c r="GI29" s="9"/>
      <c r="GJ29" s="9"/>
      <c r="GK29" s="9"/>
      <c r="GL29" s="9"/>
      <c r="GM29" s="42">
        <f>+GG9/$I$9</f>
        <v>5.0641797031688732E-3</v>
      </c>
      <c r="GN29" s="39"/>
      <c r="GP29" s="38"/>
      <c r="GQ29" s="67">
        <f>ROUNDDOWN(+GP9/1000,1)</f>
        <v>0.7</v>
      </c>
      <c r="GR29" s="9"/>
      <c r="GS29" s="9"/>
      <c r="GT29" s="9"/>
      <c r="GU29" s="9"/>
      <c r="GV29" s="42">
        <f>+GP9/$I$9</f>
        <v>1.9304051343762535E-2</v>
      </c>
      <c r="GW29" s="39"/>
      <c r="GY29" s="38"/>
      <c r="GZ29" s="67">
        <f>ROUNDDOWN(+GY9/1000,1)</f>
        <v>0.3</v>
      </c>
      <c r="HA29" s="9"/>
      <c r="HB29" s="9"/>
      <c r="HC29" s="9"/>
      <c r="HD29" s="9"/>
      <c r="HE29" s="42">
        <f>+GY9/$I$9</f>
        <v>9.9277978339350186E-3</v>
      </c>
      <c r="HF29" s="39"/>
      <c r="HH29" s="38"/>
      <c r="HI29" s="67">
        <f>ROUNDDOWN(+HH9/1000,1)</f>
        <v>0.7</v>
      </c>
      <c r="HJ29" s="9"/>
      <c r="HK29" s="9"/>
      <c r="HL29" s="9"/>
      <c r="HM29" s="9"/>
      <c r="HN29" s="42">
        <f>+HH9/$I$9</f>
        <v>1.7674488567990372E-2</v>
      </c>
      <c r="HO29" s="39"/>
      <c r="HQ29" s="38"/>
      <c r="HR29" s="67">
        <f>ROUNDDOWN(+HQ9/1000,1)</f>
        <v>0.4</v>
      </c>
      <c r="HS29" s="9"/>
      <c r="HT29" s="9"/>
      <c r="HU29" s="9"/>
      <c r="HV29" s="9"/>
      <c r="HW29" s="42">
        <f>+HQ9/$I$9</f>
        <v>1.0178499799438427E-2</v>
      </c>
      <c r="HX29" s="39"/>
      <c r="HZ29" s="38"/>
      <c r="IA29" s="67">
        <f>ROUNDDOWN(+HZ9/1000,1)</f>
        <v>0.4</v>
      </c>
      <c r="IB29" s="9"/>
      <c r="IC29" s="9"/>
      <c r="ID29" s="9"/>
      <c r="IE29" s="9"/>
      <c r="IF29" s="42">
        <f>+HZ9/$I$9</f>
        <v>1.0303850782190132E-2</v>
      </c>
      <c r="IG29" s="39"/>
      <c r="II29" s="38"/>
      <c r="IJ29" s="67">
        <f>ROUNDDOWN(+II9/1000,1)</f>
        <v>0.6</v>
      </c>
      <c r="IK29" s="9"/>
      <c r="IL29" s="9"/>
      <c r="IM29" s="9"/>
      <c r="IN29" s="9"/>
      <c r="IO29" s="42">
        <f>+II9/$I$9</f>
        <v>1.7398716405936623E-2</v>
      </c>
      <c r="IP29" s="39"/>
      <c r="IR29" s="38"/>
      <c r="IS29" s="67">
        <f>ROUNDDOWN(+IR9/1000,1)</f>
        <v>0.4</v>
      </c>
      <c r="IT29" s="9"/>
      <c r="IU29" s="9"/>
      <c r="IV29" s="9"/>
      <c r="IW29" s="9"/>
      <c r="IX29" s="42">
        <f>+IR9/$I$9</f>
        <v>1.2234255916566386E-2</v>
      </c>
      <c r="IY29" s="39"/>
      <c r="JA29" s="38"/>
      <c r="JB29" s="67">
        <f>ROUNDDOWN(+JA9/1000,1)</f>
        <v>0.8</v>
      </c>
      <c r="JC29" s="9"/>
      <c r="JD29" s="9"/>
      <c r="JE29" s="9"/>
      <c r="JF29" s="9"/>
      <c r="JG29" s="42">
        <f>+JA9/$I$9</f>
        <v>2.1309667067789813E-2</v>
      </c>
      <c r="JH29" s="39"/>
      <c r="JJ29" s="38"/>
      <c r="JK29" s="67">
        <f>ROUNDDOWN(+JJ9/1000,1)</f>
        <v>0</v>
      </c>
      <c r="JL29" s="9"/>
      <c r="JM29" s="9"/>
      <c r="JN29" s="9"/>
      <c r="JO29" s="9"/>
      <c r="JP29" s="42">
        <f>+JJ9/$I$9</f>
        <v>1.5543521861211393E-3</v>
      </c>
      <c r="JQ29" s="39"/>
      <c r="JS29" s="38"/>
      <c r="JT29" s="67">
        <f>ROUNDDOWN(+JS9/1000,1)</f>
        <v>0.1</v>
      </c>
      <c r="JU29" s="9"/>
      <c r="JV29" s="9"/>
      <c r="JW29" s="9"/>
      <c r="JX29" s="9"/>
      <c r="JY29" s="42">
        <f>+JS9/$I$9</f>
        <v>3.234055354993983E-3</v>
      </c>
      <c r="JZ29" s="39"/>
      <c r="KB29" s="38"/>
      <c r="KC29" s="67">
        <f>ROUNDDOWN(+KB9/1000,1)</f>
        <v>0</v>
      </c>
      <c r="KD29" s="9"/>
      <c r="KE29" s="9"/>
      <c r="KF29" s="9"/>
      <c r="KG29" s="9"/>
      <c r="KH29" s="42">
        <f>+KB9/$I$9</f>
        <v>1.0028078620136383E-3</v>
      </c>
      <c r="KI29" s="39"/>
      <c r="KK29" s="38"/>
      <c r="KL29" s="67">
        <f>ROUNDDOWN(+KK9/1000,1)</f>
        <v>0</v>
      </c>
      <c r="KM29" s="9"/>
      <c r="KN29" s="9"/>
      <c r="KO29" s="9"/>
      <c r="KP29" s="9"/>
      <c r="KQ29" s="42">
        <f>+KK9/$I$9</f>
        <v>3.5098275170477336E-4</v>
      </c>
      <c r="KR29" s="39"/>
      <c r="KT29" s="38"/>
      <c r="KU29" s="67">
        <f>ROUNDDOWN(+KT9/1000,1)</f>
        <v>0</v>
      </c>
      <c r="KV29" s="9"/>
      <c r="KW29" s="9"/>
      <c r="KX29" s="9"/>
      <c r="KY29" s="9"/>
      <c r="KZ29" s="42">
        <f>+KT9/$I$9</f>
        <v>9.5266746891295624E-4</v>
      </c>
      <c r="LA29" s="39"/>
      <c r="LC29" s="38"/>
      <c r="LD29" s="67">
        <f>ROUNDDOWN(+LC9/1000,1)</f>
        <v>0</v>
      </c>
      <c r="LE29" s="9"/>
      <c r="LF29" s="9"/>
      <c r="LG29" s="9"/>
      <c r="LH29" s="9"/>
      <c r="LI29" s="42">
        <f>+LC9/$I$9</f>
        <v>4.0112314480545525E-4</v>
      </c>
      <c r="LJ29" s="39"/>
      <c r="LL29" s="38"/>
      <c r="LM29" s="67">
        <f>ROUNDDOWN(+LL9/1000,1)</f>
        <v>0</v>
      </c>
      <c r="LN29" s="9"/>
      <c r="LO29" s="9"/>
      <c r="LP29" s="9"/>
      <c r="LQ29" s="9"/>
      <c r="LR29" s="42">
        <f>+LL9/$I$9</f>
        <v>1.2785800240673888E-3</v>
      </c>
      <c r="LS29" s="39"/>
      <c r="LU29" s="38"/>
      <c r="LV29" s="67">
        <f>ROUNDDOWN(+LU9/1000,1)</f>
        <v>0</v>
      </c>
      <c r="LW29" s="9"/>
      <c r="LX29" s="9"/>
      <c r="LY29" s="9"/>
      <c r="LZ29" s="9"/>
      <c r="MA29" s="42">
        <f>+LU9/$I$9</f>
        <v>1.5292819895707983E-3</v>
      </c>
      <c r="MB29" s="39"/>
      <c r="MD29" s="38"/>
      <c r="ME29" s="67">
        <f>ROUNDDOWN(+MD9/1000,1)</f>
        <v>0.3</v>
      </c>
      <c r="MF29" s="9"/>
      <c r="MG29" s="9"/>
      <c r="MH29" s="9"/>
      <c r="MI29" s="9"/>
      <c r="MJ29" s="42">
        <f>+MD9/$I$9</f>
        <v>9.8776574408343358E-3</v>
      </c>
      <c r="MK29" s="39"/>
      <c r="MM29" s="38"/>
      <c r="MN29" s="67">
        <f>ROUNDDOWN(+MM9/1000,1)</f>
        <v>0.4</v>
      </c>
      <c r="MO29" s="9"/>
      <c r="MP29" s="9"/>
      <c r="MQ29" s="9"/>
      <c r="MR29" s="9"/>
      <c r="MS29" s="42">
        <f>+MM9/$I$9</f>
        <v>1.2484957882069795E-2</v>
      </c>
      <c r="MT29" s="39"/>
      <c r="MV29" s="38"/>
      <c r="MW29" s="67">
        <f>ROUNDDOWN(+MV9/1000,1)</f>
        <v>0</v>
      </c>
      <c r="MX29" s="9"/>
      <c r="MY29" s="9"/>
      <c r="MZ29" s="9"/>
      <c r="NA29" s="9"/>
      <c r="NB29" s="42">
        <f>+MV9/$I$9</f>
        <v>1.2284396309667068E-3</v>
      </c>
      <c r="NC29" s="39"/>
      <c r="NE29" s="38"/>
      <c r="NF29" s="67">
        <f>ROUNDDOWN(+NE9/1000,1)</f>
        <v>0.2</v>
      </c>
      <c r="NG29" s="9"/>
      <c r="NH29" s="9"/>
      <c r="NI29" s="9"/>
      <c r="NJ29" s="9"/>
      <c r="NK29" s="42">
        <f>+NE9/$I$9</f>
        <v>7.3957079823505816E-3</v>
      </c>
      <c r="NL29" s="39"/>
      <c r="NN29" s="38"/>
      <c r="NO29" s="67">
        <f>ROUNDDOWN(+NN9/1000,1)</f>
        <v>0.1</v>
      </c>
      <c r="NP29" s="9"/>
      <c r="NQ29" s="9"/>
      <c r="NR29" s="9"/>
      <c r="NS29" s="9"/>
      <c r="NT29" s="42">
        <f>+NN9/$I$9</f>
        <v>3.6101083032490976E-3</v>
      </c>
      <c r="NU29" s="39"/>
    </row>
    <row r="30" spans="1:386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9"/>
      <c r="GE30" s="39"/>
      <c r="GG30" s="38"/>
      <c r="GH30" s="9"/>
      <c r="GI30" s="9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9"/>
      <c r="GV30" s="9"/>
      <c r="GW30" s="39"/>
      <c r="GY30" s="38"/>
      <c r="GZ30" s="9"/>
      <c r="HA30" s="9"/>
      <c r="HB30" s="9"/>
      <c r="HC30" s="9"/>
      <c r="HD30" s="9"/>
      <c r="HE30" s="9"/>
      <c r="HF30" s="39"/>
      <c r="HH30" s="38"/>
      <c r="HI30" s="9"/>
      <c r="HJ30" s="9"/>
      <c r="HK30" s="9"/>
      <c r="HL30" s="9"/>
      <c r="HM30" s="9"/>
      <c r="HN30" s="9"/>
      <c r="HO30" s="39"/>
      <c r="HQ30" s="38"/>
      <c r="HR30" s="9"/>
      <c r="HS30" s="9"/>
      <c r="HT30" s="9"/>
      <c r="HU30" s="9"/>
      <c r="HV30" s="9"/>
      <c r="HW30" s="9"/>
      <c r="HX30" s="39"/>
      <c r="HZ30" s="38"/>
      <c r="IA30" s="9"/>
      <c r="IB30" s="9"/>
      <c r="IC30" s="9"/>
      <c r="ID30" s="9"/>
      <c r="IE30" s="9"/>
      <c r="IF30" s="9"/>
      <c r="IG30" s="39"/>
      <c r="II30" s="38"/>
      <c r="IJ30" s="9"/>
      <c r="IK30" s="9"/>
      <c r="IL30" s="9"/>
      <c r="IM30" s="9"/>
      <c r="IN30" s="9"/>
      <c r="IO30" s="9"/>
      <c r="IP30" s="39"/>
      <c r="IR30" s="38"/>
      <c r="IS30" s="9"/>
      <c r="IT30" s="9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9"/>
      <c r="JG30" s="9"/>
      <c r="JH30" s="39"/>
      <c r="JJ30" s="38"/>
      <c r="JK30" s="9"/>
      <c r="JL30" s="9"/>
      <c r="JM30" s="9"/>
      <c r="JN30" s="9"/>
      <c r="JO30" s="9"/>
      <c r="JP30" s="9"/>
      <c r="JQ30" s="39"/>
      <c r="JS30" s="38"/>
      <c r="JT30" s="9"/>
      <c r="JU30" s="9"/>
      <c r="JV30" s="9"/>
      <c r="JW30" s="9"/>
      <c r="JX30" s="9"/>
      <c r="JY30" s="9"/>
      <c r="JZ30" s="39"/>
      <c r="KB30" s="38"/>
      <c r="KC30" s="9"/>
      <c r="KD30" s="9"/>
      <c r="KE30" s="9"/>
      <c r="KF30" s="9"/>
      <c r="KG30" s="9"/>
      <c r="KH30" s="9"/>
      <c r="KI30" s="39"/>
      <c r="KK30" s="38"/>
      <c r="KL30" s="9"/>
      <c r="KM30" s="9"/>
      <c r="KN30" s="9"/>
      <c r="KO30" s="9"/>
      <c r="KP30" s="9"/>
      <c r="KQ30" s="9"/>
      <c r="KR30" s="39"/>
      <c r="KT30" s="38"/>
      <c r="KU30" s="9"/>
      <c r="KV30" s="9"/>
      <c r="KW30" s="9"/>
      <c r="KX30" s="9"/>
      <c r="KY30" s="9"/>
      <c r="KZ30" s="9"/>
      <c r="LA30" s="39"/>
      <c r="LC30" s="38"/>
      <c r="LD30" s="9"/>
      <c r="LE30" s="9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9"/>
      <c r="LR30" s="9"/>
      <c r="LS30" s="39"/>
      <c r="LU30" s="38"/>
      <c r="LV30" s="9"/>
      <c r="LW30" s="9"/>
      <c r="LX30" s="9"/>
      <c r="LY30" s="9"/>
      <c r="LZ30" s="9"/>
      <c r="MA30" s="9"/>
      <c r="MB30" s="39"/>
      <c r="MD30" s="38"/>
      <c r="ME30" s="9"/>
      <c r="MF30" s="9"/>
      <c r="MG30" s="9"/>
      <c r="MH30" s="9"/>
      <c r="MI30" s="9"/>
      <c r="MJ30" s="9"/>
      <c r="MK30" s="39"/>
      <c r="MM30" s="38"/>
      <c r="MN30" s="9"/>
      <c r="MO30" s="9"/>
      <c r="MP30" s="9"/>
      <c r="MQ30" s="9"/>
      <c r="MR30" s="9"/>
      <c r="MS30" s="9"/>
      <c r="MT30" s="39"/>
      <c r="MV30" s="38"/>
      <c r="MW30" s="9"/>
      <c r="MX30" s="9"/>
      <c r="MY30" s="9"/>
      <c r="MZ30" s="9"/>
      <c r="NA30" s="9"/>
      <c r="NB30" s="9"/>
      <c r="NC30" s="39"/>
      <c r="NE30" s="38"/>
      <c r="NF30" s="9"/>
      <c r="NG30" s="9"/>
      <c r="NH30" s="9"/>
      <c r="NI30" s="9"/>
      <c r="NJ30" s="9"/>
      <c r="NK30" s="9"/>
      <c r="NL30" s="39"/>
      <c r="NN30" s="38"/>
      <c r="NO30" s="9"/>
      <c r="NP30" s="9"/>
      <c r="NQ30" s="9"/>
      <c r="NR30" s="9"/>
      <c r="NS30" s="9"/>
      <c r="NT30" s="9"/>
      <c r="NU30" s="39"/>
    </row>
    <row r="31" spans="1:386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  <c r="GG31" s="38" t="s">
        <v>54</v>
      </c>
      <c r="GH31" s="9"/>
      <c r="GI31" s="9"/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9"/>
      <c r="GV31" s="9"/>
      <c r="GW31" s="39"/>
      <c r="GY31" s="38" t="s">
        <v>54</v>
      </c>
      <c r="GZ31" s="9"/>
      <c r="HA31" s="9"/>
      <c r="HB31" s="9"/>
      <c r="HC31" s="9"/>
      <c r="HD31" s="9"/>
      <c r="HE31" s="9"/>
      <c r="HF31" s="39"/>
      <c r="HH31" s="38" t="s">
        <v>54</v>
      </c>
      <c r="HI31" s="9"/>
      <c r="HJ31" s="9"/>
      <c r="HK31" s="9"/>
      <c r="HL31" s="9"/>
      <c r="HM31" s="9"/>
      <c r="HN31" s="9"/>
      <c r="HO31" s="39"/>
      <c r="HQ31" s="38" t="s">
        <v>54</v>
      </c>
      <c r="HR31" s="9"/>
      <c r="HS31" s="9"/>
      <c r="HT31" s="9"/>
      <c r="HU31" s="9"/>
      <c r="HV31" s="9"/>
      <c r="HW31" s="9"/>
      <c r="HX31" s="39"/>
      <c r="HZ31" s="38" t="s">
        <v>54</v>
      </c>
      <c r="IA31" s="9"/>
      <c r="IB31" s="9"/>
      <c r="IC31" s="9"/>
      <c r="ID31" s="9"/>
      <c r="IE31" s="9"/>
      <c r="IF31" s="9"/>
      <c r="IG31" s="39"/>
      <c r="II31" s="38" t="s">
        <v>54</v>
      </c>
      <c r="IJ31" s="9"/>
      <c r="IK31" s="9"/>
      <c r="IL31" s="9"/>
      <c r="IM31" s="9"/>
      <c r="IN31" s="9"/>
      <c r="IO31" s="9"/>
      <c r="IP31" s="39"/>
      <c r="IR31" s="38" t="s">
        <v>54</v>
      </c>
      <c r="IS31" s="9"/>
      <c r="IT31" s="9"/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9"/>
      <c r="JG31" s="9"/>
      <c r="JH31" s="39"/>
      <c r="JJ31" s="38" t="s">
        <v>54</v>
      </c>
      <c r="JK31" s="9"/>
      <c r="JL31" s="9"/>
      <c r="JM31" s="9"/>
      <c r="JN31" s="9"/>
      <c r="JO31" s="9"/>
      <c r="JP31" s="9"/>
      <c r="JQ31" s="39"/>
      <c r="JS31" s="38" t="s">
        <v>54</v>
      </c>
      <c r="JT31" s="9"/>
      <c r="JU31" s="9"/>
      <c r="JV31" s="9"/>
      <c r="JW31" s="9"/>
      <c r="JX31" s="9"/>
      <c r="JY31" s="9"/>
      <c r="JZ31" s="39"/>
      <c r="KB31" s="38" t="s">
        <v>54</v>
      </c>
      <c r="KC31" s="9"/>
      <c r="KD31" s="9"/>
      <c r="KE31" s="9"/>
      <c r="KF31" s="9"/>
      <c r="KG31" s="9"/>
      <c r="KH31" s="9"/>
      <c r="KI31" s="39"/>
      <c r="KK31" s="38" t="s">
        <v>54</v>
      </c>
      <c r="KL31" s="9"/>
      <c r="KM31" s="9"/>
      <c r="KN31" s="9"/>
      <c r="KO31" s="9"/>
      <c r="KP31" s="9"/>
      <c r="KQ31" s="9"/>
      <c r="KR31" s="39"/>
      <c r="KT31" s="38" t="s">
        <v>54</v>
      </c>
      <c r="KU31" s="9"/>
      <c r="KV31" s="9"/>
      <c r="KW31" s="9"/>
      <c r="KX31" s="9"/>
      <c r="KY31" s="9"/>
      <c r="KZ31" s="9"/>
      <c r="LA31" s="39"/>
      <c r="LC31" s="38" t="s">
        <v>54</v>
      </c>
      <c r="LD31" s="9"/>
      <c r="LE31" s="9"/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9"/>
      <c r="LR31" s="9"/>
      <c r="LS31" s="39"/>
      <c r="LU31" s="38" t="s">
        <v>54</v>
      </c>
      <c r="LV31" s="9"/>
      <c r="LW31" s="9"/>
      <c r="LX31" s="9"/>
      <c r="LY31" s="9"/>
      <c r="LZ31" s="9"/>
      <c r="MA31" s="9"/>
      <c r="MB31" s="39"/>
      <c r="MD31" s="38" t="s">
        <v>54</v>
      </c>
      <c r="ME31" s="9"/>
      <c r="MF31" s="9"/>
      <c r="MG31" s="9"/>
      <c r="MH31" s="9"/>
      <c r="MI31" s="9"/>
      <c r="MJ31" s="9"/>
      <c r="MK31" s="39"/>
      <c r="MM31" s="38" t="s">
        <v>54</v>
      </c>
      <c r="MN31" s="9"/>
      <c r="MO31" s="9"/>
      <c r="MP31" s="9"/>
      <c r="MQ31" s="9"/>
      <c r="MR31" s="9"/>
      <c r="MS31" s="9"/>
      <c r="MT31" s="39"/>
      <c r="MV31" s="38" t="s">
        <v>54</v>
      </c>
      <c r="MW31" s="9"/>
      <c r="MX31" s="9"/>
      <c r="MY31" s="9"/>
      <c r="MZ31" s="9"/>
      <c r="NA31" s="9"/>
      <c r="NB31" s="9"/>
      <c r="NC31" s="39"/>
      <c r="NE31" s="38" t="s">
        <v>54</v>
      </c>
      <c r="NF31" s="9"/>
      <c r="NG31" s="9"/>
      <c r="NH31" s="9"/>
      <c r="NI31" s="9"/>
      <c r="NJ31" s="9"/>
      <c r="NK31" s="9"/>
      <c r="NL31" s="39"/>
      <c r="NN31" s="38" t="s">
        <v>54</v>
      </c>
      <c r="NO31" s="9"/>
      <c r="NP31" s="9"/>
      <c r="NQ31" s="9"/>
      <c r="NR31" s="9"/>
      <c r="NS31" s="9"/>
      <c r="NT31" s="9"/>
      <c r="NU31" s="39"/>
    </row>
    <row r="32" spans="1:386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+J$16</f>
        <v>24.5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+S$16</f>
        <v>25.61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+AB$16</f>
        <v>24.72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+AK$16</f>
        <v>25.98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+AT$16</f>
        <v>19.82</v>
      </c>
      <c r="BB32" s="43" t="s">
        <v>62</v>
      </c>
      <c r="BC32" s="61" t="s">
        <v>73</v>
      </c>
      <c r="BD32" s="45"/>
      <c r="BE32" s="9"/>
      <c r="BF32" s="46"/>
      <c r="BG32" s="46"/>
      <c r="BH32" s="45"/>
      <c r="BI32" s="47">
        <f>+BC$20</f>
        <v>27.56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+BL$16</f>
        <v>25.25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+BU$16</f>
        <v>24.94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+CD$16</f>
        <v>22.11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+CM$16</f>
        <v>22.48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+CV$16</f>
        <v>25.29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+DE$16</f>
        <v>26.53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+DN$16</f>
        <v>32.76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+DW$16</f>
        <v>37.5</v>
      </c>
      <c r="EE32" s="43" t="s">
        <v>62</v>
      </c>
      <c r="EF32" s="44" t="s">
        <v>70</v>
      </c>
      <c r="EG32" s="45"/>
      <c r="EH32" s="9"/>
      <c r="EI32" s="46"/>
      <c r="EJ32" s="46"/>
      <c r="EK32" s="45"/>
      <c r="EL32" s="47">
        <f>+EF$16</f>
        <v>38.46</v>
      </c>
      <c r="EN32" s="43" t="s">
        <v>62</v>
      </c>
      <c r="EO32" s="61" t="s">
        <v>73</v>
      </c>
      <c r="EP32" s="45"/>
      <c r="EQ32" s="9"/>
      <c r="ER32" s="46"/>
      <c r="ES32" s="46"/>
      <c r="ET32" s="45"/>
      <c r="EU32" s="47">
        <f>+EO$20</f>
        <v>30.45</v>
      </c>
      <c r="EW32" s="43" t="s">
        <v>62</v>
      </c>
      <c r="EX32" s="44" t="s">
        <v>70</v>
      </c>
      <c r="EY32" s="45"/>
      <c r="EZ32" s="9"/>
      <c r="FA32" s="46"/>
      <c r="FB32" s="46"/>
      <c r="FC32" s="45"/>
      <c r="FD32" s="47">
        <f>+EX$16</f>
        <v>33.200000000000003</v>
      </c>
      <c r="FF32" s="43" t="s">
        <v>62</v>
      </c>
      <c r="FG32" s="44" t="s">
        <v>70</v>
      </c>
      <c r="FH32" s="45"/>
      <c r="FI32" s="9"/>
      <c r="FJ32" s="46"/>
      <c r="FK32" s="46"/>
      <c r="FL32" s="45"/>
      <c r="FM32" s="47">
        <f>+FG$16</f>
        <v>37.5</v>
      </c>
      <c r="FO32" s="43" t="s">
        <v>62</v>
      </c>
      <c r="FP32" s="44" t="s">
        <v>70</v>
      </c>
      <c r="FQ32" s="45"/>
      <c r="FR32" s="9"/>
      <c r="FS32" s="46"/>
      <c r="FT32" s="46"/>
      <c r="FU32" s="45"/>
      <c r="FV32" s="47">
        <f>+FP$16</f>
        <v>25.32</v>
      </c>
      <c r="FX32" s="43" t="s">
        <v>62</v>
      </c>
      <c r="FY32" s="61" t="s">
        <v>73</v>
      </c>
      <c r="FZ32" s="45"/>
      <c r="GA32" s="9"/>
      <c r="GB32" s="46"/>
      <c r="GC32" s="46"/>
      <c r="GD32" s="45"/>
      <c r="GE32" s="47">
        <f>+FY$20</f>
        <v>23.65</v>
      </c>
      <c r="GG32" s="43" t="s">
        <v>62</v>
      </c>
      <c r="GH32" s="61" t="s">
        <v>73</v>
      </c>
      <c r="GI32" s="45"/>
      <c r="GJ32" s="9"/>
      <c r="GK32" s="46"/>
      <c r="GL32" s="46"/>
      <c r="GM32" s="45"/>
      <c r="GN32" s="47">
        <f>+GH$20</f>
        <v>32.67</v>
      </c>
      <c r="GP32" s="43" t="s">
        <v>62</v>
      </c>
      <c r="GQ32" s="61" t="s">
        <v>69</v>
      </c>
      <c r="GR32" s="45"/>
      <c r="GS32" s="9"/>
      <c r="GT32" s="46"/>
      <c r="GU32" s="46"/>
      <c r="GV32" s="45"/>
      <c r="GW32" s="47">
        <f>+GQ$12</f>
        <v>21.3</v>
      </c>
      <c r="GY32" s="43" t="s">
        <v>62</v>
      </c>
      <c r="GZ32" s="61" t="s">
        <v>73</v>
      </c>
      <c r="HA32" s="45"/>
      <c r="HB32" s="9"/>
      <c r="HC32" s="46"/>
      <c r="HD32" s="46"/>
      <c r="HE32" s="45"/>
      <c r="HF32" s="47">
        <f>+GZ$20</f>
        <v>24.75</v>
      </c>
      <c r="HH32" s="43" t="s">
        <v>62</v>
      </c>
      <c r="HI32" s="44" t="s">
        <v>70</v>
      </c>
      <c r="HJ32" s="45"/>
      <c r="HK32" s="9"/>
      <c r="HL32" s="46"/>
      <c r="HM32" s="46"/>
      <c r="HN32" s="45"/>
      <c r="HO32" s="47">
        <f>+HI$16</f>
        <v>29.36</v>
      </c>
      <c r="HQ32" s="43" t="s">
        <v>62</v>
      </c>
      <c r="HR32" s="44" t="s">
        <v>70</v>
      </c>
      <c r="HS32" s="45"/>
      <c r="HT32" s="9"/>
      <c r="HU32" s="46"/>
      <c r="HV32" s="46"/>
      <c r="HW32" s="45"/>
      <c r="HX32" s="47">
        <f>+HR$16</f>
        <v>33</v>
      </c>
      <c r="HZ32" s="43" t="s">
        <v>62</v>
      </c>
      <c r="IA32" s="44" t="s">
        <v>70</v>
      </c>
      <c r="IB32" s="45"/>
      <c r="IC32" s="9"/>
      <c r="ID32" s="46"/>
      <c r="IE32" s="46"/>
      <c r="IF32" s="45"/>
      <c r="IG32" s="47">
        <f>+IA$16</f>
        <v>25.06</v>
      </c>
      <c r="II32" s="43" t="s">
        <v>62</v>
      </c>
      <c r="IJ32" s="44" t="s">
        <v>70</v>
      </c>
      <c r="IK32" s="45"/>
      <c r="IL32" s="9"/>
      <c r="IM32" s="46"/>
      <c r="IN32" s="46"/>
      <c r="IO32" s="45"/>
      <c r="IP32" s="47">
        <f>+IJ$16</f>
        <v>23.63</v>
      </c>
      <c r="IR32" s="43" t="s">
        <v>62</v>
      </c>
      <c r="IS32" s="44" t="s">
        <v>70</v>
      </c>
      <c r="IT32" s="45"/>
      <c r="IU32" s="9"/>
      <c r="IV32" s="46"/>
      <c r="IW32" s="46"/>
      <c r="IX32" s="45"/>
      <c r="IY32" s="47">
        <f>+IS$16</f>
        <v>22.34</v>
      </c>
      <c r="JA32" s="43" t="s">
        <v>62</v>
      </c>
      <c r="JB32" s="61" t="s">
        <v>71</v>
      </c>
      <c r="JC32" s="45"/>
      <c r="JD32" s="9"/>
      <c r="JE32" s="46"/>
      <c r="JF32" s="46"/>
      <c r="JG32" s="45"/>
      <c r="JH32" s="47">
        <f>+JB$18</f>
        <v>20</v>
      </c>
      <c r="JJ32" s="43" t="s">
        <v>62</v>
      </c>
      <c r="JK32" s="61" t="s">
        <v>73</v>
      </c>
      <c r="JL32" s="45"/>
      <c r="JM32" s="9"/>
      <c r="JN32" s="46"/>
      <c r="JO32" s="46"/>
      <c r="JP32" s="45"/>
      <c r="JQ32" s="47">
        <f>+JK$20</f>
        <v>43.55</v>
      </c>
      <c r="JS32" s="43" t="s">
        <v>62</v>
      </c>
      <c r="JT32" s="61" t="s">
        <v>73</v>
      </c>
      <c r="JU32" s="45"/>
      <c r="JV32" s="9"/>
      <c r="JW32" s="46"/>
      <c r="JX32" s="46"/>
      <c r="JY32" s="45"/>
      <c r="JZ32" s="47">
        <f>+JT$20</f>
        <v>49.61</v>
      </c>
      <c r="KB32" s="43" t="s">
        <v>62</v>
      </c>
      <c r="KC32" s="61" t="s">
        <v>73</v>
      </c>
      <c r="KD32" s="45"/>
      <c r="KE32" s="9"/>
      <c r="KF32" s="46"/>
      <c r="KG32" s="46"/>
      <c r="KH32" s="45"/>
      <c r="KI32" s="47">
        <f>+KC$20</f>
        <v>30</v>
      </c>
      <c r="KK32" s="43" t="s">
        <v>62</v>
      </c>
      <c r="KL32" s="44" t="s">
        <v>70</v>
      </c>
      <c r="KM32" s="45"/>
      <c r="KN32" s="9"/>
      <c r="KO32" s="46"/>
      <c r="KP32" s="46"/>
      <c r="KQ32" s="45"/>
      <c r="KR32" s="47">
        <f>+KL$16</f>
        <v>35.71</v>
      </c>
      <c r="KT32" s="43" t="s">
        <v>62</v>
      </c>
      <c r="KU32" s="61" t="s">
        <v>73</v>
      </c>
      <c r="KV32" s="45"/>
      <c r="KW32" s="9"/>
      <c r="KX32" s="46"/>
      <c r="KY32" s="46"/>
      <c r="KZ32" s="45"/>
      <c r="LA32" s="47">
        <f>+KU$20</f>
        <v>36.840000000000003</v>
      </c>
      <c r="LC32" s="43" t="s">
        <v>62</v>
      </c>
      <c r="LD32" s="61" t="s">
        <v>73</v>
      </c>
      <c r="LE32" s="45"/>
      <c r="LF32" s="9"/>
      <c r="LG32" s="46"/>
      <c r="LH32" s="46"/>
      <c r="LI32" s="45"/>
      <c r="LJ32" s="47">
        <f>+LD$20</f>
        <v>31.25</v>
      </c>
      <c r="LL32" s="43" t="s">
        <v>62</v>
      </c>
      <c r="LM32" s="44" t="s">
        <v>70</v>
      </c>
      <c r="LN32" s="45"/>
      <c r="LO32" s="9"/>
      <c r="LP32" s="46"/>
      <c r="LQ32" s="46"/>
      <c r="LR32" s="45"/>
      <c r="LS32" s="47">
        <f>+LM$16</f>
        <v>29.41</v>
      </c>
      <c r="LU32" s="43" t="s">
        <v>62</v>
      </c>
      <c r="LV32" s="44" t="s">
        <v>70</v>
      </c>
      <c r="LW32" s="45"/>
      <c r="LX32" s="9"/>
      <c r="LY32" s="46"/>
      <c r="LZ32" s="46"/>
      <c r="MA32" s="45"/>
      <c r="MB32" s="47">
        <f>+LV$16</f>
        <v>29.51</v>
      </c>
      <c r="MD32" s="43" t="s">
        <v>62</v>
      </c>
      <c r="ME32" s="61" t="s">
        <v>69</v>
      </c>
      <c r="MF32" s="45"/>
      <c r="MG32" s="9"/>
      <c r="MH32" s="46"/>
      <c r="MI32" s="46"/>
      <c r="MJ32" s="45"/>
      <c r="MK32" s="47">
        <f>+ME$12</f>
        <v>29.19</v>
      </c>
      <c r="MM32" s="43" t="s">
        <v>62</v>
      </c>
      <c r="MN32" s="44" t="s">
        <v>70</v>
      </c>
      <c r="MO32" s="45"/>
      <c r="MP32" s="9"/>
      <c r="MQ32" s="46"/>
      <c r="MR32" s="46"/>
      <c r="MS32" s="45"/>
      <c r="MT32" s="47">
        <f>+MN$16</f>
        <v>24.1</v>
      </c>
      <c r="MV32" s="43" t="s">
        <v>62</v>
      </c>
      <c r="MW32" s="44" t="s">
        <v>70</v>
      </c>
      <c r="MX32" s="45"/>
      <c r="MY32" s="9"/>
      <c r="MZ32" s="46"/>
      <c r="NA32" s="46"/>
      <c r="NB32" s="45"/>
      <c r="NC32" s="47">
        <f>+MW$16</f>
        <v>32.65</v>
      </c>
      <c r="NE32" s="43" t="s">
        <v>62</v>
      </c>
      <c r="NF32" s="61" t="s">
        <v>73</v>
      </c>
      <c r="NG32" s="45"/>
      <c r="NH32" s="9"/>
      <c r="NI32" s="46"/>
      <c r="NJ32" s="46"/>
      <c r="NK32" s="45"/>
      <c r="NL32" s="47">
        <f>+NF$20</f>
        <v>41.36</v>
      </c>
      <c r="NN32" s="43" t="s">
        <v>62</v>
      </c>
      <c r="NO32" s="61" t="s">
        <v>69</v>
      </c>
      <c r="NP32" s="45"/>
      <c r="NQ32" s="9"/>
      <c r="NR32" s="46"/>
      <c r="NS32" s="46"/>
      <c r="NT32" s="45"/>
      <c r="NU32" s="47">
        <f>+NO$12</f>
        <v>32.64</v>
      </c>
    </row>
    <row r="33" spans="9:385" x14ac:dyDescent="0.15">
      <c r="I33" s="43" t="s">
        <v>63</v>
      </c>
      <c r="J33" s="61" t="s">
        <v>73</v>
      </c>
      <c r="K33" s="45"/>
      <c r="L33" s="45"/>
      <c r="M33" s="45"/>
      <c r="N33" s="46"/>
      <c r="O33" s="45"/>
      <c r="P33" s="47">
        <f>+J$20</f>
        <v>19.52</v>
      </c>
      <c r="R33" s="43" t="s">
        <v>63</v>
      </c>
      <c r="S33" s="61" t="s">
        <v>73</v>
      </c>
      <c r="T33" s="45"/>
      <c r="U33" s="9"/>
      <c r="V33" s="46"/>
      <c r="W33" s="46"/>
      <c r="X33" s="45"/>
      <c r="Y33" s="47">
        <f>+S$20</f>
        <v>21.7</v>
      </c>
      <c r="AA33" s="43" t="s">
        <v>63</v>
      </c>
      <c r="AB33" s="61" t="s">
        <v>73</v>
      </c>
      <c r="AC33" s="45"/>
      <c r="AD33" s="9"/>
      <c r="AE33" s="46"/>
      <c r="AF33" s="46"/>
      <c r="AG33" s="45"/>
      <c r="AH33" s="47">
        <f>+AB$20</f>
        <v>17.96</v>
      </c>
      <c r="AJ33" s="43" t="s">
        <v>63</v>
      </c>
      <c r="AK33" s="61" t="s">
        <v>73</v>
      </c>
      <c r="AL33" s="45"/>
      <c r="AM33" s="9"/>
      <c r="AN33" s="46"/>
      <c r="AO33" s="46"/>
      <c r="AP33" s="45"/>
      <c r="AQ33" s="47">
        <f>+AK$20</f>
        <v>24.04</v>
      </c>
      <c r="AS33" s="43" t="s">
        <v>63</v>
      </c>
      <c r="AT33" s="61" t="s">
        <v>71</v>
      </c>
      <c r="AU33" s="45"/>
      <c r="AV33" s="9"/>
      <c r="AW33" s="46"/>
      <c r="AX33" s="46"/>
      <c r="AY33" s="45"/>
      <c r="AZ33" s="47">
        <f>+AT$18</f>
        <v>18.170000000000002</v>
      </c>
      <c r="BB33" s="43" t="s">
        <v>63</v>
      </c>
      <c r="BC33" s="44" t="s">
        <v>70</v>
      </c>
      <c r="BD33" s="45"/>
      <c r="BE33" s="9"/>
      <c r="BF33" s="46"/>
      <c r="BG33" s="46"/>
      <c r="BH33" s="45"/>
      <c r="BI33" s="47">
        <f>+BC$16</f>
        <v>25.93</v>
      </c>
      <c r="BK33" s="43" t="s">
        <v>63</v>
      </c>
      <c r="BL33" s="61" t="s">
        <v>73</v>
      </c>
      <c r="BM33" s="45"/>
      <c r="BN33" s="9"/>
      <c r="BO33" s="46"/>
      <c r="BP33" s="46"/>
      <c r="BQ33" s="45"/>
      <c r="BR33" s="47">
        <f>+BL$20</f>
        <v>16.690000000000001</v>
      </c>
      <c r="BT33" s="43" t="s">
        <v>63</v>
      </c>
      <c r="BU33" s="61" t="s">
        <v>73</v>
      </c>
      <c r="BV33" s="45"/>
      <c r="BW33" s="9"/>
      <c r="BX33" s="46"/>
      <c r="BY33" s="46"/>
      <c r="BZ33" s="45"/>
      <c r="CA33" s="47">
        <f>+BU$20</f>
        <v>22.62</v>
      </c>
      <c r="CC33" s="43" t="s">
        <v>63</v>
      </c>
      <c r="CD33" s="44" t="s">
        <v>68</v>
      </c>
      <c r="CE33" s="45"/>
      <c r="CF33" s="9"/>
      <c r="CG33" s="46"/>
      <c r="CH33" s="46"/>
      <c r="CI33" s="45"/>
      <c r="CJ33" s="47">
        <f>+CD$11</f>
        <v>14.31</v>
      </c>
      <c r="CL33" s="43" t="s">
        <v>63</v>
      </c>
      <c r="CM33" s="61" t="s">
        <v>73</v>
      </c>
      <c r="CN33" s="45"/>
      <c r="CO33" s="9"/>
      <c r="CP33" s="46"/>
      <c r="CQ33" s="46"/>
      <c r="CR33" s="45"/>
      <c r="CS33" s="47">
        <f>+CM$20</f>
        <v>16.149999999999999</v>
      </c>
      <c r="CU33" s="43" t="s">
        <v>63</v>
      </c>
      <c r="CV33" s="61" t="s">
        <v>73</v>
      </c>
      <c r="CW33" s="45"/>
      <c r="CX33" s="9"/>
      <c r="CY33" s="46"/>
      <c r="CZ33" s="46"/>
      <c r="DA33" s="45"/>
      <c r="DB33" s="47">
        <f>+CV$20</f>
        <v>21.48</v>
      </c>
      <c r="DD33" s="43" t="s">
        <v>63</v>
      </c>
      <c r="DE33" s="61" t="s">
        <v>73</v>
      </c>
      <c r="DF33" s="45"/>
      <c r="DG33" s="9"/>
      <c r="DH33" s="46"/>
      <c r="DI33" s="46"/>
      <c r="DJ33" s="45"/>
      <c r="DK33" s="47">
        <f>+DE$20</f>
        <v>12.55</v>
      </c>
      <c r="DM33" s="43" t="s">
        <v>63</v>
      </c>
      <c r="DN33" s="61" t="s">
        <v>73</v>
      </c>
      <c r="DO33" s="45"/>
      <c r="DP33" s="9"/>
      <c r="DQ33" s="46"/>
      <c r="DR33" s="46"/>
      <c r="DS33" s="45"/>
      <c r="DT33" s="47">
        <f>+DN$20</f>
        <v>26.44</v>
      </c>
      <c r="DV33" s="43" t="s">
        <v>63</v>
      </c>
      <c r="DW33" s="61" t="s">
        <v>69</v>
      </c>
      <c r="DX33" s="45"/>
      <c r="DY33" s="9"/>
      <c r="DZ33" s="46"/>
      <c r="EA33" s="46"/>
      <c r="EB33" s="45"/>
      <c r="EC33" s="47">
        <f>+DW$12</f>
        <v>13.54</v>
      </c>
      <c r="EE33" s="43" t="s">
        <v>63</v>
      </c>
      <c r="EF33" s="61" t="s">
        <v>73</v>
      </c>
      <c r="EG33" s="45"/>
      <c r="EH33" s="9"/>
      <c r="EI33" s="46"/>
      <c r="EJ33" s="46"/>
      <c r="EK33" s="45"/>
      <c r="EL33" s="47">
        <f>+EF$20</f>
        <v>23.08</v>
      </c>
      <c r="EN33" s="43" t="s">
        <v>63</v>
      </c>
      <c r="EO33" s="44" t="s">
        <v>70</v>
      </c>
      <c r="EP33" s="45"/>
      <c r="EQ33" s="9"/>
      <c r="ER33" s="46"/>
      <c r="ES33" s="46"/>
      <c r="ET33" s="45"/>
      <c r="EU33" s="47">
        <f>+EO$16</f>
        <v>26.64</v>
      </c>
      <c r="EW33" s="43" t="s">
        <v>63</v>
      </c>
      <c r="EX33" s="61" t="s">
        <v>73</v>
      </c>
      <c r="EY33" s="45"/>
      <c r="EZ33" s="9"/>
      <c r="FA33" s="46"/>
      <c r="FB33" s="46"/>
      <c r="FC33" s="45"/>
      <c r="FD33" s="47">
        <f>+EX$20</f>
        <v>30.65</v>
      </c>
      <c r="FF33" s="43" t="s">
        <v>63</v>
      </c>
      <c r="FG33" s="61" t="s">
        <v>73</v>
      </c>
      <c r="FH33" s="45"/>
      <c r="FI33" s="9"/>
      <c r="FJ33" s="46"/>
      <c r="FK33" s="46"/>
      <c r="FL33" s="45"/>
      <c r="FM33" s="47">
        <f>+FG$20</f>
        <v>13.97</v>
      </c>
      <c r="FO33" s="43" t="s">
        <v>63</v>
      </c>
      <c r="FP33" s="44" t="s">
        <v>68</v>
      </c>
      <c r="FQ33" s="45"/>
      <c r="FR33" s="9"/>
      <c r="FS33" s="46"/>
      <c r="FT33" s="46"/>
      <c r="FU33" s="45"/>
      <c r="FV33" s="47">
        <f>+FP$11</f>
        <v>18.350000000000001</v>
      </c>
      <c r="FX33" s="43" t="s">
        <v>63</v>
      </c>
      <c r="FY33" s="44" t="s">
        <v>70</v>
      </c>
      <c r="FZ33" s="45"/>
      <c r="GA33" s="9"/>
      <c r="GB33" s="46"/>
      <c r="GC33" s="46"/>
      <c r="GD33" s="45"/>
      <c r="GE33" s="47">
        <f>+FY$16</f>
        <v>22.46</v>
      </c>
      <c r="GG33" s="43" t="s">
        <v>63</v>
      </c>
      <c r="GH33" s="44" t="s">
        <v>70</v>
      </c>
      <c r="GI33" s="45"/>
      <c r="GJ33" s="9"/>
      <c r="GK33" s="46"/>
      <c r="GL33" s="46"/>
      <c r="GM33" s="45"/>
      <c r="GN33" s="47">
        <f>+GH$16</f>
        <v>27.72</v>
      </c>
      <c r="GP33" s="43" t="s">
        <v>63</v>
      </c>
      <c r="GQ33" s="44" t="s">
        <v>70</v>
      </c>
      <c r="GR33" s="45"/>
      <c r="GS33" s="9"/>
      <c r="GT33" s="46"/>
      <c r="GU33" s="46"/>
      <c r="GV33" s="45"/>
      <c r="GW33" s="47">
        <f>+GQ$16</f>
        <v>17.79</v>
      </c>
      <c r="GY33" s="43" t="s">
        <v>63</v>
      </c>
      <c r="GZ33" s="44" t="s">
        <v>70</v>
      </c>
      <c r="HA33" s="45"/>
      <c r="HB33" s="9"/>
      <c r="HC33" s="46"/>
      <c r="HD33" s="46"/>
      <c r="HE33" s="45"/>
      <c r="HF33" s="47">
        <f>+GZ$16</f>
        <v>21.21</v>
      </c>
      <c r="HH33" s="43" t="s">
        <v>63</v>
      </c>
      <c r="HI33" s="61" t="s">
        <v>72</v>
      </c>
      <c r="HJ33" s="45"/>
      <c r="HK33" s="9"/>
      <c r="HL33" s="46"/>
      <c r="HM33" s="46"/>
      <c r="HN33" s="45"/>
      <c r="HO33" s="47">
        <f>+HI$21</f>
        <v>17.45</v>
      </c>
      <c r="HQ33" s="43" t="s">
        <v>63</v>
      </c>
      <c r="HR33" s="61" t="s">
        <v>72</v>
      </c>
      <c r="HS33" s="45"/>
      <c r="HT33" s="9"/>
      <c r="HU33" s="46"/>
      <c r="HV33" s="46"/>
      <c r="HW33" s="45"/>
      <c r="HX33" s="47">
        <f>+HR$21</f>
        <v>13.3</v>
      </c>
      <c r="HZ33" s="43" t="s">
        <v>63</v>
      </c>
      <c r="IA33" s="44" t="s">
        <v>68</v>
      </c>
      <c r="IB33" s="45"/>
      <c r="IC33" s="9"/>
      <c r="ID33" s="46"/>
      <c r="IE33" s="46"/>
      <c r="IF33" s="45"/>
      <c r="IG33" s="47">
        <f>+IA$11</f>
        <v>18.489999999999998</v>
      </c>
      <c r="II33" s="43" t="s">
        <v>63</v>
      </c>
      <c r="IJ33" s="44" t="s">
        <v>68</v>
      </c>
      <c r="IK33" s="45"/>
      <c r="IL33" s="9"/>
      <c r="IM33" s="46"/>
      <c r="IN33" s="46"/>
      <c r="IO33" s="45"/>
      <c r="IP33" s="47">
        <f>+IJ$11</f>
        <v>13.69</v>
      </c>
      <c r="IR33" s="43" t="s">
        <v>63</v>
      </c>
      <c r="IS33" s="61" t="s">
        <v>73</v>
      </c>
      <c r="IT33" s="45"/>
      <c r="IU33" s="9"/>
      <c r="IV33" s="46"/>
      <c r="IW33" s="46"/>
      <c r="IX33" s="45"/>
      <c r="IY33" s="47">
        <f>+IS$20</f>
        <v>20.9</v>
      </c>
      <c r="JA33" s="43" t="s">
        <v>63</v>
      </c>
      <c r="JB33" s="44" t="s">
        <v>70</v>
      </c>
      <c r="JC33" s="45"/>
      <c r="JD33" s="9"/>
      <c r="JE33" s="46"/>
      <c r="JF33" s="46"/>
      <c r="JG33" s="45"/>
      <c r="JH33" s="47">
        <f>+JB$16</f>
        <v>18.239999999999998</v>
      </c>
      <c r="JJ33" s="43" t="s">
        <v>63</v>
      </c>
      <c r="JK33" s="61" t="s">
        <v>72</v>
      </c>
      <c r="JL33" s="45"/>
      <c r="JM33" s="9"/>
      <c r="JN33" s="46"/>
      <c r="JO33" s="46"/>
      <c r="JP33" s="45"/>
      <c r="JQ33" s="47">
        <f>+JK$21</f>
        <v>24.19</v>
      </c>
      <c r="JS33" s="43" t="s">
        <v>63</v>
      </c>
      <c r="JT33" s="61" t="s">
        <v>72</v>
      </c>
      <c r="JU33" s="45"/>
      <c r="JV33" s="9"/>
      <c r="JW33" s="46"/>
      <c r="JX33" s="46"/>
      <c r="JY33" s="45"/>
      <c r="JZ33" s="47">
        <f>+JT$21</f>
        <v>25.58</v>
      </c>
      <c r="KB33" s="43" t="s">
        <v>63</v>
      </c>
      <c r="KC33" s="44" t="s">
        <v>70</v>
      </c>
      <c r="KD33" s="45"/>
      <c r="KE33" s="9"/>
      <c r="KF33" s="46"/>
      <c r="KG33" s="46"/>
      <c r="KH33" s="45"/>
      <c r="KI33" s="47">
        <f>+KC$16</f>
        <v>22.5</v>
      </c>
      <c r="KK33" s="43" t="s">
        <v>63</v>
      </c>
      <c r="KL33" s="61" t="s">
        <v>73</v>
      </c>
      <c r="KM33" s="45"/>
      <c r="KN33" s="9"/>
      <c r="KO33" s="46"/>
      <c r="KP33" s="46"/>
      <c r="KQ33" s="45"/>
      <c r="KR33" s="47">
        <f>+KL$20</f>
        <v>35.71</v>
      </c>
      <c r="KT33" s="43" t="s">
        <v>63</v>
      </c>
      <c r="KU33" s="44" t="s">
        <v>70</v>
      </c>
      <c r="KV33" s="45"/>
      <c r="KW33" s="9"/>
      <c r="KX33" s="46"/>
      <c r="KY33" s="46"/>
      <c r="KZ33" s="45"/>
      <c r="LA33" s="47">
        <f>+KU$16</f>
        <v>15.79</v>
      </c>
      <c r="LC33" s="43" t="s">
        <v>63</v>
      </c>
      <c r="LD33" s="44" t="s">
        <v>70</v>
      </c>
      <c r="LE33" s="45"/>
      <c r="LF33" s="9"/>
      <c r="LG33" s="46"/>
      <c r="LH33" s="46"/>
      <c r="LI33" s="45"/>
      <c r="LJ33" s="47">
        <f>+LD$16</f>
        <v>25</v>
      </c>
      <c r="LL33" s="43" t="s">
        <v>63</v>
      </c>
      <c r="LM33" s="61" t="s">
        <v>73</v>
      </c>
      <c r="LN33" s="45"/>
      <c r="LO33" s="9"/>
      <c r="LP33" s="46"/>
      <c r="LQ33" s="46"/>
      <c r="LR33" s="45"/>
      <c r="LS33" s="47">
        <f>+LM$20</f>
        <v>23.53</v>
      </c>
      <c r="LU33" s="43" t="s">
        <v>63</v>
      </c>
      <c r="LV33" s="61" t="s">
        <v>73</v>
      </c>
      <c r="LW33" s="45"/>
      <c r="LX33" s="9"/>
      <c r="LY33" s="46"/>
      <c r="LZ33" s="46"/>
      <c r="MA33" s="45"/>
      <c r="MB33" s="47">
        <f>+LV$20</f>
        <v>26.23</v>
      </c>
      <c r="MD33" s="43" t="s">
        <v>63</v>
      </c>
      <c r="ME33" s="44" t="s">
        <v>70</v>
      </c>
      <c r="MF33" s="45"/>
      <c r="MG33" s="9"/>
      <c r="MH33" s="46"/>
      <c r="MI33" s="46"/>
      <c r="MJ33" s="45"/>
      <c r="MK33" s="47">
        <f>+ME$16</f>
        <v>21.83</v>
      </c>
      <c r="MM33" s="43" t="s">
        <v>63</v>
      </c>
      <c r="MN33" s="61" t="s">
        <v>72</v>
      </c>
      <c r="MO33" s="45"/>
      <c r="MP33" s="9"/>
      <c r="MQ33" s="46"/>
      <c r="MR33" s="46"/>
      <c r="MS33" s="45"/>
      <c r="MT33" s="47">
        <f>+MN$21</f>
        <v>14.66</v>
      </c>
      <c r="MV33" s="43" t="s">
        <v>63</v>
      </c>
      <c r="MW33" s="61" t="s">
        <v>73</v>
      </c>
      <c r="MX33" s="45"/>
      <c r="MY33" s="9"/>
      <c r="MZ33" s="46"/>
      <c r="NA33" s="46"/>
      <c r="NB33" s="45"/>
      <c r="NC33" s="47">
        <f>+MW$20</f>
        <v>22.45</v>
      </c>
      <c r="NE33" s="43" t="s">
        <v>63</v>
      </c>
      <c r="NF33" s="61" t="s">
        <v>72</v>
      </c>
      <c r="NG33" s="45"/>
      <c r="NH33" s="9"/>
      <c r="NI33" s="46"/>
      <c r="NJ33" s="46"/>
      <c r="NK33" s="45"/>
      <c r="NL33" s="47">
        <f>+NF$21</f>
        <v>16.27</v>
      </c>
      <c r="NN33" s="43" t="s">
        <v>63</v>
      </c>
      <c r="NO33" s="61" t="s">
        <v>73</v>
      </c>
      <c r="NP33" s="45"/>
      <c r="NQ33" s="9"/>
      <c r="NR33" s="46"/>
      <c r="NS33" s="46"/>
      <c r="NT33" s="45"/>
      <c r="NU33" s="47">
        <f>+NO$20</f>
        <v>25</v>
      </c>
    </row>
    <row r="34" spans="9:385" x14ac:dyDescent="0.15">
      <c r="I34" s="43" t="s">
        <v>64</v>
      </c>
      <c r="J34" s="61" t="s">
        <v>72</v>
      </c>
      <c r="K34" s="45"/>
      <c r="L34" s="45"/>
      <c r="M34" s="45"/>
      <c r="N34" s="46"/>
      <c r="O34" s="45"/>
      <c r="P34" s="47">
        <f>+J$21</f>
        <v>12.24</v>
      </c>
      <c r="R34" s="43" t="s">
        <v>64</v>
      </c>
      <c r="S34" s="61" t="s">
        <v>71</v>
      </c>
      <c r="T34" s="45"/>
      <c r="U34" s="9"/>
      <c r="V34" s="46"/>
      <c r="W34" s="46"/>
      <c r="X34" s="45"/>
      <c r="Y34" s="47">
        <f>+S$18</f>
        <v>14.55</v>
      </c>
      <c r="AA34" s="43" t="s">
        <v>64</v>
      </c>
      <c r="AB34" s="61" t="s">
        <v>72</v>
      </c>
      <c r="AC34" s="45"/>
      <c r="AD34" s="9"/>
      <c r="AE34" s="46"/>
      <c r="AF34" s="46"/>
      <c r="AG34" s="45"/>
      <c r="AH34" s="47">
        <f>+AB$21</f>
        <v>13.69</v>
      </c>
      <c r="AJ34" s="43" t="s">
        <v>64</v>
      </c>
      <c r="AK34" s="61" t="s">
        <v>72</v>
      </c>
      <c r="AL34" s="45"/>
      <c r="AM34" s="9"/>
      <c r="AN34" s="46"/>
      <c r="AO34" s="46"/>
      <c r="AP34" s="45"/>
      <c r="AQ34" s="47">
        <f>+AK$21</f>
        <v>11.78</v>
      </c>
      <c r="AS34" s="43" t="s">
        <v>64</v>
      </c>
      <c r="AT34" s="44" t="s">
        <v>73</v>
      </c>
      <c r="AU34" s="45"/>
      <c r="AV34" s="9"/>
      <c r="AW34" s="46"/>
      <c r="AX34" s="46"/>
      <c r="AY34" s="45"/>
      <c r="AZ34" s="47">
        <f>+AT$20</f>
        <v>15.19</v>
      </c>
      <c r="BB34" s="43" t="s">
        <v>64</v>
      </c>
      <c r="BC34" s="61" t="s">
        <v>72</v>
      </c>
      <c r="BD34" s="45"/>
      <c r="BE34" s="9"/>
      <c r="BF34" s="46"/>
      <c r="BG34" s="46"/>
      <c r="BH34" s="45"/>
      <c r="BI34" s="47">
        <f>+BC$21</f>
        <v>14.01</v>
      </c>
      <c r="BK34" s="43" t="s">
        <v>64</v>
      </c>
      <c r="BL34" s="61" t="s">
        <v>72</v>
      </c>
      <c r="BM34" s="45"/>
      <c r="BN34" s="9"/>
      <c r="BO34" s="46"/>
      <c r="BP34" s="46"/>
      <c r="BQ34" s="45"/>
      <c r="BR34" s="47">
        <f>+BL$21</f>
        <v>11.55</v>
      </c>
      <c r="BT34" s="43" t="s">
        <v>64</v>
      </c>
      <c r="BU34" s="61" t="s">
        <v>72</v>
      </c>
      <c r="BV34" s="45"/>
      <c r="BW34" s="9"/>
      <c r="BX34" s="46"/>
      <c r="BY34" s="46"/>
      <c r="BZ34" s="45"/>
      <c r="CA34" s="47">
        <f>+BU$21</f>
        <v>13.28</v>
      </c>
      <c r="CC34" s="43" t="s">
        <v>64</v>
      </c>
      <c r="CD34" s="61" t="s">
        <v>72</v>
      </c>
      <c r="CE34" s="45"/>
      <c r="CF34" s="9"/>
      <c r="CG34" s="46"/>
      <c r="CH34" s="46"/>
      <c r="CI34" s="45"/>
      <c r="CJ34" s="47">
        <f>+CD$21</f>
        <v>13.45</v>
      </c>
      <c r="CL34" s="43" t="s">
        <v>64</v>
      </c>
      <c r="CM34" s="61" t="s">
        <v>71</v>
      </c>
      <c r="CN34" s="45"/>
      <c r="CO34" s="9"/>
      <c r="CP34" s="46"/>
      <c r="CQ34" s="46"/>
      <c r="CR34" s="45"/>
      <c r="CS34" s="47">
        <f>+CM$18</f>
        <v>16.11</v>
      </c>
      <c r="CU34" s="43" t="s">
        <v>64</v>
      </c>
      <c r="CV34" s="61" t="s">
        <v>72</v>
      </c>
      <c r="CW34" s="45"/>
      <c r="CX34" s="9"/>
      <c r="CY34" s="46"/>
      <c r="CZ34" s="46"/>
      <c r="DA34" s="45"/>
      <c r="DB34" s="47">
        <f>+CV$21</f>
        <v>13.92</v>
      </c>
      <c r="DD34" s="43" t="s">
        <v>64</v>
      </c>
      <c r="DE34" s="44" t="s">
        <v>68</v>
      </c>
      <c r="DF34" s="45"/>
      <c r="DG34" s="9"/>
      <c r="DH34" s="46"/>
      <c r="DI34" s="46"/>
      <c r="DJ34" s="45"/>
      <c r="DK34" s="47">
        <f>+DE$11</f>
        <v>12.01</v>
      </c>
      <c r="DM34" s="43" t="s">
        <v>64</v>
      </c>
      <c r="DN34" s="61" t="s">
        <v>69</v>
      </c>
      <c r="DO34" s="45"/>
      <c r="DP34" s="9"/>
      <c r="DQ34" s="46"/>
      <c r="DR34" s="46"/>
      <c r="DS34" s="45"/>
      <c r="DT34" s="47">
        <f>+DN$12</f>
        <v>8.6199999999999992</v>
      </c>
      <c r="DV34" s="43" t="s">
        <v>64</v>
      </c>
      <c r="DW34" s="44" t="s">
        <v>73</v>
      </c>
      <c r="DX34" s="45"/>
      <c r="DY34" s="9"/>
      <c r="DZ34" s="46"/>
      <c r="EA34" s="46"/>
      <c r="EB34" s="45"/>
      <c r="EC34" s="47">
        <f>+DW$20</f>
        <v>10.42</v>
      </c>
      <c r="EE34" s="43" t="s">
        <v>64</v>
      </c>
      <c r="EF34" s="61" t="s">
        <v>69</v>
      </c>
      <c r="EG34" s="45"/>
      <c r="EH34" s="9"/>
      <c r="EI34" s="46"/>
      <c r="EJ34" s="46"/>
      <c r="EK34" s="45"/>
      <c r="EL34" s="47">
        <f>+EF$12</f>
        <v>15.38</v>
      </c>
      <c r="EN34" s="43" t="s">
        <v>64</v>
      </c>
      <c r="EO34" s="61" t="s">
        <v>72</v>
      </c>
      <c r="EP34" s="45"/>
      <c r="EQ34" s="9"/>
      <c r="ER34" s="46"/>
      <c r="ES34" s="46"/>
      <c r="ET34" s="45"/>
      <c r="EU34" s="47">
        <f>+EO$21</f>
        <v>9.69</v>
      </c>
      <c r="EW34" s="43" t="s">
        <v>64</v>
      </c>
      <c r="EX34" s="61" t="s">
        <v>72</v>
      </c>
      <c r="EY34" s="45"/>
      <c r="EZ34" s="9"/>
      <c r="FA34" s="46"/>
      <c r="FB34" s="46"/>
      <c r="FC34" s="45"/>
      <c r="FD34" s="47">
        <f>+EX$21</f>
        <v>11.2</v>
      </c>
      <c r="FF34" s="43" t="s">
        <v>64</v>
      </c>
      <c r="FG34" s="61" t="s">
        <v>72</v>
      </c>
      <c r="FH34" s="45"/>
      <c r="FI34" s="9"/>
      <c r="FJ34" s="46"/>
      <c r="FK34" s="46"/>
      <c r="FL34" s="45"/>
      <c r="FM34" s="47">
        <f>+FG$21</f>
        <v>10.29</v>
      </c>
      <c r="FO34" s="43" t="s">
        <v>64</v>
      </c>
      <c r="FP34" s="44" t="s">
        <v>73</v>
      </c>
      <c r="FQ34" s="45"/>
      <c r="FR34" s="9"/>
      <c r="FS34" s="46"/>
      <c r="FT34" s="46"/>
      <c r="FU34" s="45"/>
      <c r="FV34" s="47">
        <f>+FP$20</f>
        <v>14.56</v>
      </c>
      <c r="FX34" s="43" t="s">
        <v>64</v>
      </c>
      <c r="FY34" s="61" t="s">
        <v>72</v>
      </c>
      <c r="FZ34" s="45"/>
      <c r="GA34" s="9"/>
      <c r="GB34" s="46"/>
      <c r="GC34" s="46"/>
      <c r="GD34" s="45"/>
      <c r="GE34" s="47">
        <f>+FY$21</f>
        <v>10.78</v>
      </c>
      <c r="GG34" s="43" t="s">
        <v>64</v>
      </c>
      <c r="GH34" s="61" t="s">
        <v>72</v>
      </c>
      <c r="GI34" s="45"/>
      <c r="GJ34" s="9"/>
      <c r="GK34" s="46"/>
      <c r="GL34" s="46"/>
      <c r="GM34" s="45"/>
      <c r="GN34" s="47">
        <f>+GH$21</f>
        <v>10.4</v>
      </c>
      <c r="GP34" s="43" t="s">
        <v>64</v>
      </c>
      <c r="GQ34" s="44" t="s">
        <v>73</v>
      </c>
      <c r="GR34" s="45"/>
      <c r="GS34" s="9"/>
      <c r="GT34" s="46"/>
      <c r="GU34" s="46"/>
      <c r="GV34" s="45"/>
      <c r="GW34" s="47">
        <f>+GQ$20</f>
        <v>14.68</v>
      </c>
      <c r="GY34" s="43" t="s">
        <v>64</v>
      </c>
      <c r="GZ34" s="61" t="s">
        <v>72</v>
      </c>
      <c r="HA34" s="45"/>
      <c r="HB34" s="9"/>
      <c r="HC34" s="46"/>
      <c r="HD34" s="46"/>
      <c r="HE34" s="45"/>
      <c r="HF34" s="47">
        <f>+GZ$21</f>
        <v>16.16</v>
      </c>
      <c r="HH34" s="43" t="s">
        <v>64</v>
      </c>
      <c r="HI34" s="61" t="s">
        <v>71</v>
      </c>
      <c r="HJ34" s="45"/>
      <c r="HK34" s="9"/>
      <c r="HL34" s="46"/>
      <c r="HM34" s="46"/>
      <c r="HN34" s="45"/>
      <c r="HO34" s="47">
        <f>+HI$18</f>
        <v>13.33</v>
      </c>
      <c r="HQ34" s="43" t="s">
        <v>64</v>
      </c>
      <c r="HR34" s="44" t="s">
        <v>73</v>
      </c>
      <c r="HS34" s="45"/>
      <c r="HT34" s="9"/>
      <c r="HU34" s="46"/>
      <c r="HV34" s="46"/>
      <c r="HW34" s="45"/>
      <c r="HX34" s="47">
        <f>+HR$20</f>
        <v>12.56</v>
      </c>
      <c r="HZ34" s="43" t="s">
        <v>64</v>
      </c>
      <c r="IA34" s="61" t="s">
        <v>72</v>
      </c>
      <c r="IB34" s="45"/>
      <c r="IC34" s="9"/>
      <c r="ID34" s="46"/>
      <c r="IE34" s="46"/>
      <c r="IF34" s="45"/>
      <c r="IG34" s="47">
        <f>+IA$21</f>
        <v>9.25</v>
      </c>
      <c r="II34" s="43" t="s">
        <v>64</v>
      </c>
      <c r="IJ34" s="44" t="s">
        <v>73</v>
      </c>
      <c r="IK34" s="45"/>
      <c r="IL34" s="9"/>
      <c r="IM34" s="46"/>
      <c r="IN34" s="46"/>
      <c r="IO34" s="45"/>
      <c r="IP34" s="47">
        <f>+IJ$20</f>
        <v>10.95</v>
      </c>
      <c r="IR34" s="43" t="s">
        <v>64</v>
      </c>
      <c r="IS34" s="61" t="s">
        <v>72</v>
      </c>
      <c r="IT34" s="45"/>
      <c r="IU34" s="9"/>
      <c r="IV34" s="46"/>
      <c r="IW34" s="46"/>
      <c r="IX34" s="45"/>
      <c r="IY34" s="47">
        <f>+IS$21</f>
        <v>12.91</v>
      </c>
      <c r="JA34" s="43" t="s">
        <v>64</v>
      </c>
      <c r="JB34" s="61" t="s">
        <v>72</v>
      </c>
      <c r="JC34" s="45"/>
      <c r="JD34" s="9"/>
      <c r="JE34" s="46"/>
      <c r="JF34" s="46"/>
      <c r="JG34" s="45"/>
      <c r="JH34" s="47">
        <f>+JB$21</f>
        <v>13.06</v>
      </c>
      <c r="JJ34" s="43" t="s">
        <v>64</v>
      </c>
      <c r="JK34" s="44" t="s">
        <v>70</v>
      </c>
      <c r="JL34" s="45"/>
      <c r="JM34" s="9"/>
      <c r="JN34" s="46"/>
      <c r="JO34" s="46"/>
      <c r="JP34" s="45"/>
      <c r="JQ34" s="47">
        <f>+JK$16</f>
        <v>8.06</v>
      </c>
      <c r="JS34" s="43" t="s">
        <v>64</v>
      </c>
      <c r="JT34" s="44" t="s">
        <v>70</v>
      </c>
      <c r="JU34" s="45"/>
      <c r="JV34" s="9"/>
      <c r="JW34" s="46"/>
      <c r="JX34" s="46"/>
      <c r="JY34" s="45"/>
      <c r="JZ34" s="47">
        <f>+JT$16</f>
        <v>11.63</v>
      </c>
      <c r="KB34" s="43" t="s">
        <v>64</v>
      </c>
      <c r="KC34" s="61" t="s">
        <v>69</v>
      </c>
      <c r="KD34" s="45"/>
      <c r="KE34" s="9"/>
      <c r="KF34" s="46"/>
      <c r="KG34" s="46"/>
      <c r="KH34" s="45"/>
      <c r="KI34" s="47">
        <f>+KC$12</f>
        <v>22.5</v>
      </c>
      <c r="KK34" s="43" t="s">
        <v>64</v>
      </c>
      <c r="KL34" s="61" t="s">
        <v>69</v>
      </c>
      <c r="KM34" s="45"/>
      <c r="KN34" s="9"/>
      <c r="KO34" s="46"/>
      <c r="KP34" s="46"/>
      <c r="KQ34" s="45"/>
      <c r="KR34" s="47">
        <f>+KL$12</f>
        <v>14.29</v>
      </c>
      <c r="KT34" s="43" t="s">
        <v>64</v>
      </c>
      <c r="KU34" s="61" t="s">
        <v>72</v>
      </c>
      <c r="KV34" s="45"/>
      <c r="KW34" s="9"/>
      <c r="KX34" s="46"/>
      <c r="KY34" s="46"/>
      <c r="KZ34" s="45"/>
      <c r="LA34" s="47">
        <f>+KU$21</f>
        <v>13.16</v>
      </c>
      <c r="LC34" s="43" t="s">
        <v>64</v>
      </c>
      <c r="LD34" s="61" t="s">
        <v>72</v>
      </c>
      <c r="LE34" s="45"/>
      <c r="LF34" s="9"/>
      <c r="LG34" s="46"/>
      <c r="LH34" s="46"/>
      <c r="LI34" s="45"/>
      <c r="LJ34" s="47">
        <f>+LD$21</f>
        <v>6.25</v>
      </c>
      <c r="LL34" s="43" t="s">
        <v>64</v>
      </c>
      <c r="LM34" s="61" t="s">
        <v>69</v>
      </c>
      <c r="LN34" s="45"/>
      <c r="LO34" s="9"/>
      <c r="LP34" s="46"/>
      <c r="LQ34" s="46"/>
      <c r="LR34" s="45"/>
      <c r="LS34" s="47">
        <f>+LM$12</f>
        <v>23.53</v>
      </c>
      <c r="LU34" s="43" t="s">
        <v>64</v>
      </c>
      <c r="LV34" s="44" t="s">
        <v>68</v>
      </c>
      <c r="LW34" s="45"/>
      <c r="LX34" s="9"/>
      <c r="LY34" s="46"/>
      <c r="LZ34" s="46"/>
      <c r="MA34" s="45"/>
      <c r="MB34" s="47">
        <f>+LV$11</f>
        <v>19.670000000000002</v>
      </c>
      <c r="MD34" s="43" t="s">
        <v>64</v>
      </c>
      <c r="ME34" s="44" t="s">
        <v>73</v>
      </c>
      <c r="MF34" s="45"/>
      <c r="MG34" s="9"/>
      <c r="MH34" s="46"/>
      <c r="MI34" s="46"/>
      <c r="MJ34" s="45"/>
      <c r="MK34" s="47">
        <f>+ME$20</f>
        <v>15.99</v>
      </c>
      <c r="MM34" s="43" t="s">
        <v>64</v>
      </c>
      <c r="MN34" s="44" t="s">
        <v>68</v>
      </c>
      <c r="MO34" s="45"/>
      <c r="MP34" s="9"/>
      <c r="MQ34" s="46"/>
      <c r="MR34" s="46"/>
      <c r="MS34" s="45"/>
      <c r="MT34" s="47">
        <f>+MN$11</f>
        <v>12.85</v>
      </c>
      <c r="MV34" s="43" t="s">
        <v>64</v>
      </c>
      <c r="MW34" s="44" t="s">
        <v>68</v>
      </c>
      <c r="MX34" s="45"/>
      <c r="MY34" s="9"/>
      <c r="MZ34" s="46"/>
      <c r="NA34" s="46"/>
      <c r="NB34" s="45"/>
      <c r="NC34" s="47">
        <f>+MW$11</f>
        <v>14.29</v>
      </c>
      <c r="NE34" s="43" t="s">
        <v>64</v>
      </c>
      <c r="NF34" s="44" t="s">
        <v>70</v>
      </c>
      <c r="NG34" s="45"/>
      <c r="NH34" s="9"/>
      <c r="NI34" s="46"/>
      <c r="NJ34" s="46"/>
      <c r="NK34" s="45"/>
      <c r="NL34" s="47">
        <f>+NF$16</f>
        <v>14.92</v>
      </c>
      <c r="NN34" s="43" t="s">
        <v>64</v>
      </c>
      <c r="NO34" s="44" t="s">
        <v>70</v>
      </c>
      <c r="NP34" s="45"/>
      <c r="NQ34" s="9"/>
      <c r="NR34" s="46"/>
      <c r="NS34" s="46"/>
      <c r="NT34" s="45"/>
      <c r="NU34" s="47">
        <f>+NO$16</f>
        <v>18.75</v>
      </c>
    </row>
    <row r="35" spans="9:385" x14ac:dyDescent="0.15">
      <c r="I35" s="43" t="s">
        <v>65</v>
      </c>
      <c r="J35" s="61" t="s">
        <v>71</v>
      </c>
      <c r="K35" s="45"/>
      <c r="L35" s="45"/>
      <c r="M35" s="45"/>
      <c r="N35" s="46"/>
      <c r="O35" s="45"/>
      <c r="P35" s="47">
        <f>+J$18</f>
        <v>11.16</v>
      </c>
      <c r="R35" s="43" t="s">
        <v>65</v>
      </c>
      <c r="S35" s="44" t="s">
        <v>72</v>
      </c>
      <c r="T35" s="45"/>
      <c r="U35" s="9"/>
      <c r="V35" s="46"/>
      <c r="W35" s="46"/>
      <c r="X35" s="45"/>
      <c r="Y35" s="47">
        <f>+S$21</f>
        <v>11.3</v>
      </c>
      <c r="AA35" s="43" t="s">
        <v>65</v>
      </c>
      <c r="AB35" s="61" t="s">
        <v>71</v>
      </c>
      <c r="AC35" s="45"/>
      <c r="AD35" s="9"/>
      <c r="AE35" s="46"/>
      <c r="AF35" s="46"/>
      <c r="AG35" s="45"/>
      <c r="AH35" s="47">
        <f>+AB$18</f>
        <v>11.03</v>
      </c>
      <c r="AJ35" s="43" t="s">
        <v>65</v>
      </c>
      <c r="AK35" s="61" t="s">
        <v>71</v>
      </c>
      <c r="AL35" s="45"/>
      <c r="AM35" s="9"/>
      <c r="AN35" s="46"/>
      <c r="AO35" s="46"/>
      <c r="AP35" s="45"/>
      <c r="AQ35" s="47">
        <f>+AK$18</f>
        <v>8.24</v>
      </c>
      <c r="AS35" s="43" t="s">
        <v>65</v>
      </c>
      <c r="AT35" s="44" t="s">
        <v>72</v>
      </c>
      <c r="AU35" s="45"/>
      <c r="AV35" s="9"/>
      <c r="AW35" s="46"/>
      <c r="AX35" s="46"/>
      <c r="AY35" s="45"/>
      <c r="AZ35" s="47">
        <f>+AT$21</f>
        <v>10.98</v>
      </c>
      <c r="BB35" s="43" t="s">
        <v>65</v>
      </c>
      <c r="BC35" s="61" t="s">
        <v>71</v>
      </c>
      <c r="BD35" s="45"/>
      <c r="BE35" s="9"/>
      <c r="BF35" s="46"/>
      <c r="BG35" s="46"/>
      <c r="BH35" s="45"/>
      <c r="BI35" s="47">
        <f>+BC$18</f>
        <v>6.45</v>
      </c>
      <c r="BK35" s="43" t="s">
        <v>65</v>
      </c>
      <c r="BL35" s="44" t="s">
        <v>68</v>
      </c>
      <c r="BM35" s="45"/>
      <c r="BN35" s="9"/>
      <c r="BO35" s="46"/>
      <c r="BP35" s="46"/>
      <c r="BQ35" s="45"/>
      <c r="BR35" s="47">
        <f>+BL$11</f>
        <v>9.1999999999999993</v>
      </c>
      <c r="BT35" s="43" t="s">
        <v>65</v>
      </c>
      <c r="BU35" s="61" t="s">
        <v>71</v>
      </c>
      <c r="BV35" s="45"/>
      <c r="BW35" s="9"/>
      <c r="BX35" s="46"/>
      <c r="BY35" s="46"/>
      <c r="BZ35" s="45"/>
      <c r="CA35" s="47">
        <f>+BU$18</f>
        <v>9.49</v>
      </c>
      <c r="CC35" s="43" t="s">
        <v>65</v>
      </c>
      <c r="CD35" s="44" t="s">
        <v>73</v>
      </c>
      <c r="CE35" s="45"/>
      <c r="CF35" s="9"/>
      <c r="CG35" s="46"/>
      <c r="CH35" s="46"/>
      <c r="CI35" s="45"/>
      <c r="CJ35" s="47">
        <f>+CD$20</f>
        <v>9.08</v>
      </c>
      <c r="CL35" s="43" t="s">
        <v>65</v>
      </c>
      <c r="CM35" s="44" t="s">
        <v>72</v>
      </c>
      <c r="CN35" s="45"/>
      <c r="CO35" s="9"/>
      <c r="CP35" s="46"/>
      <c r="CQ35" s="46"/>
      <c r="CR35" s="45"/>
      <c r="CS35" s="47">
        <f>+CM$21</f>
        <v>12.45</v>
      </c>
      <c r="CU35" s="43" t="s">
        <v>65</v>
      </c>
      <c r="CV35" s="44" t="s">
        <v>68</v>
      </c>
      <c r="CW35" s="45"/>
      <c r="CX35" s="9"/>
      <c r="CY35" s="46"/>
      <c r="CZ35" s="46"/>
      <c r="DA35" s="45"/>
      <c r="DB35" s="47">
        <f>+CV$11</f>
        <v>9.0500000000000007</v>
      </c>
      <c r="DD35" s="43" t="s">
        <v>65</v>
      </c>
      <c r="DE35" s="44" t="s">
        <v>72</v>
      </c>
      <c r="DF35" s="45"/>
      <c r="DG35" s="9"/>
      <c r="DH35" s="46"/>
      <c r="DI35" s="46"/>
      <c r="DJ35" s="45"/>
      <c r="DK35" s="47">
        <f>+DE$21</f>
        <v>11.46</v>
      </c>
      <c r="DM35" s="43" t="s">
        <v>65</v>
      </c>
      <c r="DN35" s="44" t="s">
        <v>68</v>
      </c>
      <c r="DO35" s="45"/>
      <c r="DP35" s="9"/>
      <c r="DQ35" s="46"/>
      <c r="DR35" s="46"/>
      <c r="DS35" s="45"/>
      <c r="DT35" s="47">
        <f>+DN$11</f>
        <v>8.0500000000000007</v>
      </c>
      <c r="DV35" s="43" t="s">
        <v>65</v>
      </c>
      <c r="DW35" s="44" t="s">
        <v>68</v>
      </c>
      <c r="DX35" s="45"/>
      <c r="DY35" s="9"/>
      <c r="DZ35" s="46"/>
      <c r="EA35" s="46"/>
      <c r="EB35" s="45"/>
      <c r="EC35" s="47">
        <f>+DW$11</f>
        <v>10.42</v>
      </c>
      <c r="EE35" s="43" t="s">
        <v>65</v>
      </c>
      <c r="EF35" s="44" t="s">
        <v>68</v>
      </c>
      <c r="EG35" s="45"/>
      <c r="EH35" s="9"/>
      <c r="EI35" s="46"/>
      <c r="EJ35" s="46"/>
      <c r="EK35" s="45"/>
      <c r="EL35" s="47">
        <f>+EF$11</f>
        <v>11.54</v>
      </c>
      <c r="EN35" s="43" t="s">
        <v>65</v>
      </c>
      <c r="EO35" s="44" t="s">
        <v>68</v>
      </c>
      <c r="EP35" s="45"/>
      <c r="EQ35" s="9"/>
      <c r="ER35" s="46"/>
      <c r="ES35" s="46"/>
      <c r="ET35" s="45"/>
      <c r="EU35" s="47">
        <f>+EO$11</f>
        <v>7.96</v>
      </c>
      <c r="EW35" s="43" t="s">
        <v>65</v>
      </c>
      <c r="EX35" s="61" t="s">
        <v>69</v>
      </c>
      <c r="EY35" s="45"/>
      <c r="EZ35" s="9"/>
      <c r="FA35" s="46"/>
      <c r="FB35" s="46"/>
      <c r="FC35" s="45"/>
      <c r="FD35" s="47">
        <f>+EX$12</f>
        <v>6.88</v>
      </c>
      <c r="FF35" s="43" t="s">
        <v>65</v>
      </c>
      <c r="FG35" s="44" t="s">
        <v>68</v>
      </c>
      <c r="FH35" s="45"/>
      <c r="FI35" s="9"/>
      <c r="FJ35" s="46"/>
      <c r="FK35" s="46"/>
      <c r="FL35" s="45"/>
      <c r="FM35" s="47">
        <f>+FG$11</f>
        <v>9.93</v>
      </c>
      <c r="FO35" s="43" t="s">
        <v>65</v>
      </c>
      <c r="FP35" s="44" t="s">
        <v>72</v>
      </c>
      <c r="FQ35" s="45"/>
      <c r="FR35" s="9"/>
      <c r="FS35" s="46"/>
      <c r="FT35" s="46"/>
      <c r="FU35" s="45"/>
      <c r="FV35" s="47">
        <f>+FP$21</f>
        <v>10.130000000000001</v>
      </c>
      <c r="FX35" s="43" t="s">
        <v>65</v>
      </c>
      <c r="FY35" s="61" t="s">
        <v>71</v>
      </c>
      <c r="FZ35" s="45"/>
      <c r="GA35" s="9"/>
      <c r="GB35" s="46"/>
      <c r="GC35" s="46"/>
      <c r="GD35" s="45"/>
      <c r="GE35" s="47">
        <f>+FY$18</f>
        <v>9.8800000000000008</v>
      </c>
      <c r="GG35" s="43" t="s">
        <v>65</v>
      </c>
      <c r="GH35" s="44" t="s">
        <v>68</v>
      </c>
      <c r="GI35" s="45"/>
      <c r="GJ35" s="9"/>
      <c r="GK35" s="46"/>
      <c r="GL35" s="46"/>
      <c r="GM35" s="45"/>
      <c r="GN35" s="47">
        <f>+GH$11</f>
        <v>8.42</v>
      </c>
      <c r="GP35" s="43" t="s">
        <v>65</v>
      </c>
      <c r="GQ35" s="44" t="s">
        <v>72</v>
      </c>
      <c r="GR35" s="45"/>
      <c r="GS35" s="9"/>
      <c r="GT35" s="46"/>
      <c r="GU35" s="46"/>
      <c r="GV35" s="45"/>
      <c r="GW35" s="47">
        <f>+GQ$21</f>
        <v>13.51</v>
      </c>
      <c r="GY35" s="43" t="s">
        <v>65</v>
      </c>
      <c r="GZ35" s="44" t="s">
        <v>68</v>
      </c>
      <c r="HA35" s="45"/>
      <c r="HB35" s="9"/>
      <c r="HC35" s="46"/>
      <c r="HD35" s="46"/>
      <c r="HE35" s="45"/>
      <c r="HF35" s="47">
        <f>+GZ$11</f>
        <v>8.84</v>
      </c>
      <c r="HH35" s="43" t="s">
        <v>65</v>
      </c>
      <c r="HI35" s="44" t="s">
        <v>73</v>
      </c>
      <c r="HJ35" s="45"/>
      <c r="HK35" s="9"/>
      <c r="HL35" s="46"/>
      <c r="HM35" s="46"/>
      <c r="HN35" s="45"/>
      <c r="HO35" s="47">
        <f>+HI$20</f>
        <v>13.19</v>
      </c>
      <c r="HQ35" s="43" t="s">
        <v>65</v>
      </c>
      <c r="HR35" s="44" t="s">
        <v>68</v>
      </c>
      <c r="HS35" s="45"/>
      <c r="HT35" s="9"/>
      <c r="HU35" s="46"/>
      <c r="HV35" s="46"/>
      <c r="HW35" s="45"/>
      <c r="HX35" s="47">
        <f>+HR$11</f>
        <v>7.64</v>
      </c>
      <c r="HZ35" s="43" t="s">
        <v>65</v>
      </c>
      <c r="IA35" s="61" t="s">
        <v>71</v>
      </c>
      <c r="IB35" s="45"/>
      <c r="IC35" s="9"/>
      <c r="ID35" s="46"/>
      <c r="IE35" s="46"/>
      <c r="IF35" s="45"/>
      <c r="IG35" s="47">
        <f>+IA$18</f>
        <v>8.76</v>
      </c>
      <c r="II35" s="43" t="s">
        <v>65</v>
      </c>
      <c r="IJ35" s="44" t="s">
        <v>72</v>
      </c>
      <c r="IK35" s="45"/>
      <c r="IL35" s="9"/>
      <c r="IM35" s="46"/>
      <c r="IN35" s="46"/>
      <c r="IO35" s="45"/>
      <c r="IP35" s="47">
        <f>+IJ$21</f>
        <v>10.66</v>
      </c>
      <c r="IR35" s="43" t="s">
        <v>65</v>
      </c>
      <c r="IS35" s="61" t="s">
        <v>71</v>
      </c>
      <c r="IT35" s="45"/>
      <c r="IU35" s="9"/>
      <c r="IV35" s="46"/>
      <c r="IW35" s="46"/>
      <c r="IX35" s="45"/>
      <c r="IY35" s="47">
        <f>+IS$18</f>
        <v>10.25</v>
      </c>
      <c r="JA35" s="43" t="s">
        <v>65</v>
      </c>
      <c r="JB35" s="44" t="s">
        <v>68</v>
      </c>
      <c r="JC35" s="45"/>
      <c r="JD35" s="9"/>
      <c r="JE35" s="46"/>
      <c r="JF35" s="46"/>
      <c r="JG35" s="45"/>
      <c r="JH35" s="47">
        <f>+JB$11</f>
        <v>11.53</v>
      </c>
      <c r="JJ35" s="43" t="s">
        <v>65</v>
      </c>
      <c r="JK35" s="61" t="s">
        <v>71</v>
      </c>
      <c r="JL35" s="45"/>
      <c r="JM35" s="9"/>
      <c r="JN35" s="46"/>
      <c r="JO35" s="46"/>
      <c r="JP35" s="45"/>
      <c r="JQ35" s="47">
        <f>+JK$18</f>
        <v>8.06</v>
      </c>
      <c r="JS35" s="43" t="s">
        <v>65</v>
      </c>
      <c r="JT35" s="61" t="s">
        <v>71</v>
      </c>
      <c r="JU35" s="45"/>
      <c r="JV35" s="9"/>
      <c r="JW35" s="46"/>
      <c r="JX35" s="46"/>
      <c r="JY35" s="45"/>
      <c r="JZ35" s="47">
        <f>+JT$18</f>
        <v>5.43</v>
      </c>
      <c r="KB35" s="43" t="s">
        <v>65</v>
      </c>
      <c r="KC35" s="44" t="s">
        <v>72</v>
      </c>
      <c r="KD35" s="45"/>
      <c r="KE35" s="9"/>
      <c r="KF35" s="46"/>
      <c r="KG35" s="46"/>
      <c r="KH35" s="45"/>
      <c r="KI35" s="47">
        <f>+KC$21</f>
        <v>7.5</v>
      </c>
      <c r="KK35" s="43" t="s">
        <v>65</v>
      </c>
      <c r="KL35" s="44" t="s">
        <v>72</v>
      </c>
      <c r="KM35" s="45"/>
      <c r="KN35" s="9"/>
      <c r="KO35" s="46"/>
      <c r="KP35" s="46"/>
      <c r="KQ35" s="45"/>
      <c r="KR35" s="47">
        <f>+KL$21</f>
        <v>0</v>
      </c>
      <c r="KT35" s="43" t="s">
        <v>65</v>
      </c>
      <c r="KU35" s="44" t="s">
        <v>68</v>
      </c>
      <c r="KV35" s="45"/>
      <c r="KW35" s="9"/>
      <c r="KX35" s="46"/>
      <c r="KY35" s="46"/>
      <c r="KZ35" s="45"/>
      <c r="LA35" s="47">
        <f>+KU$11</f>
        <v>7.89</v>
      </c>
      <c r="LC35" s="43" t="s">
        <v>65</v>
      </c>
      <c r="LD35" s="44" t="s">
        <v>69</v>
      </c>
      <c r="LE35" s="45"/>
      <c r="LF35" s="9"/>
      <c r="LG35" s="46"/>
      <c r="LH35" s="46"/>
      <c r="LI35" s="45"/>
      <c r="LJ35" s="47">
        <f>+LD$12</f>
        <v>6.25</v>
      </c>
      <c r="LL35" s="43" t="s">
        <v>65</v>
      </c>
      <c r="LM35" s="44" t="s">
        <v>72</v>
      </c>
      <c r="LN35" s="45"/>
      <c r="LO35" s="9"/>
      <c r="LP35" s="46"/>
      <c r="LQ35" s="46"/>
      <c r="LR35" s="45"/>
      <c r="LS35" s="47">
        <f>+LM$21</f>
        <v>7.84</v>
      </c>
      <c r="LU35" s="43" t="s">
        <v>65</v>
      </c>
      <c r="LV35" s="44" t="s">
        <v>72</v>
      </c>
      <c r="LW35" s="45"/>
      <c r="LX35" s="9"/>
      <c r="LY35" s="46"/>
      <c r="LZ35" s="46"/>
      <c r="MA35" s="45"/>
      <c r="MB35" s="47">
        <f>+LV$21</f>
        <v>11.48</v>
      </c>
      <c r="MD35" s="43" t="s">
        <v>65</v>
      </c>
      <c r="ME35" s="61" t="s">
        <v>71</v>
      </c>
      <c r="MF35" s="45"/>
      <c r="MG35" s="9"/>
      <c r="MH35" s="46"/>
      <c r="MI35" s="46"/>
      <c r="MJ35" s="45"/>
      <c r="MK35" s="47">
        <f>+ME$18</f>
        <v>11.68</v>
      </c>
      <c r="MM35" s="43" t="s">
        <v>65</v>
      </c>
      <c r="MN35" s="44" t="s">
        <v>73</v>
      </c>
      <c r="MO35" s="45"/>
      <c r="MP35" s="9"/>
      <c r="MQ35" s="46"/>
      <c r="MR35" s="46"/>
      <c r="MS35" s="45"/>
      <c r="MT35" s="47">
        <f>+MN$20</f>
        <v>8.84</v>
      </c>
      <c r="MV35" s="43" t="s">
        <v>65</v>
      </c>
      <c r="MW35" s="61" t="s">
        <v>69</v>
      </c>
      <c r="MX35" s="45"/>
      <c r="MY35" s="9"/>
      <c r="MZ35" s="46"/>
      <c r="NA35" s="46"/>
      <c r="NB35" s="45"/>
      <c r="NC35" s="47">
        <f>+MW$12</f>
        <v>8.16</v>
      </c>
      <c r="NE35" s="43" t="s">
        <v>65</v>
      </c>
      <c r="NF35" s="61" t="s">
        <v>69</v>
      </c>
      <c r="NG35" s="45"/>
      <c r="NH35" s="9"/>
      <c r="NI35" s="46"/>
      <c r="NJ35" s="46"/>
      <c r="NK35" s="45"/>
      <c r="NL35" s="47">
        <f>+NF$12</f>
        <v>7.12</v>
      </c>
      <c r="NN35" s="43" t="s">
        <v>65</v>
      </c>
      <c r="NO35" s="44" t="s">
        <v>72</v>
      </c>
      <c r="NP35" s="45"/>
      <c r="NQ35" s="9"/>
      <c r="NR35" s="46"/>
      <c r="NS35" s="46"/>
      <c r="NT35" s="45"/>
      <c r="NU35" s="47">
        <f>+NO$21</f>
        <v>5.56</v>
      </c>
    </row>
    <row r="36" spans="9:385" x14ac:dyDescent="0.15">
      <c r="I36" s="43" t="s">
        <v>66</v>
      </c>
      <c r="J36" s="44" t="s">
        <v>68</v>
      </c>
      <c r="K36" s="45"/>
      <c r="L36" s="45"/>
      <c r="M36" s="45"/>
      <c r="N36" s="46"/>
      <c r="O36" s="45"/>
      <c r="P36" s="47">
        <f>+J$11</f>
        <v>7.7</v>
      </c>
      <c r="R36" s="43" t="s">
        <v>66</v>
      </c>
      <c r="S36" s="44" t="s">
        <v>68</v>
      </c>
      <c r="T36" s="45"/>
      <c r="U36" s="9"/>
      <c r="V36" s="46"/>
      <c r="W36" s="46"/>
      <c r="X36" s="45"/>
      <c r="Y36" s="47">
        <f>+S$11</f>
        <v>5.28</v>
      </c>
      <c r="AA36" s="43" t="s">
        <v>66</v>
      </c>
      <c r="AB36" s="44" t="s">
        <v>68</v>
      </c>
      <c r="AC36" s="45"/>
      <c r="AD36" s="9"/>
      <c r="AE36" s="46"/>
      <c r="AF36" s="46"/>
      <c r="AG36" s="45"/>
      <c r="AH36" s="47">
        <f>+AB$11</f>
        <v>8.18</v>
      </c>
      <c r="AJ36" s="43" t="s">
        <v>66</v>
      </c>
      <c r="AK36" s="44" t="s">
        <v>69</v>
      </c>
      <c r="AL36" s="45"/>
      <c r="AM36" s="9"/>
      <c r="AN36" s="46"/>
      <c r="AO36" s="46"/>
      <c r="AP36" s="45"/>
      <c r="AQ36" s="47">
        <f>+AK$12</f>
        <v>7.22</v>
      </c>
      <c r="AS36" s="43" t="s">
        <v>66</v>
      </c>
      <c r="AT36" s="44" t="s">
        <v>68</v>
      </c>
      <c r="AU36" s="45"/>
      <c r="AV36" s="9"/>
      <c r="AW36" s="46"/>
      <c r="AX36" s="46"/>
      <c r="AY36" s="45"/>
      <c r="AZ36" s="47">
        <f>+AT$11</f>
        <v>9.91</v>
      </c>
      <c r="BB36" s="43" t="s">
        <v>66</v>
      </c>
      <c r="BC36" s="44" t="s">
        <v>68</v>
      </c>
      <c r="BD36" s="45"/>
      <c r="BE36" s="9"/>
      <c r="BF36" s="46"/>
      <c r="BG36" s="46"/>
      <c r="BH36" s="45"/>
      <c r="BI36" s="47">
        <f>+BC$11</f>
        <v>5.17</v>
      </c>
      <c r="BK36" s="43" t="s">
        <v>66</v>
      </c>
      <c r="BL36" s="61" t="s">
        <v>71</v>
      </c>
      <c r="BM36" s="45"/>
      <c r="BN36" s="9"/>
      <c r="BO36" s="46"/>
      <c r="BP36" s="46"/>
      <c r="BQ36" s="45"/>
      <c r="BR36" s="47">
        <f>+BL$18</f>
        <v>7.99</v>
      </c>
      <c r="BT36" s="43" t="s">
        <v>66</v>
      </c>
      <c r="BU36" s="44" t="s">
        <v>68</v>
      </c>
      <c r="BV36" s="45"/>
      <c r="BW36" s="9"/>
      <c r="BX36" s="46"/>
      <c r="BY36" s="46"/>
      <c r="BZ36" s="45"/>
      <c r="CA36" s="47">
        <f>+BU$11</f>
        <v>5.68</v>
      </c>
      <c r="CC36" s="43" t="s">
        <v>66</v>
      </c>
      <c r="CD36" s="44" t="s">
        <v>69</v>
      </c>
      <c r="CE36" s="45"/>
      <c r="CF36" s="9"/>
      <c r="CG36" s="46"/>
      <c r="CH36" s="46"/>
      <c r="CI36" s="45"/>
      <c r="CJ36" s="47">
        <f>+CD$12</f>
        <v>7.54</v>
      </c>
      <c r="CL36" s="43" t="s">
        <v>66</v>
      </c>
      <c r="CM36" s="44" t="s">
        <v>68</v>
      </c>
      <c r="CN36" s="45"/>
      <c r="CO36" s="9"/>
      <c r="CP36" s="46"/>
      <c r="CQ36" s="46"/>
      <c r="CR36" s="45"/>
      <c r="CS36" s="47">
        <f>+CM$11</f>
        <v>8.1300000000000008</v>
      </c>
      <c r="CU36" s="43" t="s">
        <v>66</v>
      </c>
      <c r="CV36" s="44" t="s">
        <v>69</v>
      </c>
      <c r="CW36" s="45"/>
      <c r="CX36" s="9"/>
      <c r="CY36" s="46"/>
      <c r="CZ36" s="46"/>
      <c r="DA36" s="45"/>
      <c r="DB36" s="47">
        <f>+CV$12</f>
        <v>6.93</v>
      </c>
      <c r="DD36" s="43" t="s">
        <v>66</v>
      </c>
      <c r="DE36" s="44" t="s">
        <v>69</v>
      </c>
      <c r="DF36" s="45"/>
      <c r="DG36" s="9"/>
      <c r="DH36" s="46"/>
      <c r="DI36" s="46"/>
      <c r="DJ36" s="45"/>
      <c r="DK36" s="47">
        <f>+DE$12</f>
        <v>8.9499999999999993</v>
      </c>
      <c r="DM36" s="43" t="s">
        <v>66</v>
      </c>
      <c r="DN36" s="44" t="s">
        <v>72</v>
      </c>
      <c r="DO36" s="45"/>
      <c r="DP36" s="9"/>
      <c r="DQ36" s="46"/>
      <c r="DR36" s="46"/>
      <c r="DS36" s="45"/>
      <c r="DT36" s="47">
        <f>+DN$21</f>
        <v>7.47</v>
      </c>
      <c r="DV36" s="43" t="s">
        <v>66</v>
      </c>
      <c r="DW36" s="44" t="s">
        <v>72</v>
      </c>
      <c r="DX36" s="45"/>
      <c r="DY36" s="9"/>
      <c r="DZ36" s="46"/>
      <c r="EA36" s="46"/>
      <c r="EB36" s="45"/>
      <c r="EC36" s="47">
        <f>+DW$21</f>
        <v>8.33</v>
      </c>
      <c r="EE36" s="43" t="s">
        <v>66</v>
      </c>
      <c r="EF36" s="61" t="s">
        <v>71</v>
      </c>
      <c r="EG36" s="45"/>
      <c r="EH36" s="9"/>
      <c r="EI36" s="46"/>
      <c r="EJ36" s="46"/>
      <c r="EK36" s="45"/>
      <c r="EL36" s="47">
        <f>+EF$18</f>
        <v>3.85</v>
      </c>
      <c r="EN36" s="43" t="s">
        <v>66</v>
      </c>
      <c r="EO36" s="61" t="s">
        <v>71</v>
      </c>
      <c r="EP36" s="45"/>
      <c r="EQ36" s="9"/>
      <c r="ER36" s="46"/>
      <c r="ES36" s="46"/>
      <c r="ET36" s="45"/>
      <c r="EU36" s="47">
        <f>+EO$18</f>
        <v>6.57</v>
      </c>
      <c r="EW36" s="43" t="s">
        <v>66</v>
      </c>
      <c r="EX36" s="44" t="s">
        <v>68</v>
      </c>
      <c r="EY36" s="45"/>
      <c r="EZ36" s="9"/>
      <c r="FA36" s="46"/>
      <c r="FB36" s="46"/>
      <c r="FC36" s="45"/>
      <c r="FD36" s="47">
        <f>+EX$11</f>
        <v>5.1100000000000003</v>
      </c>
      <c r="FF36" s="43" t="s">
        <v>66</v>
      </c>
      <c r="FG36" s="61" t="s">
        <v>71</v>
      </c>
      <c r="FH36" s="45"/>
      <c r="FI36" s="9"/>
      <c r="FJ36" s="46"/>
      <c r="FK36" s="46"/>
      <c r="FL36" s="45"/>
      <c r="FM36" s="47">
        <f>+FG$18</f>
        <v>8.09</v>
      </c>
      <c r="FO36" s="43" t="s">
        <v>66</v>
      </c>
      <c r="FP36" s="44" t="s">
        <v>69</v>
      </c>
      <c r="FQ36" s="45"/>
      <c r="FR36" s="9"/>
      <c r="FS36" s="46"/>
      <c r="FT36" s="46"/>
      <c r="FU36" s="45"/>
      <c r="FV36" s="47">
        <f>+FP$12</f>
        <v>7.59</v>
      </c>
      <c r="FX36" s="43" t="s">
        <v>66</v>
      </c>
      <c r="FY36" s="44" t="s">
        <v>68</v>
      </c>
      <c r="FZ36" s="45"/>
      <c r="GA36" s="9"/>
      <c r="GB36" s="46"/>
      <c r="GC36" s="46"/>
      <c r="GD36" s="45"/>
      <c r="GE36" s="47">
        <f>+FY$11</f>
        <v>8.98</v>
      </c>
      <c r="GG36" s="43" t="s">
        <v>66</v>
      </c>
      <c r="GH36" s="61" t="s">
        <v>71</v>
      </c>
      <c r="GI36" s="45"/>
      <c r="GJ36" s="9"/>
      <c r="GK36" s="46"/>
      <c r="GL36" s="46"/>
      <c r="GM36" s="45"/>
      <c r="GN36" s="47">
        <f>+GH$18</f>
        <v>8.42</v>
      </c>
      <c r="GP36" s="43" t="s">
        <v>66</v>
      </c>
      <c r="GQ36" s="44" t="s">
        <v>68</v>
      </c>
      <c r="GR36" s="45"/>
      <c r="GS36" s="9"/>
      <c r="GT36" s="46"/>
      <c r="GU36" s="46"/>
      <c r="GV36" s="45"/>
      <c r="GW36" s="47">
        <f>+GQ$11</f>
        <v>6.88</v>
      </c>
      <c r="GY36" s="43" t="s">
        <v>66</v>
      </c>
      <c r="GZ36" s="44" t="s">
        <v>69</v>
      </c>
      <c r="HA36" s="45"/>
      <c r="HB36" s="9"/>
      <c r="HC36" s="46"/>
      <c r="HD36" s="46"/>
      <c r="HE36" s="45"/>
      <c r="HF36" s="47">
        <f>+GZ$12</f>
        <v>5.3</v>
      </c>
      <c r="HH36" s="43" t="s">
        <v>66</v>
      </c>
      <c r="HI36" s="44" t="s">
        <v>68</v>
      </c>
      <c r="HJ36" s="45"/>
      <c r="HK36" s="9"/>
      <c r="HL36" s="46"/>
      <c r="HM36" s="46"/>
      <c r="HN36" s="45"/>
      <c r="HO36" s="47">
        <f>+HI$11</f>
        <v>7.66</v>
      </c>
      <c r="HQ36" s="43" t="s">
        <v>66</v>
      </c>
      <c r="HR36" s="61" t="s">
        <v>71</v>
      </c>
      <c r="HS36" s="45"/>
      <c r="HT36" s="9"/>
      <c r="HU36" s="46"/>
      <c r="HV36" s="46"/>
      <c r="HW36" s="45"/>
      <c r="HX36" s="47">
        <f>+HR$18</f>
        <v>7.39</v>
      </c>
      <c r="HZ36" s="43" t="s">
        <v>66</v>
      </c>
      <c r="IA36" s="44" t="s">
        <v>69</v>
      </c>
      <c r="IB36" s="45"/>
      <c r="IC36" s="9"/>
      <c r="ID36" s="46"/>
      <c r="IE36" s="46"/>
      <c r="IF36" s="45"/>
      <c r="IG36" s="47">
        <f>+IA$12</f>
        <v>8.0299999999999994</v>
      </c>
      <c r="II36" s="43" t="s">
        <v>66</v>
      </c>
      <c r="IJ36" s="44" t="s">
        <v>69</v>
      </c>
      <c r="IK36" s="45"/>
      <c r="IL36" s="9"/>
      <c r="IM36" s="46"/>
      <c r="IN36" s="46"/>
      <c r="IO36" s="45"/>
      <c r="IP36" s="47">
        <f>+IJ$12</f>
        <v>10.09</v>
      </c>
      <c r="IR36" s="43" t="s">
        <v>66</v>
      </c>
      <c r="IS36" s="44" t="s">
        <v>68</v>
      </c>
      <c r="IT36" s="45"/>
      <c r="IU36" s="9"/>
      <c r="IV36" s="46"/>
      <c r="IW36" s="46"/>
      <c r="IX36" s="45"/>
      <c r="IY36" s="47">
        <f>+IS$11</f>
        <v>7.58</v>
      </c>
      <c r="JA36" s="43" t="s">
        <v>66</v>
      </c>
      <c r="JB36" s="44" t="s">
        <v>69</v>
      </c>
      <c r="JC36" s="45"/>
      <c r="JD36" s="9"/>
      <c r="JE36" s="46"/>
      <c r="JF36" s="46"/>
      <c r="JG36" s="45"/>
      <c r="JH36" s="47">
        <f>+JB$12</f>
        <v>9.2899999999999991</v>
      </c>
      <c r="JJ36" s="43" t="s">
        <v>66</v>
      </c>
      <c r="JK36" s="44" t="s">
        <v>68</v>
      </c>
      <c r="JL36" s="45"/>
      <c r="JM36" s="9"/>
      <c r="JN36" s="46"/>
      <c r="JO36" s="46"/>
      <c r="JP36" s="45"/>
      <c r="JQ36" s="47">
        <f>+JK$11</f>
        <v>6.45</v>
      </c>
      <c r="JS36" s="43" t="s">
        <v>66</v>
      </c>
      <c r="JT36" s="44" t="s">
        <v>68</v>
      </c>
      <c r="JU36" s="45"/>
      <c r="JV36" s="9"/>
      <c r="JW36" s="46"/>
      <c r="JX36" s="46"/>
      <c r="JY36" s="45"/>
      <c r="JZ36" s="47">
        <f>+JT$11</f>
        <v>2.33</v>
      </c>
      <c r="KB36" s="43" t="s">
        <v>66</v>
      </c>
      <c r="KC36" s="44" t="s">
        <v>68</v>
      </c>
      <c r="KD36" s="45"/>
      <c r="KE36" s="9"/>
      <c r="KF36" s="46"/>
      <c r="KG36" s="46"/>
      <c r="KH36" s="45"/>
      <c r="KI36" s="47">
        <f>+KC$11</f>
        <v>5</v>
      </c>
      <c r="KK36" s="43" t="s">
        <v>66</v>
      </c>
      <c r="KL36" s="44" t="s">
        <v>68</v>
      </c>
      <c r="KM36" s="45"/>
      <c r="KN36" s="9"/>
      <c r="KO36" s="46"/>
      <c r="KP36" s="46"/>
      <c r="KQ36" s="45"/>
      <c r="KR36" s="47">
        <f>+KL$11</f>
        <v>0</v>
      </c>
      <c r="KT36" s="43" t="s">
        <v>66</v>
      </c>
      <c r="KU36" s="44" t="s">
        <v>69</v>
      </c>
      <c r="KV36" s="45"/>
      <c r="KW36" s="9"/>
      <c r="KX36" s="46"/>
      <c r="KY36" s="46"/>
      <c r="KZ36" s="45"/>
      <c r="LA36" s="47">
        <f>+KU$12</f>
        <v>7.89</v>
      </c>
      <c r="LC36" s="43" t="s">
        <v>66</v>
      </c>
      <c r="LD36" s="44" t="s">
        <v>68</v>
      </c>
      <c r="LE36" s="45"/>
      <c r="LF36" s="9"/>
      <c r="LG36" s="46"/>
      <c r="LH36" s="46"/>
      <c r="LI36" s="45"/>
      <c r="LJ36" s="47">
        <f>+LD$11</f>
        <v>0</v>
      </c>
      <c r="LL36" s="43" t="s">
        <v>66</v>
      </c>
      <c r="LM36" s="44" t="s">
        <v>68</v>
      </c>
      <c r="LN36" s="45"/>
      <c r="LO36" s="9"/>
      <c r="LP36" s="46"/>
      <c r="LQ36" s="46"/>
      <c r="LR36" s="45"/>
      <c r="LS36" s="47">
        <f>+LM$11</f>
        <v>7.84</v>
      </c>
      <c r="LU36" s="43" t="s">
        <v>66</v>
      </c>
      <c r="LV36" s="44" t="s">
        <v>69</v>
      </c>
      <c r="LW36" s="45"/>
      <c r="LX36" s="9"/>
      <c r="LY36" s="46"/>
      <c r="LZ36" s="46"/>
      <c r="MA36" s="45"/>
      <c r="MB36" s="47">
        <f>+LV$12</f>
        <v>8.1999999999999993</v>
      </c>
      <c r="MD36" s="43" t="s">
        <v>66</v>
      </c>
      <c r="ME36" s="44" t="s">
        <v>72</v>
      </c>
      <c r="MF36" s="45"/>
      <c r="MG36" s="9"/>
      <c r="MH36" s="46"/>
      <c r="MI36" s="46"/>
      <c r="MJ36" s="45"/>
      <c r="MK36" s="47">
        <f>+ME$21</f>
        <v>8.3800000000000008</v>
      </c>
      <c r="MM36" s="43" t="s">
        <v>66</v>
      </c>
      <c r="MN36" s="44" t="s">
        <v>69</v>
      </c>
      <c r="MO36" s="45"/>
      <c r="MP36" s="9"/>
      <c r="MQ36" s="46"/>
      <c r="MR36" s="46"/>
      <c r="MS36" s="45"/>
      <c r="MT36" s="47">
        <f>+MN$12</f>
        <v>8.6300000000000008</v>
      </c>
      <c r="MV36" s="43" t="s">
        <v>66</v>
      </c>
      <c r="MW36" s="44" t="s">
        <v>72</v>
      </c>
      <c r="MX36" s="45"/>
      <c r="MY36" s="9"/>
      <c r="MZ36" s="46"/>
      <c r="NA36" s="46"/>
      <c r="NB36" s="45"/>
      <c r="NC36" s="47">
        <f>+MW$21</f>
        <v>6.12</v>
      </c>
      <c r="NE36" s="43" t="s">
        <v>66</v>
      </c>
      <c r="NF36" s="44" t="s">
        <v>71</v>
      </c>
      <c r="NG36" s="45"/>
      <c r="NH36" s="9"/>
      <c r="NI36" s="46"/>
      <c r="NJ36" s="46"/>
      <c r="NK36" s="45"/>
      <c r="NL36" s="47">
        <f>+NF$18</f>
        <v>5.42</v>
      </c>
      <c r="NN36" s="43" t="s">
        <v>66</v>
      </c>
      <c r="NO36" s="44" t="s">
        <v>68</v>
      </c>
      <c r="NP36" s="45"/>
      <c r="NQ36" s="9"/>
      <c r="NR36" s="46"/>
      <c r="NS36" s="46"/>
      <c r="NT36" s="45"/>
      <c r="NU36" s="47">
        <f>+NO$11</f>
        <v>4.17</v>
      </c>
    </row>
    <row r="37" spans="9:385" x14ac:dyDescent="0.15">
      <c r="I37" s="43" t="s">
        <v>67</v>
      </c>
      <c r="J37" s="44" t="s">
        <v>69</v>
      </c>
      <c r="K37" s="45"/>
      <c r="L37" s="45"/>
      <c r="M37" s="45"/>
      <c r="N37" s="46"/>
      <c r="O37" s="45"/>
      <c r="P37" s="47">
        <f>+J$12</f>
        <v>5.77</v>
      </c>
      <c r="R37" s="43" t="s">
        <v>67</v>
      </c>
      <c r="S37" s="44" t="s">
        <v>69</v>
      </c>
      <c r="T37" s="45"/>
      <c r="U37" s="9"/>
      <c r="V37" s="46"/>
      <c r="W37" s="46"/>
      <c r="X37" s="45"/>
      <c r="Y37" s="47">
        <f>+S$12</f>
        <v>2.89</v>
      </c>
      <c r="AA37" s="43" t="s">
        <v>67</v>
      </c>
      <c r="AB37" s="44" t="s">
        <v>69</v>
      </c>
      <c r="AC37" s="45"/>
      <c r="AD37" s="9"/>
      <c r="AE37" s="46"/>
      <c r="AF37" s="46"/>
      <c r="AG37" s="45"/>
      <c r="AH37" s="47">
        <f>+AB$12</f>
        <v>3.51</v>
      </c>
      <c r="AJ37" s="43" t="s">
        <v>67</v>
      </c>
      <c r="AK37" s="44" t="s">
        <v>68</v>
      </c>
      <c r="AL37" s="45"/>
      <c r="AM37" s="9"/>
      <c r="AN37" s="46"/>
      <c r="AO37" s="46"/>
      <c r="AP37" s="45"/>
      <c r="AQ37" s="47">
        <f>+AK$11</f>
        <v>6.83</v>
      </c>
      <c r="AS37" s="43" t="s">
        <v>67</v>
      </c>
      <c r="AT37" s="44" t="s">
        <v>69</v>
      </c>
      <c r="AU37" s="45"/>
      <c r="AV37" s="9"/>
      <c r="AW37" s="46"/>
      <c r="AX37" s="46"/>
      <c r="AY37" s="45"/>
      <c r="AZ37" s="47">
        <f>+AT$12</f>
        <v>3.53</v>
      </c>
      <c r="BB37" s="43" t="s">
        <v>67</v>
      </c>
      <c r="BC37" s="44" t="s">
        <v>69</v>
      </c>
      <c r="BD37" s="45"/>
      <c r="BE37" s="9"/>
      <c r="BF37" s="46"/>
      <c r="BG37" s="46"/>
      <c r="BH37" s="45"/>
      <c r="BI37" s="47">
        <f>+BC$12</f>
        <v>5.0599999999999996</v>
      </c>
      <c r="BK37" s="43" t="s">
        <v>67</v>
      </c>
      <c r="BL37" s="44" t="s">
        <v>69</v>
      </c>
      <c r="BM37" s="45"/>
      <c r="BN37" s="9"/>
      <c r="BO37" s="46"/>
      <c r="BP37" s="46"/>
      <c r="BQ37" s="45"/>
      <c r="BR37" s="47">
        <f>+BL$12</f>
        <v>7.11</v>
      </c>
      <c r="BT37" s="43" t="s">
        <v>67</v>
      </c>
      <c r="BU37" s="44" t="s">
        <v>69</v>
      </c>
      <c r="BV37" s="45"/>
      <c r="BW37" s="9"/>
      <c r="BX37" s="46"/>
      <c r="BY37" s="46"/>
      <c r="BZ37" s="45"/>
      <c r="CA37" s="47">
        <f>+BU$12</f>
        <v>4</v>
      </c>
      <c r="CC37" s="43" t="s">
        <v>67</v>
      </c>
      <c r="CD37" s="44" t="s">
        <v>71</v>
      </c>
      <c r="CE37" s="45"/>
      <c r="CF37" s="9"/>
      <c r="CG37" s="46"/>
      <c r="CH37" s="46"/>
      <c r="CI37" s="45"/>
      <c r="CJ37" s="47">
        <f>+CD$18</f>
        <v>6.51</v>
      </c>
      <c r="CL37" s="43" t="s">
        <v>67</v>
      </c>
      <c r="CM37" s="44" t="s">
        <v>69</v>
      </c>
      <c r="CN37" s="45"/>
      <c r="CO37" s="9"/>
      <c r="CP37" s="46"/>
      <c r="CQ37" s="46"/>
      <c r="CR37" s="45"/>
      <c r="CS37" s="47">
        <f>+CM$12</f>
        <v>6.3</v>
      </c>
      <c r="CU37" s="43" t="s">
        <v>67</v>
      </c>
      <c r="CV37" s="44" t="s">
        <v>71</v>
      </c>
      <c r="CW37" s="45"/>
      <c r="CX37" s="9"/>
      <c r="CY37" s="46"/>
      <c r="CZ37" s="46"/>
      <c r="DA37" s="45"/>
      <c r="DB37" s="47">
        <f>+CV$18</f>
        <v>5.45</v>
      </c>
      <c r="DD37" s="43" t="s">
        <v>67</v>
      </c>
      <c r="DE37" s="44" t="s">
        <v>71</v>
      </c>
      <c r="DF37" s="45"/>
      <c r="DG37" s="9"/>
      <c r="DH37" s="46"/>
      <c r="DI37" s="46"/>
      <c r="DJ37" s="45"/>
      <c r="DK37" s="47">
        <f>+DE$18</f>
        <v>3.28</v>
      </c>
      <c r="DM37" s="43" t="s">
        <v>67</v>
      </c>
      <c r="DN37" s="44" t="s">
        <v>71</v>
      </c>
      <c r="DO37" s="45"/>
      <c r="DP37" s="9"/>
      <c r="DQ37" s="46"/>
      <c r="DR37" s="46"/>
      <c r="DS37" s="45"/>
      <c r="DT37" s="47">
        <f>+DN$18</f>
        <v>5.75</v>
      </c>
      <c r="DV37" s="43" t="s">
        <v>67</v>
      </c>
      <c r="DW37" s="44" t="s">
        <v>71</v>
      </c>
      <c r="DX37" s="45"/>
      <c r="DY37" s="9"/>
      <c r="DZ37" s="46"/>
      <c r="EA37" s="46"/>
      <c r="EB37" s="45"/>
      <c r="EC37" s="47">
        <f>+DW$18</f>
        <v>0</v>
      </c>
      <c r="EE37" s="43" t="s">
        <v>67</v>
      </c>
      <c r="EF37" s="44" t="s">
        <v>72</v>
      </c>
      <c r="EG37" s="45"/>
      <c r="EH37" s="9"/>
      <c r="EI37" s="46"/>
      <c r="EJ37" s="46"/>
      <c r="EK37" s="45"/>
      <c r="EL37" s="47">
        <f>+EF$21</f>
        <v>1.92</v>
      </c>
      <c r="EN37" s="43" t="s">
        <v>67</v>
      </c>
      <c r="EO37" s="44" t="s">
        <v>69</v>
      </c>
      <c r="EP37" s="45"/>
      <c r="EQ37" s="9"/>
      <c r="ER37" s="46"/>
      <c r="ES37" s="46"/>
      <c r="ET37" s="45"/>
      <c r="EU37" s="47">
        <f>+EO$12</f>
        <v>5.88</v>
      </c>
      <c r="EW37" s="43" t="s">
        <v>67</v>
      </c>
      <c r="EX37" s="44" t="s">
        <v>71</v>
      </c>
      <c r="EY37" s="45"/>
      <c r="EZ37" s="9"/>
      <c r="FA37" s="46"/>
      <c r="FB37" s="46"/>
      <c r="FC37" s="45"/>
      <c r="FD37" s="47">
        <f>+EX$18</f>
        <v>4.13</v>
      </c>
      <c r="FF37" s="43" t="s">
        <v>67</v>
      </c>
      <c r="FG37" s="44" t="s">
        <v>69</v>
      </c>
      <c r="FH37" s="45"/>
      <c r="FI37" s="9"/>
      <c r="FJ37" s="46"/>
      <c r="FK37" s="46"/>
      <c r="FL37" s="45"/>
      <c r="FM37" s="47">
        <f>+FG$12</f>
        <v>6.25</v>
      </c>
      <c r="FO37" s="43" t="s">
        <v>67</v>
      </c>
      <c r="FP37" s="44" t="s">
        <v>71</v>
      </c>
      <c r="FQ37" s="45"/>
      <c r="FR37" s="9"/>
      <c r="FS37" s="46"/>
      <c r="FT37" s="46"/>
      <c r="FU37" s="45"/>
      <c r="FV37" s="47">
        <f>+FP$18</f>
        <v>6.33</v>
      </c>
      <c r="FX37" s="43" t="s">
        <v>67</v>
      </c>
      <c r="FY37" s="44" t="s">
        <v>69</v>
      </c>
      <c r="FZ37" s="45"/>
      <c r="GA37" s="9"/>
      <c r="GB37" s="46"/>
      <c r="GC37" s="46"/>
      <c r="GD37" s="45"/>
      <c r="GE37" s="47">
        <f>+FY$12</f>
        <v>8.98</v>
      </c>
      <c r="GG37" s="43" t="s">
        <v>67</v>
      </c>
      <c r="GH37" s="44" t="s">
        <v>69</v>
      </c>
      <c r="GI37" s="45"/>
      <c r="GJ37" s="9"/>
      <c r="GK37" s="46"/>
      <c r="GL37" s="46"/>
      <c r="GM37" s="45"/>
      <c r="GN37" s="47">
        <f>+GH$12</f>
        <v>6.44</v>
      </c>
      <c r="GP37" s="43" t="s">
        <v>67</v>
      </c>
      <c r="GQ37" s="44" t="s">
        <v>71</v>
      </c>
      <c r="GR37" s="45"/>
      <c r="GS37" s="9"/>
      <c r="GT37" s="46"/>
      <c r="GU37" s="46"/>
      <c r="GV37" s="45"/>
      <c r="GW37" s="47">
        <f>+GQ$18</f>
        <v>5.71</v>
      </c>
      <c r="GY37" s="43" t="s">
        <v>67</v>
      </c>
      <c r="GZ37" s="44" t="s">
        <v>71</v>
      </c>
      <c r="HA37" s="45"/>
      <c r="HB37" s="9"/>
      <c r="HC37" s="46"/>
      <c r="HD37" s="46"/>
      <c r="HE37" s="45"/>
      <c r="HF37" s="47">
        <f>+GZ$18</f>
        <v>4.8</v>
      </c>
      <c r="HH37" s="43" t="s">
        <v>67</v>
      </c>
      <c r="HI37" s="44" t="s">
        <v>69</v>
      </c>
      <c r="HJ37" s="45"/>
      <c r="HK37" s="9"/>
      <c r="HL37" s="46"/>
      <c r="HM37" s="46"/>
      <c r="HN37" s="45"/>
      <c r="HO37" s="47">
        <f>+HI$12</f>
        <v>2.27</v>
      </c>
      <c r="HQ37" s="43" t="s">
        <v>67</v>
      </c>
      <c r="HR37" s="44" t="s">
        <v>69</v>
      </c>
      <c r="HS37" s="45"/>
      <c r="HT37" s="9"/>
      <c r="HU37" s="46"/>
      <c r="HV37" s="46"/>
      <c r="HW37" s="45"/>
      <c r="HX37" s="47">
        <f>+HR$12</f>
        <v>4.1900000000000004</v>
      </c>
      <c r="HZ37" s="43" t="s">
        <v>67</v>
      </c>
      <c r="IA37" s="44" t="s">
        <v>73</v>
      </c>
      <c r="IB37" s="45"/>
      <c r="IC37" s="9"/>
      <c r="ID37" s="46"/>
      <c r="IE37" s="46"/>
      <c r="IF37" s="45"/>
      <c r="IG37" s="47">
        <f>+IA$20</f>
        <v>4.62</v>
      </c>
      <c r="II37" s="43" t="s">
        <v>67</v>
      </c>
      <c r="IJ37" s="44" t="s">
        <v>71</v>
      </c>
      <c r="IK37" s="45"/>
      <c r="IL37" s="9"/>
      <c r="IM37" s="46"/>
      <c r="IN37" s="46"/>
      <c r="IO37" s="45"/>
      <c r="IP37" s="47">
        <f>+IJ$18</f>
        <v>4.6100000000000003</v>
      </c>
      <c r="IR37" s="43" t="s">
        <v>67</v>
      </c>
      <c r="IS37" s="44" t="s">
        <v>69</v>
      </c>
      <c r="IT37" s="45"/>
      <c r="IU37" s="9"/>
      <c r="IV37" s="46"/>
      <c r="IW37" s="46"/>
      <c r="IX37" s="45"/>
      <c r="IY37" s="47">
        <f>+IS$12</f>
        <v>5.94</v>
      </c>
      <c r="JA37" s="43" t="s">
        <v>67</v>
      </c>
      <c r="JB37" s="44" t="s">
        <v>73</v>
      </c>
      <c r="JC37" s="45"/>
      <c r="JD37" s="9"/>
      <c r="JE37" s="46"/>
      <c r="JF37" s="46"/>
      <c r="JG37" s="45"/>
      <c r="JH37" s="47">
        <f>+JB$20</f>
        <v>7.88</v>
      </c>
      <c r="JJ37" s="43" t="s">
        <v>67</v>
      </c>
      <c r="JK37" s="44" t="s">
        <v>69</v>
      </c>
      <c r="JL37" s="45"/>
      <c r="JM37" s="9"/>
      <c r="JN37" s="46"/>
      <c r="JO37" s="46"/>
      <c r="JP37" s="45"/>
      <c r="JQ37" s="47">
        <f>+JK$12</f>
        <v>3.23</v>
      </c>
      <c r="JS37" s="43" t="s">
        <v>67</v>
      </c>
      <c r="JT37" s="44" t="s">
        <v>69</v>
      </c>
      <c r="JU37" s="45"/>
      <c r="JV37" s="9"/>
      <c r="JW37" s="46"/>
      <c r="JX37" s="46"/>
      <c r="JY37" s="45"/>
      <c r="JZ37" s="47">
        <f>+JT$12</f>
        <v>1.55</v>
      </c>
      <c r="KB37" s="43" t="s">
        <v>67</v>
      </c>
      <c r="KC37" s="44" t="s">
        <v>71</v>
      </c>
      <c r="KD37" s="45"/>
      <c r="KE37" s="9"/>
      <c r="KF37" s="46"/>
      <c r="KG37" s="46"/>
      <c r="KH37" s="45"/>
      <c r="KI37" s="47">
        <f>+KC$18</f>
        <v>0</v>
      </c>
      <c r="KK37" s="43" t="s">
        <v>67</v>
      </c>
      <c r="KL37" s="44" t="s">
        <v>71</v>
      </c>
      <c r="KM37" s="45"/>
      <c r="KN37" s="9"/>
      <c r="KO37" s="46"/>
      <c r="KP37" s="46"/>
      <c r="KQ37" s="45"/>
      <c r="KR37" s="47">
        <f>+KL$18</f>
        <v>0</v>
      </c>
      <c r="KT37" s="43" t="s">
        <v>67</v>
      </c>
      <c r="KU37" s="44" t="s">
        <v>71</v>
      </c>
      <c r="KV37" s="45"/>
      <c r="KW37" s="9"/>
      <c r="KX37" s="46"/>
      <c r="KY37" s="46"/>
      <c r="KZ37" s="45"/>
      <c r="LA37" s="47">
        <f>+KU$18</f>
        <v>0</v>
      </c>
      <c r="LC37" s="43" t="s">
        <v>67</v>
      </c>
      <c r="LD37" s="44" t="s">
        <v>71</v>
      </c>
      <c r="LE37" s="45"/>
      <c r="LF37" s="9"/>
      <c r="LG37" s="46"/>
      <c r="LH37" s="46"/>
      <c r="LI37" s="45"/>
      <c r="LJ37" s="47">
        <f>+LD$18</f>
        <v>0</v>
      </c>
      <c r="LL37" s="43" t="s">
        <v>67</v>
      </c>
      <c r="LM37" s="44" t="s">
        <v>71</v>
      </c>
      <c r="LN37" s="45"/>
      <c r="LO37" s="9"/>
      <c r="LP37" s="46"/>
      <c r="LQ37" s="46"/>
      <c r="LR37" s="45"/>
      <c r="LS37" s="47">
        <f>+LM$18</f>
        <v>0</v>
      </c>
      <c r="LU37" s="43" t="s">
        <v>67</v>
      </c>
      <c r="LV37" s="44" t="s">
        <v>71</v>
      </c>
      <c r="LW37" s="45"/>
      <c r="LX37" s="9"/>
      <c r="LY37" s="46"/>
      <c r="LZ37" s="46"/>
      <c r="MA37" s="45"/>
      <c r="MB37" s="47">
        <f>+LV$18</f>
        <v>1.64</v>
      </c>
      <c r="MD37" s="43" t="s">
        <v>67</v>
      </c>
      <c r="ME37" s="44" t="s">
        <v>68</v>
      </c>
      <c r="MF37" s="45"/>
      <c r="MG37" s="9"/>
      <c r="MH37" s="46"/>
      <c r="MI37" s="46"/>
      <c r="MJ37" s="45"/>
      <c r="MK37" s="47">
        <f>+ME$11</f>
        <v>3.05</v>
      </c>
      <c r="MM37" s="43" t="s">
        <v>67</v>
      </c>
      <c r="MN37" s="44" t="s">
        <v>71</v>
      </c>
      <c r="MO37" s="45"/>
      <c r="MP37" s="9"/>
      <c r="MQ37" s="46"/>
      <c r="MR37" s="46"/>
      <c r="MS37" s="45"/>
      <c r="MT37" s="47">
        <f>+MN$18</f>
        <v>8.0299999999999994</v>
      </c>
      <c r="MV37" s="43" t="s">
        <v>67</v>
      </c>
      <c r="MW37" s="44" t="s">
        <v>71</v>
      </c>
      <c r="MX37" s="45"/>
      <c r="MY37" s="9"/>
      <c r="MZ37" s="46"/>
      <c r="NA37" s="46"/>
      <c r="NB37" s="45"/>
      <c r="NC37" s="47">
        <f>+MW$18</f>
        <v>4.08</v>
      </c>
      <c r="NE37" s="43" t="s">
        <v>67</v>
      </c>
      <c r="NF37" s="44" t="s">
        <v>68</v>
      </c>
      <c r="NG37" s="45"/>
      <c r="NH37" s="9"/>
      <c r="NI37" s="46"/>
      <c r="NJ37" s="46"/>
      <c r="NK37" s="45"/>
      <c r="NL37" s="47">
        <f>+NF$11</f>
        <v>3.39</v>
      </c>
      <c r="NN37" s="43" t="s">
        <v>67</v>
      </c>
      <c r="NO37" s="44" t="s">
        <v>71</v>
      </c>
      <c r="NP37" s="45"/>
      <c r="NQ37" s="9"/>
      <c r="NR37" s="46"/>
      <c r="NS37" s="46"/>
      <c r="NT37" s="45"/>
      <c r="NU37" s="47">
        <f>+NO$18</f>
        <v>3.47</v>
      </c>
    </row>
    <row r="38" spans="9:385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  <c r="GG38" s="38"/>
      <c r="GH38" s="9"/>
      <c r="GI38" s="9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9"/>
      <c r="GV38" s="9"/>
      <c r="GW38" s="39"/>
      <c r="GY38" s="38"/>
      <c r="GZ38" s="9"/>
      <c r="HA38" s="9"/>
      <c r="HB38" s="9"/>
      <c r="HC38" s="9"/>
      <c r="HD38" s="9"/>
      <c r="HE38" s="9"/>
      <c r="HF38" s="39"/>
      <c r="HH38" s="38"/>
      <c r="HI38" s="9"/>
      <c r="HJ38" s="9"/>
      <c r="HK38" s="9"/>
      <c r="HL38" s="9"/>
      <c r="HM38" s="9"/>
      <c r="HN38" s="9"/>
      <c r="HO38" s="39"/>
      <c r="HQ38" s="38"/>
      <c r="HR38" s="9"/>
      <c r="HS38" s="9"/>
      <c r="HT38" s="9"/>
      <c r="HU38" s="9"/>
      <c r="HV38" s="9"/>
      <c r="HW38" s="9"/>
      <c r="HX38" s="39"/>
      <c r="HZ38" s="38"/>
      <c r="IA38" s="9"/>
      <c r="IB38" s="9"/>
      <c r="IC38" s="9"/>
      <c r="ID38" s="9"/>
      <c r="IE38" s="9"/>
      <c r="IF38" s="9"/>
      <c r="IG38" s="39"/>
      <c r="II38" s="38"/>
      <c r="IJ38" s="9"/>
      <c r="IK38" s="9"/>
      <c r="IL38" s="9"/>
      <c r="IM38" s="9"/>
      <c r="IN38" s="9"/>
      <c r="IO38" s="9"/>
      <c r="IP38" s="39"/>
      <c r="IR38" s="38"/>
      <c r="IS38" s="9"/>
      <c r="IT38" s="9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9"/>
      <c r="JG38" s="9"/>
      <c r="JH38" s="39"/>
      <c r="JJ38" s="38"/>
      <c r="JK38" s="9"/>
      <c r="JL38" s="9"/>
      <c r="JM38" s="9"/>
      <c r="JN38" s="9"/>
      <c r="JO38" s="9"/>
      <c r="JP38" s="9"/>
      <c r="JQ38" s="39"/>
      <c r="JS38" s="38"/>
      <c r="JT38" s="9"/>
      <c r="JU38" s="9"/>
      <c r="JV38" s="9"/>
      <c r="JW38" s="9"/>
      <c r="JX38" s="9"/>
      <c r="JY38" s="9"/>
      <c r="JZ38" s="39"/>
      <c r="KB38" s="38"/>
      <c r="KC38" s="9"/>
      <c r="KD38" s="9"/>
      <c r="KE38" s="9"/>
      <c r="KF38" s="9"/>
      <c r="KG38" s="9"/>
      <c r="KH38" s="9"/>
      <c r="KI38" s="39"/>
      <c r="KK38" s="38"/>
      <c r="KL38" s="9"/>
      <c r="KM38" s="9"/>
      <c r="KN38" s="9"/>
      <c r="KO38" s="9"/>
      <c r="KP38" s="9"/>
      <c r="KQ38" s="9"/>
      <c r="KR38" s="39"/>
      <c r="KT38" s="38"/>
      <c r="KU38" s="9"/>
      <c r="KV38" s="9"/>
      <c r="KW38" s="9"/>
      <c r="KX38" s="9"/>
      <c r="KY38" s="9"/>
      <c r="KZ38" s="9"/>
      <c r="LA38" s="39"/>
      <c r="LC38" s="38"/>
      <c r="LD38" s="9"/>
      <c r="LE38" s="9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9"/>
      <c r="LR38" s="9"/>
      <c r="LS38" s="39"/>
      <c r="LU38" s="38"/>
      <c r="LV38" s="9"/>
      <c r="LW38" s="9"/>
      <c r="LX38" s="9"/>
      <c r="LY38" s="9"/>
      <c r="LZ38" s="9"/>
      <c r="MA38" s="9"/>
      <c r="MB38" s="39"/>
      <c r="MD38" s="38"/>
      <c r="ME38" s="9"/>
      <c r="MF38" s="9"/>
      <c r="MG38" s="9"/>
      <c r="MH38" s="9"/>
      <c r="MI38" s="9"/>
      <c r="MJ38" s="9"/>
      <c r="MK38" s="39"/>
      <c r="MM38" s="38"/>
      <c r="MN38" s="9"/>
      <c r="MO38" s="9"/>
      <c r="MP38" s="9"/>
      <c r="MQ38" s="9"/>
      <c r="MR38" s="9"/>
      <c r="MS38" s="9"/>
      <c r="MT38" s="39"/>
      <c r="MV38" s="38"/>
      <c r="MW38" s="9"/>
      <c r="MX38" s="9"/>
      <c r="MY38" s="9"/>
      <c r="MZ38" s="9"/>
      <c r="NA38" s="9"/>
      <c r="NB38" s="9"/>
      <c r="NC38" s="39"/>
      <c r="NE38" s="38"/>
      <c r="NF38" s="9"/>
      <c r="NG38" s="9"/>
      <c r="NH38" s="9"/>
      <c r="NI38" s="9"/>
      <c r="NJ38" s="9"/>
      <c r="NK38" s="9"/>
      <c r="NL38" s="39"/>
      <c r="NN38" s="38"/>
      <c r="NO38" s="9"/>
      <c r="NP38" s="9"/>
      <c r="NQ38" s="9"/>
      <c r="NR38" s="9"/>
      <c r="NS38" s="9"/>
      <c r="NT38" s="9"/>
      <c r="NU38" s="39"/>
    </row>
    <row r="39" spans="9:385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  <c r="GG39" s="48" t="s">
        <v>55</v>
      </c>
      <c r="GH39" s="9"/>
      <c r="GI39" s="9"/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9"/>
      <c r="GV39" s="9"/>
      <c r="GW39" s="39"/>
      <c r="GY39" s="48" t="s">
        <v>55</v>
      </c>
      <c r="GZ39" s="9"/>
      <c r="HA39" s="9"/>
      <c r="HB39" s="9"/>
      <c r="HC39" s="9"/>
      <c r="HD39" s="9"/>
      <c r="HE39" s="9"/>
      <c r="HF39" s="39"/>
      <c r="HH39" s="48" t="s">
        <v>55</v>
      </c>
      <c r="HI39" s="9"/>
      <c r="HJ39" s="9"/>
      <c r="HK39" s="9"/>
      <c r="HL39" s="9"/>
      <c r="HM39" s="9"/>
      <c r="HN39" s="9"/>
      <c r="HO39" s="39"/>
      <c r="HQ39" s="48" t="s">
        <v>55</v>
      </c>
      <c r="HR39" s="9"/>
      <c r="HS39" s="9"/>
      <c r="HT39" s="9"/>
      <c r="HU39" s="9"/>
      <c r="HV39" s="9"/>
      <c r="HW39" s="9"/>
      <c r="HX39" s="39"/>
      <c r="HZ39" s="48" t="s">
        <v>55</v>
      </c>
      <c r="IA39" s="9"/>
      <c r="IB39" s="9"/>
      <c r="IC39" s="9"/>
      <c r="ID39" s="9"/>
      <c r="IE39" s="9"/>
      <c r="IF39" s="9"/>
      <c r="IG39" s="39"/>
      <c r="II39" s="48" t="s">
        <v>55</v>
      </c>
      <c r="IJ39" s="9"/>
      <c r="IK39" s="9"/>
      <c r="IL39" s="9"/>
      <c r="IM39" s="9"/>
      <c r="IN39" s="9"/>
      <c r="IO39" s="9"/>
      <c r="IP39" s="39"/>
      <c r="IR39" s="48" t="s">
        <v>55</v>
      </c>
      <c r="IS39" s="9"/>
      <c r="IT39" s="9"/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9"/>
      <c r="JG39" s="9"/>
      <c r="JH39" s="39"/>
      <c r="JJ39" s="48" t="s">
        <v>55</v>
      </c>
      <c r="JK39" s="9"/>
      <c r="JL39" s="9"/>
      <c r="JM39" s="9"/>
      <c r="JN39" s="9"/>
      <c r="JO39" s="9"/>
      <c r="JP39" s="9"/>
      <c r="JQ39" s="39"/>
      <c r="JS39" s="48" t="s">
        <v>55</v>
      </c>
      <c r="JT39" s="9"/>
      <c r="JU39" s="9"/>
      <c r="JV39" s="9"/>
      <c r="JW39" s="9"/>
      <c r="JX39" s="9"/>
      <c r="JY39" s="9"/>
      <c r="JZ39" s="39"/>
      <c r="KB39" s="48" t="s">
        <v>55</v>
      </c>
      <c r="KC39" s="9"/>
      <c r="KD39" s="9"/>
      <c r="KE39" s="9"/>
      <c r="KF39" s="9"/>
      <c r="KG39" s="9"/>
      <c r="KH39" s="9"/>
      <c r="KI39" s="39"/>
      <c r="KK39" s="48" t="s">
        <v>55</v>
      </c>
      <c r="KL39" s="9"/>
      <c r="KM39" s="9"/>
      <c r="KN39" s="9"/>
      <c r="KO39" s="9"/>
      <c r="KP39" s="9"/>
      <c r="KQ39" s="9"/>
      <c r="KR39" s="39"/>
      <c r="KT39" s="48" t="s">
        <v>55</v>
      </c>
      <c r="KU39" s="9"/>
      <c r="KV39" s="9"/>
      <c r="KW39" s="9"/>
      <c r="KX39" s="9"/>
      <c r="KY39" s="9"/>
      <c r="KZ39" s="9"/>
      <c r="LA39" s="39"/>
      <c r="LC39" s="48" t="s">
        <v>55</v>
      </c>
      <c r="LD39" s="9"/>
      <c r="LE39" s="9"/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9"/>
      <c r="LR39" s="9"/>
      <c r="LS39" s="39"/>
      <c r="LU39" s="48" t="s">
        <v>55</v>
      </c>
      <c r="LV39" s="9"/>
      <c r="LW39" s="9"/>
      <c r="LX39" s="9"/>
      <c r="LY39" s="9"/>
      <c r="LZ39" s="9"/>
      <c r="MA39" s="9"/>
      <c r="MB39" s="39"/>
      <c r="MD39" s="48" t="s">
        <v>55</v>
      </c>
      <c r="ME39" s="9"/>
      <c r="MF39" s="9"/>
      <c r="MG39" s="9"/>
      <c r="MH39" s="9"/>
      <c r="MI39" s="9"/>
      <c r="MJ39" s="9"/>
      <c r="MK39" s="39"/>
      <c r="MM39" s="48" t="s">
        <v>55</v>
      </c>
      <c r="MN39" s="9"/>
      <c r="MO39" s="9"/>
      <c r="MP39" s="9"/>
      <c r="MQ39" s="9"/>
      <c r="MR39" s="9"/>
      <c r="MS39" s="9"/>
      <c r="MT39" s="39"/>
      <c r="MV39" s="48" t="s">
        <v>55</v>
      </c>
      <c r="MW39" s="9"/>
      <c r="MX39" s="9"/>
      <c r="MY39" s="9"/>
      <c r="MZ39" s="9"/>
      <c r="NA39" s="9"/>
      <c r="NB39" s="9"/>
      <c r="NC39" s="39"/>
      <c r="NE39" s="48" t="s">
        <v>55</v>
      </c>
      <c r="NF39" s="9"/>
      <c r="NG39" s="9"/>
      <c r="NH39" s="9"/>
      <c r="NI39" s="9"/>
      <c r="NJ39" s="9"/>
      <c r="NK39" s="9"/>
      <c r="NL39" s="39"/>
      <c r="NN39" s="48" t="s">
        <v>55</v>
      </c>
      <c r="NO39" s="9"/>
      <c r="NP39" s="9"/>
      <c r="NQ39" s="9"/>
      <c r="NR39" s="9"/>
      <c r="NS39" s="9"/>
      <c r="NT39" s="9"/>
      <c r="NU39" s="39"/>
    </row>
    <row r="40" spans="9:385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  <c r="GG40" s="48"/>
      <c r="GH40" s="40" t="s">
        <v>58</v>
      </c>
      <c r="GI40" s="49"/>
      <c r="GJ40" s="9"/>
      <c r="GK40" s="9"/>
      <c r="GL40" s="9"/>
      <c r="GM40" s="49" t="s">
        <v>57</v>
      </c>
      <c r="GN40" s="39"/>
      <c r="GP40" s="48"/>
      <c r="GQ40" s="40" t="s">
        <v>58</v>
      </c>
      <c r="GR40" s="49"/>
      <c r="GS40" s="9"/>
      <c r="GT40" s="9"/>
      <c r="GU40" s="9"/>
      <c r="GV40" s="49" t="s">
        <v>57</v>
      </c>
      <c r="GW40" s="39"/>
      <c r="GY40" s="48"/>
      <c r="GZ40" s="40" t="s">
        <v>58</v>
      </c>
      <c r="HA40" s="49"/>
      <c r="HB40" s="9"/>
      <c r="HC40" s="9"/>
      <c r="HD40" s="9"/>
      <c r="HE40" s="49" t="s">
        <v>57</v>
      </c>
      <c r="HF40" s="39"/>
      <c r="HH40" s="48"/>
      <c r="HI40" s="40" t="s">
        <v>58</v>
      </c>
      <c r="HJ40" s="49"/>
      <c r="HK40" s="9"/>
      <c r="HL40" s="9"/>
      <c r="HM40" s="9"/>
      <c r="HN40" s="49" t="s">
        <v>57</v>
      </c>
      <c r="HO40" s="39"/>
      <c r="HQ40" s="48"/>
      <c r="HR40" s="40" t="s">
        <v>58</v>
      </c>
      <c r="HS40" s="49"/>
      <c r="HT40" s="9"/>
      <c r="HU40" s="9"/>
      <c r="HV40" s="9"/>
      <c r="HW40" s="49" t="s">
        <v>57</v>
      </c>
      <c r="HX40" s="39"/>
      <c r="HZ40" s="48"/>
      <c r="IA40" s="40" t="s">
        <v>58</v>
      </c>
      <c r="IB40" s="49"/>
      <c r="IC40" s="9"/>
      <c r="ID40" s="9"/>
      <c r="IE40" s="9"/>
      <c r="IF40" s="49" t="s">
        <v>57</v>
      </c>
      <c r="IG40" s="39"/>
      <c r="II40" s="48"/>
      <c r="IJ40" s="40" t="s">
        <v>58</v>
      </c>
      <c r="IK40" s="49"/>
      <c r="IL40" s="9"/>
      <c r="IM40" s="9"/>
      <c r="IN40" s="9"/>
      <c r="IO40" s="49" t="s">
        <v>57</v>
      </c>
      <c r="IP40" s="39"/>
      <c r="IR40" s="48"/>
      <c r="IS40" s="40" t="s">
        <v>58</v>
      </c>
      <c r="IT40" s="49"/>
      <c r="IU40" s="9"/>
      <c r="IV40" s="9"/>
      <c r="IW40" s="9"/>
      <c r="IX40" s="49" t="s">
        <v>57</v>
      </c>
      <c r="IY40" s="39"/>
      <c r="JA40" s="48"/>
      <c r="JB40" s="40" t="s">
        <v>58</v>
      </c>
      <c r="JC40" s="49"/>
      <c r="JD40" s="9"/>
      <c r="JE40" s="9"/>
      <c r="JF40" s="9"/>
      <c r="JG40" s="49" t="s">
        <v>57</v>
      </c>
      <c r="JH40" s="39"/>
      <c r="JJ40" s="48"/>
      <c r="JK40" s="40" t="s">
        <v>58</v>
      </c>
      <c r="JL40" s="49"/>
      <c r="JM40" s="9"/>
      <c r="JN40" s="9"/>
      <c r="JO40" s="9"/>
      <c r="JP40" s="49" t="s">
        <v>57</v>
      </c>
      <c r="JQ40" s="39"/>
      <c r="JS40" s="48"/>
      <c r="JT40" s="40" t="s">
        <v>58</v>
      </c>
      <c r="JU40" s="49"/>
      <c r="JV40" s="9"/>
      <c r="JW40" s="9"/>
      <c r="JX40" s="9"/>
      <c r="JY40" s="49" t="s">
        <v>57</v>
      </c>
      <c r="JZ40" s="39"/>
      <c r="KB40" s="48"/>
      <c r="KC40" s="40" t="s">
        <v>58</v>
      </c>
      <c r="KD40" s="49"/>
      <c r="KE40" s="9"/>
      <c r="KF40" s="9"/>
      <c r="KG40" s="9"/>
      <c r="KH40" s="49" t="s">
        <v>57</v>
      </c>
      <c r="KI40" s="39"/>
      <c r="KK40" s="48"/>
      <c r="KL40" s="40" t="s">
        <v>58</v>
      </c>
      <c r="KM40" s="49"/>
      <c r="KN40" s="9"/>
      <c r="KO40" s="9"/>
      <c r="KP40" s="9"/>
      <c r="KQ40" s="49" t="s">
        <v>57</v>
      </c>
      <c r="KR40" s="39"/>
      <c r="KT40" s="48"/>
      <c r="KU40" s="40" t="s">
        <v>58</v>
      </c>
      <c r="KV40" s="49"/>
      <c r="KW40" s="9"/>
      <c r="KX40" s="9"/>
      <c r="KY40" s="9"/>
      <c r="KZ40" s="49" t="s">
        <v>57</v>
      </c>
      <c r="LA40" s="39"/>
      <c r="LC40" s="48"/>
      <c r="LD40" s="40" t="s">
        <v>58</v>
      </c>
      <c r="LE40" s="49"/>
      <c r="LF40" s="9"/>
      <c r="LG40" s="9"/>
      <c r="LH40" s="9"/>
      <c r="LI40" s="49" t="s">
        <v>57</v>
      </c>
      <c r="LJ40" s="39"/>
      <c r="LL40" s="48"/>
      <c r="LM40" s="40" t="s">
        <v>58</v>
      </c>
      <c r="LN40" s="49"/>
      <c r="LO40" s="9"/>
      <c r="LP40" s="9"/>
      <c r="LQ40" s="9"/>
      <c r="LR40" s="49" t="s">
        <v>57</v>
      </c>
      <c r="LS40" s="39"/>
      <c r="LU40" s="48"/>
      <c r="LV40" s="40" t="s">
        <v>58</v>
      </c>
      <c r="LW40" s="49"/>
      <c r="LX40" s="9"/>
      <c r="LY40" s="9"/>
      <c r="LZ40" s="9"/>
      <c r="MA40" s="49" t="s">
        <v>57</v>
      </c>
      <c r="MB40" s="39"/>
      <c r="MD40" s="48"/>
      <c r="ME40" s="40" t="s">
        <v>58</v>
      </c>
      <c r="MF40" s="49"/>
      <c r="MG40" s="9"/>
      <c r="MH40" s="9"/>
      <c r="MI40" s="9"/>
      <c r="MJ40" s="49" t="s">
        <v>57</v>
      </c>
      <c r="MK40" s="39"/>
      <c r="MM40" s="48"/>
      <c r="MN40" s="40" t="s">
        <v>58</v>
      </c>
      <c r="MO40" s="49"/>
      <c r="MP40" s="9"/>
      <c r="MQ40" s="9"/>
      <c r="MR40" s="9"/>
      <c r="MS40" s="49" t="s">
        <v>57</v>
      </c>
      <c r="MT40" s="39"/>
      <c r="MV40" s="48"/>
      <c r="MW40" s="40" t="s">
        <v>58</v>
      </c>
      <c r="MX40" s="49"/>
      <c r="MY40" s="9"/>
      <c r="MZ40" s="9"/>
      <c r="NA40" s="9"/>
      <c r="NB40" s="49" t="s">
        <v>57</v>
      </c>
      <c r="NC40" s="39"/>
      <c r="NE40" s="48"/>
      <c r="NF40" s="40" t="s">
        <v>58</v>
      </c>
      <c r="NG40" s="49"/>
      <c r="NH40" s="9"/>
      <c r="NI40" s="9"/>
      <c r="NJ40" s="9"/>
      <c r="NK40" s="49" t="s">
        <v>57</v>
      </c>
      <c r="NL40" s="39"/>
      <c r="NN40" s="48"/>
      <c r="NO40" s="40" t="s">
        <v>58</v>
      </c>
      <c r="NP40" s="49"/>
      <c r="NQ40" s="9"/>
      <c r="NR40" s="9"/>
      <c r="NS40" s="9"/>
      <c r="NT40" s="49" t="s">
        <v>57</v>
      </c>
      <c r="NU40" s="39"/>
    </row>
    <row r="41" spans="9:385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  <c r="GG41" s="50" t="s">
        <v>56</v>
      </c>
      <c r="GH41" s="9"/>
      <c r="GI41" s="9"/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9"/>
      <c r="GV41" s="9"/>
      <c r="GW41" s="39"/>
      <c r="GY41" s="50" t="s">
        <v>56</v>
      </c>
      <c r="GZ41" s="9"/>
      <c r="HA41" s="9"/>
      <c r="HB41" s="9"/>
      <c r="HC41" s="9"/>
      <c r="HD41" s="9"/>
      <c r="HE41" s="9"/>
      <c r="HF41" s="39"/>
      <c r="HH41" s="50" t="s">
        <v>56</v>
      </c>
      <c r="HI41" s="9"/>
      <c r="HJ41" s="9"/>
      <c r="HK41" s="9"/>
      <c r="HL41" s="9"/>
      <c r="HM41" s="9"/>
      <c r="HN41" s="9"/>
      <c r="HO41" s="39"/>
      <c r="HQ41" s="50" t="s">
        <v>56</v>
      </c>
      <c r="HR41" s="9"/>
      <c r="HS41" s="9"/>
      <c r="HT41" s="9"/>
      <c r="HU41" s="9"/>
      <c r="HV41" s="9"/>
      <c r="HW41" s="9"/>
      <c r="HX41" s="39"/>
      <c r="HZ41" s="50" t="s">
        <v>56</v>
      </c>
      <c r="IA41" s="9"/>
      <c r="IB41" s="9"/>
      <c r="IC41" s="9"/>
      <c r="ID41" s="9"/>
      <c r="IE41" s="9"/>
      <c r="IF41" s="9"/>
      <c r="IG41" s="39"/>
      <c r="II41" s="50" t="s">
        <v>56</v>
      </c>
      <c r="IJ41" s="9"/>
      <c r="IK41" s="9"/>
      <c r="IL41" s="9"/>
      <c r="IM41" s="9"/>
      <c r="IN41" s="9"/>
      <c r="IO41" s="9"/>
      <c r="IP41" s="39"/>
      <c r="IR41" s="50" t="s">
        <v>56</v>
      </c>
      <c r="IS41" s="9"/>
      <c r="IT41" s="9"/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9"/>
      <c r="JG41" s="9"/>
      <c r="JH41" s="39"/>
      <c r="JJ41" s="50" t="s">
        <v>56</v>
      </c>
      <c r="JK41" s="9"/>
      <c r="JL41" s="9"/>
      <c r="JM41" s="9"/>
      <c r="JN41" s="9"/>
      <c r="JO41" s="9"/>
      <c r="JP41" s="9"/>
      <c r="JQ41" s="39"/>
      <c r="JS41" s="50" t="s">
        <v>56</v>
      </c>
      <c r="JT41" s="9"/>
      <c r="JU41" s="9"/>
      <c r="JV41" s="9"/>
      <c r="JW41" s="9"/>
      <c r="JX41" s="9"/>
      <c r="JY41" s="9"/>
      <c r="JZ41" s="39"/>
      <c r="KB41" s="50" t="s">
        <v>56</v>
      </c>
      <c r="KC41" s="9"/>
      <c r="KD41" s="9"/>
      <c r="KE41" s="9"/>
      <c r="KF41" s="9"/>
      <c r="KG41" s="9"/>
      <c r="KH41" s="9"/>
      <c r="KI41" s="39"/>
      <c r="KK41" s="50" t="s">
        <v>56</v>
      </c>
      <c r="KL41" s="9"/>
      <c r="KM41" s="9"/>
      <c r="KN41" s="9"/>
      <c r="KO41" s="9"/>
      <c r="KP41" s="9"/>
      <c r="KQ41" s="9"/>
      <c r="KR41" s="39"/>
      <c r="KT41" s="50" t="s">
        <v>56</v>
      </c>
      <c r="KU41" s="9"/>
      <c r="KV41" s="9"/>
      <c r="KW41" s="9"/>
      <c r="KX41" s="9"/>
      <c r="KY41" s="9"/>
      <c r="KZ41" s="9"/>
      <c r="LA41" s="39"/>
      <c r="LC41" s="50" t="s">
        <v>56</v>
      </c>
      <c r="LD41" s="9"/>
      <c r="LE41" s="9"/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9"/>
      <c r="LR41" s="9"/>
      <c r="LS41" s="39"/>
      <c r="LU41" s="50" t="s">
        <v>56</v>
      </c>
      <c r="LV41" s="9"/>
      <c r="LW41" s="9"/>
      <c r="LX41" s="9"/>
      <c r="LY41" s="9"/>
      <c r="LZ41" s="9"/>
      <c r="MA41" s="9"/>
      <c r="MB41" s="39"/>
      <c r="MD41" s="50" t="s">
        <v>56</v>
      </c>
      <c r="ME41" s="9"/>
      <c r="MF41" s="9"/>
      <c r="MG41" s="9"/>
      <c r="MH41" s="9"/>
      <c r="MI41" s="9"/>
      <c r="MJ41" s="9"/>
      <c r="MK41" s="39"/>
      <c r="MM41" s="50" t="s">
        <v>56</v>
      </c>
      <c r="MN41" s="9"/>
      <c r="MO41" s="9"/>
      <c r="MP41" s="9"/>
      <c r="MQ41" s="9"/>
      <c r="MR41" s="9"/>
      <c r="MS41" s="9"/>
      <c r="MT41" s="39"/>
      <c r="MV41" s="50" t="s">
        <v>56</v>
      </c>
      <c r="MW41" s="9"/>
      <c r="MX41" s="9"/>
      <c r="MY41" s="9"/>
      <c r="MZ41" s="9"/>
      <c r="NA41" s="9"/>
      <c r="NB41" s="9"/>
      <c r="NC41" s="39"/>
      <c r="NE41" s="50" t="s">
        <v>56</v>
      </c>
      <c r="NF41" s="9"/>
      <c r="NG41" s="9"/>
      <c r="NH41" s="9"/>
      <c r="NI41" s="9"/>
      <c r="NJ41" s="9"/>
      <c r="NK41" s="9"/>
      <c r="NL41" s="39"/>
      <c r="NN41" s="50" t="s">
        <v>56</v>
      </c>
      <c r="NO41" s="9"/>
      <c r="NP41" s="9"/>
      <c r="NQ41" s="9"/>
      <c r="NR41" s="9"/>
      <c r="NS41" s="9"/>
      <c r="NT41" s="9"/>
      <c r="NU41" s="39"/>
    </row>
    <row r="42" spans="9:385" x14ac:dyDescent="0.15">
      <c r="I42" s="51" t="s">
        <v>59</v>
      </c>
      <c r="J42" s="52">
        <f>+J16/100</f>
        <v>0.245</v>
      </c>
      <c r="K42" s="53"/>
      <c r="L42" s="53"/>
      <c r="M42" s="54"/>
      <c r="N42" s="9"/>
      <c r="O42" s="54">
        <f>+J42-$C$16/100</f>
        <v>-3.0000000000002247E-4</v>
      </c>
      <c r="P42" s="39"/>
      <c r="R42" s="51" t="s">
        <v>59</v>
      </c>
      <c r="S42" s="52">
        <f>+S16/100</f>
        <v>0.25609999999999999</v>
      </c>
      <c r="T42" s="53"/>
      <c r="U42" s="9"/>
      <c r="V42" s="9"/>
      <c r="W42" s="9"/>
      <c r="X42" s="54">
        <f>+S42-$C$16/100</f>
        <v>1.0799999999999976E-2</v>
      </c>
      <c r="Y42" s="39"/>
      <c r="AA42" s="51" t="s">
        <v>59</v>
      </c>
      <c r="AB42" s="52">
        <f>+AB16/100</f>
        <v>0.24719999999999998</v>
      </c>
      <c r="AC42" s="53"/>
      <c r="AD42" s="9"/>
      <c r="AE42" s="9"/>
      <c r="AF42" s="9"/>
      <c r="AG42" s="54">
        <f>+AB42-$C$16/100</f>
        <v>1.8999999999999573E-3</v>
      </c>
      <c r="AH42" s="39"/>
      <c r="AJ42" s="51" t="s">
        <v>59</v>
      </c>
      <c r="AK42" s="52">
        <f>+AK16/100</f>
        <v>0.25980000000000003</v>
      </c>
      <c r="AL42" s="53"/>
      <c r="AM42" s="9"/>
      <c r="AN42" s="9"/>
      <c r="AO42" s="9"/>
      <c r="AP42" s="54">
        <f>+AK42-$C$16/100</f>
        <v>1.4500000000000013E-2</v>
      </c>
      <c r="AQ42" s="39"/>
      <c r="AS42" s="51" t="s">
        <v>59</v>
      </c>
      <c r="AT42" s="52">
        <f>+AT16/100</f>
        <v>0.19820000000000002</v>
      </c>
      <c r="AU42" s="53"/>
      <c r="AV42" s="9"/>
      <c r="AW42" s="9"/>
      <c r="AX42" s="9"/>
      <c r="AY42" s="54">
        <f>+AT42-$C$16/100</f>
        <v>-4.7100000000000003E-2</v>
      </c>
      <c r="AZ42" s="39"/>
      <c r="BB42" s="51" t="s">
        <v>59</v>
      </c>
      <c r="BC42" s="52">
        <f>+BC16/100</f>
        <v>0.25929999999999997</v>
      </c>
      <c r="BD42" s="53"/>
      <c r="BE42" s="9"/>
      <c r="BF42" s="9"/>
      <c r="BG42" s="9"/>
      <c r="BH42" s="54">
        <f>+BC42-$C$16/100</f>
        <v>1.3999999999999957E-2</v>
      </c>
      <c r="BI42" s="39"/>
      <c r="BK42" s="51" t="s">
        <v>59</v>
      </c>
      <c r="BL42" s="52">
        <f>+BL16/100</f>
        <v>0.2525</v>
      </c>
      <c r="BM42" s="53"/>
      <c r="BN42" s="9"/>
      <c r="BO42" s="9"/>
      <c r="BP42" s="9"/>
      <c r="BQ42" s="54">
        <f>+BL42-$C$16/100</f>
        <v>7.1999999999999842E-3</v>
      </c>
      <c r="BR42" s="39"/>
      <c r="BT42" s="51" t="s">
        <v>59</v>
      </c>
      <c r="BU42" s="52">
        <f>+BU16/100</f>
        <v>0.24940000000000001</v>
      </c>
      <c r="BV42" s="53"/>
      <c r="BW42" s="9"/>
      <c r="BX42" s="9"/>
      <c r="BY42" s="9"/>
      <c r="BZ42" s="54">
        <f>+BU42-$C$16/100</f>
        <v>4.0999999999999925E-3</v>
      </c>
      <c r="CA42" s="39"/>
      <c r="CC42" s="51" t="s">
        <v>59</v>
      </c>
      <c r="CD42" s="52">
        <f>+CD16/100</f>
        <v>0.22109999999999999</v>
      </c>
      <c r="CE42" s="53"/>
      <c r="CF42" s="9"/>
      <c r="CG42" s="9"/>
      <c r="CH42" s="9"/>
      <c r="CI42" s="54">
        <f>+CD42-$C$16/100</f>
        <v>-2.4200000000000027E-2</v>
      </c>
      <c r="CJ42" s="39"/>
      <c r="CL42" s="51" t="s">
        <v>59</v>
      </c>
      <c r="CM42" s="52">
        <f>+CM16/100</f>
        <v>0.2248</v>
      </c>
      <c r="CN42" s="53"/>
      <c r="CO42" s="9"/>
      <c r="CP42" s="9"/>
      <c r="CQ42" s="9"/>
      <c r="CR42" s="54">
        <f>+CM42-$C$16/100</f>
        <v>-2.0500000000000018E-2</v>
      </c>
      <c r="CS42" s="39"/>
      <c r="CU42" s="51" t="s">
        <v>59</v>
      </c>
      <c r="CV42" s="52">
        <f>+CV16/100</f>
        <v>0.25290000000000001</v>
      </c>
      <c r="CW42" s="53"/>
      <c r="CX42" s="9"/>
      <c r="CY42" s="9"/>
      <c r="CZ42" s="9"/>
      <c r="DA42" s="54">
        <f>+CV42-$C$16/100</f>
        <v>7.5999999999999956E-3</v>
      </c>
      <c r="DB42" s="39"/>
      <c r="DD42" s="51" t="s">
        <v>59</v>
      </c>
      <c r="DE42" s="52">
        <f>+DE16/100</f>
        <v>0.26530000000000004</v>
      </c>
      <c r="DF42" s="53"/>
      <c r="DG42" s="9"/>
      <c r="DH42" s="9"/>
      <c r="DI42" s="9"/>
      <c r="DJ42" s="54">
        <f>+DE42-$C$16/100</f>
        <v>2.0000000000000018E-2</v>
      </c>
      <c r="DK42" s="39"/>
      <c r="DM42" s="51" t="s">
        <v>59</v>
      </c>
      <c r="DN42" s="52">
        <f>+DN16/100</f>
        <v>0.3276</v>
      </c>
      <c r="DO42" s="53"/>
      <c r="DP42" s="9"/>
      <c r="DQ42" s="9"/>
      <c r="DR42" s="9"/>
      <c r="DS42" s="54">
        <f>+DN42-$C$16/100</f>
        <v>8.2299999999999984E-2</v>
      </c>
      <c r="DT42" s="39"/>
      <c r="DV42" s="51" t="s">
        <v>59</v>
      </c>
      <c r="DW42" s="52">
        <f>+DW16/100</f>
        <v>0.375</v>
      </c>
      <c r="DX42" s="53"/>
      <c r="DY42" s="9"/>
      <c r="DZ42" s="9"/>
      <c r="EA42" s="9"/>
      <c r="EB42" s="54">
        <f>+DW42-$C$16/100</f>
        <v>0.12969999999999998</v>
      </c>
      <c r="EC42" s="39"/>
      <c r="EE42" s="51" t="s">
        <v>59</v>
      </c>
      <c r="EF42" s="52">
        <f>+EF16/100</f>
        <v>0.3846</v>
      </c>
      <c r="EG42" s="53"/>
      <c r="EH42" s="9"/>
      <c r="EI42" s="9"/>
      <c r="EJ42" s="9"/>
      <c r="EK42" s="54">
        <f>+EF42-$C$16/100</f>
        <v>0.13929999999999998</v>
      </c>
      <c r="EL42" s="39"/>
      <c r="EN42" s="51" t="s">
        <v>59</v>
      </c>
      <c r="EO42" s="52">
        <f>+EO16/100</f>
        <v>0.26640000000000003</v>
      </c>
      <c r="EP42" s="53"/>
      <c r="EQ42" s="9"/>
      <c r="ER42" s="9"/>
      <c r="ES42" s="9"/>
      <c r="ET42" s="54">
        <f>+EO42-$C$16/100</f>
        <v>2.1100000000000008E-2</v>
      </c>
      <c r="EU42" s="39"/>
      <c r="EW42" s="51" t="s">
        <v>59</v>
      </c>
      <c r="EX42" s="52">
        <f>+EX16/100</f>
        <v>0.33200000000000002</v>
      </c>
      <c r="EY42" s="53"/>
      <c r="EZ42" s="9"/>
      <c r="FA42" s="9"/>
      <c r="FB42" s="9"/>
      <c r="FC42" s="54">
        <f>+EX42-$C$16/100</f>
        <v>8.6699999999999999E-2</v>
      </c>
      <c r="FD42" s="39"/>
      <c r="FF42" s="51" t="s">
        <v>59</v>
      </c>
      <c r="FG42" s="52">
        <f>+FG16/100</f>
        <v>0.375</v>
      </c>
      <c r="FH42" s="53"/>
      <c r="FI42" s="9"/>
      <c r="FJ42" s="9"/>
      <c r="FK42" s="9"/>
      <c r="FL42" s="54">
        <f>+FG42-$C$16/100</f>
        <v>0.12969999999999998</v>
      </c>
      <c r="FM42" s="39"/>
      <c r="FO42" s="51" t="s">
        <v>59</v>
      </c>
      <c r="FP42" s="52">
        <f>+FP16/100</f>
        <v>0.25319999999999998</v>
      </c>
      <c r="FQ42" s="53"/>
      <c r="FR42" s="9"/>
      <c r="FS42" s="9"/>
      <c r="FT42" s="9"/>
      <c r="FU42" s="54">
        <f>+FP42-$C$16/100</f>
        <v>7.8999999999999626E-3</v>
      </c>
      <c r="FV42" s="39"/>
      <c r="FX42" s="51" t="s">
        <v>59</v>
      </c>
      <c r="FY42" s="52">
        <f>+FY16/100</f>
        <v>0.22460000000000002</v>
      </c>
      <c r="FZ42" s="53"/>
      <c r="GA42" s="9"/>
      <c r="GB42" s="9"/>
      <c r="GC42" s="9"/>
      <c r="GD42" s="54">
        <f>+FY42-$C$16/100</f>
        <v>-2.0699999999999996E-2</v>
      </c>
      <c r="GE42" s="39"/>
      <c r="GG42" s="51" t="s">
        <v>59</v>
      </c>
      <c r="GH42" s="52">
        <f>+GH16/100</f>
        <v>0.2772</v>
      </c>
      <c r="GI42" s="53"/>
      <c r="GJ42" s="9"/>
      <c r="GK42" s="9"/>
      <c r="GL42" s="9"/>
      <c r="GM42" s="54">
        <f>+GH42-$C$16/100</f>
        <v>3.1899999999999984E-2</v>
      </c>
      <c r="GN42" s="39"/>
      <c r="GP42" s="51" t="s">
        <v>59</v>
      </c>
      <c r="GQ42" s="52">
        <f>+GQ16/100</f>
        <v>0.1779</v>
      </c>
      <c r="GR42" s="53"/>
      <c r="GS42" s="9"/>
      <c r="GT42" s="9"/>
      <c r="GU42" s="9"/>
      <c r="GV42" s="54">
        <f>+GQ42-$C$16/100</f>
        <v>-6.7400000000000015E-2</v>
      </c>
      <c r="GW42" s="39"/>
      <c r="GY42" s="51" t="s">
        <v>59</v>
      </c>
      <c r="GZ42" s="52">
        <f>+GZ16/100</f>
        <v>0.21210000000000001</v>
      </c>
      <c r="HA42" s="53"/>
      <c r="HB42" s="9"/>
      <c r="HC42" s="9"/>
      <c r="HD42" s="9"/>
      <c r="HE42" s="54">
        <f>+GZ42-$C$16/100</f>
        <v>-3.3200000000000007E-2</v>
      </c>
      <c r="HF42" s="39"/>
      <c r="HH42" s="51" t="s">
        <v>59</v>
      </c>
      <c r="HI42" s="52">
        <f>+HI16/100</f>
        <v>0.29359999999999997</v>
      </c>
      <c r="HJ42" s="53"/>
      <c r="HK42" s="9"/>
      <c r="HL42" s="9"/>
      <c r="HM42" s="9"/>
      <c r="HN42" s="54">
        <f>+HI42-$C$16/100</f>
        <v>4.8299999999999954E-2</v>
      </c>
      <c r="HO42" s="39"/>
      <c r="HQ42" s="51" t="s">
        <v>59</v>
      </c>
      <c r="HR42" s="52">
        <f>+HR16/100</f>
        <v>0.33</v>
      </c>
      <c r="HS42" s="53"/>
      <c r="HT42" s="9"/>
      <c r="HU42" s="9"/>
      <c r="HV42" s="9"/>
      <c r="HW42" s="54">
        <f>+HR42-$C$16/100</f>
        <v>8.4699999999999998E-2</v>
      </c>
      <c r="HX42" s="39"/>
      <c r="HZ42" s="51" t="s">
        <v>59</v>
      </c>
      <c r="IA42" s="52">
        <f>+IA16/100</f>
        <v>0.25059999999999999</v>
      </c>
      <c r="IB42" s="53"/>
      <c r="IC42" s="9"/>
      <c r="ID42" s="9"/>
      <c r="IE42" s="9"/>
      <c r="IF42" s="54">
        <f>+IA42-$C$16/100</f>
        <v>5.2999999999999714E-3</v>
      </c>
      <c r="IG42" s="39"/>
      <c r="II42" s="51" t="s">
        <v>59</v>
      </c>
      <c r="IJ42" s="52">
        <f>+IJ16/100</f>
        <v>0.23629999999999998</v>
      </c>
      <c r="IK42" s="53"/>
      <c r="IL42" s="9"/>
      <c r="IM42" s="9"/>
      <c r="IN42" s="9"/>
      <c r="IO42" s="54">
        <f>+IJ42-$C$16/100</f>
        <v>-9.0000000000000357E-3</v>
      </c>
      <c r="IP42" s="39"/>
      <c r="IR42" s="51" t="s">
        <v>59</v>
      </c>
      <c r="IS42" s="52">
        <f>+IS16/100</f>
        <v>0.22339999999999999</v>
      </c>
      <c r="IT42" s="53"/>
      <c r="IU42" s="9"/>
      <c r="IV42" s="9"/>
      <c r="IW42" s="9"/>
      <c r="IX42" s="54">
        <f>+IS42-$C$16/100</f>
        <v>-2.1900000000000031E-2</v>
      </c>
      <c r="IY42" s="39"/>
      <c r="JA42" s="51" t="s">
        <v>59</v>
      </c>
      <c r="JB42" s="52">
        <f>+JB16/100</f>
        <v>0.18239999999999998</v>
      </c>
      <c r="JC42" s="53"/>
      <c r="JD42" s="9"/>
      <c r="JE42" s="9"/>
      <c r="JF42" s="9"/>
      <c r="JG42" s="54">
        <f>+JB42-$C$16/100</f>
        <v>-6.2900000000000039E-2</v>
      </c>
      <c r="JH42" s="39"/>
      <c r="JJ42" s="51" t="s">
        <v>59</v>
      </c>
      <c r="JK42" s="52">
        <f>+JK16/100</f>
        <v>8.0600000000000005E-2</v>
      </c>
      <c r="JL42" s="53"/>
      <c r="JM42" s="9"/>
      <c r="JN42" s="9"/>
      <c r="JO42" s="9"/>
      <c r="JP42" s="54">
        <f>+JK42-$C$16/100</f>
        <v>-0.16470000000000001</v>
      </c>
      <c r="JQ42" s="39"/>
      <c r="JS42" s="51" t="s">
        <v>59</v>
      </c>
      <c r="JT42" s="52">
        <f>+JT16/100</f>
        <v>0.11630000000000001</v>
      </c>
      <c r="JU42" s="53"/>
      <c r="JV42" s="9"/>
      <c r="JW42" s="9"/>
      <c r="JX42" s="9"/>
      <c r="JY42" s="54">
        <f>+JT42-$C$16/100</f>
        <v>-0.129</v>
      </c>
      <c r="JZ42" s="39"/>
      <c r="KB42" s="51" t="s">
        <v>59</v>
      </c>
      <c r="KC42" s="52">
        <f>+KC16/100</f>
        <v>0.22500000000000001</v>
      </c>
      <c r="KD42" s="53"/>
      <c r="KE42" s="9"/>
      <c r="KF42" s="9"/>
      <c r="KG42" s="9"/>
      <c r="KH42" s="54">
        <f>+KC42-$C$16/100</f>
        <v>-2.0300000000000012E-2</v>
      </c>
      <c r="KI42" s="39"/>
      <c r="KK42" s="51" t="s">
        <v>59</v>
      </c>
      <c r="KL42" s="52">
        <f>+KL16/100</f>
        <v>0.35710000000000003</v>
      </c>
      <c r="KM42" s="53"/>
      <c r="KN42" s="9"/>
      <c r="KO42" s="9"/>
      <c r="KP42" s="9"/>
      <c r="KQ42" s="54">
        <f>+KL42-$C$16/100</f>
        <v>0.11180000000000001</v>
      </c>
      <c r="KR42" s="39"/>
      <c r="KT42" s="51" t="s">
        <v>59</v>
      </c>
      <c r="KU42" s="52">
        <f>+KU16/100</f>
        <v>0.15789999999999998</v>
      </c>
      <c r="KV42" s="53"/>
      <c r="KW42" s="9"/>
      <c r="KX42" s="9"/>
      <c r="KY42" s="9"/>
      <c r="KZ42" s="54">
        <f>+KU42-$C$16/100</f>
        <v>-8.7400000000000033E-2</v>
      </c>
      <c r="LA42" s="39"/>
      <c r="LC42" s="51" t="s">
        <v>59</v>
      </c>
      <c r="LD42" s="52">
        <f>+LD16/100</f>
        <v>0.25</v>
      </c>
      <c r="LE42" s="53"/>
      <c r="LF42" s="9"/>
      <c r="LG42" s="9"/>
      <c r="LH42" s="9"/>
      <c r="LI42" s="54">
        <f>+LD42-$C$16/100</f>
        <v>4.699999999999982E-3</v>
      </c>
      <c r="LJ42" s="39"/>
      <c r="LL42" s="51" t="s">
        <v>59</v>
      </c>
      <c r="LM42" s="52">
        <f>+LM16/100</f>
        <v>0.29410000000000003</v>
      </c>
      <c r="LN42" s="53"/>
      <c r="LO42" s="9"/>
      <c r="LP42" s="9"/>
      <c r="LQ42" s="9"/>
      <c r="LR42" s="54">
        <f>+LM42-$C$16/100</f>
        <v>4.880000000000001E-2</v>
      </c>
      <c r="LS42" s="39"/>
      <c r="LU42" s="51" t="s">
        <v>59</v>
      </c>
      <c r="LV42" s="52">
        <f>+LV16/100</f>
        <v>0.29510000000000003</v>
      </c>
      <c r="LW42" s="53"/>
      <c r="LX42" s="9"/>
      <c r="LY42" s="9"/>
      <c r="LZ42" s="9"/>
      <c r="MA42" s="54">
        <f>+LV42-$C$16/100</f>
        <v>4.9800000000000011E-2</v>
      </c>
      <c r="MB42" s="39"/>
      <c r="MD42" s="51" t="s">
        <v>59</v>
      </c>
      <c r="ME42" s="52">
        <f>+ME16/100</f>
        <v>0.21829999999999999</v>
      </c>
      <c r="MF42" s="53"/>
      <c r="MG42" s="9"/>
      <c r="MH42" s="9"/>
      <c r="MI42" s="9"/>
      <c r="MJ42" s="54">
        <f>+ME42-$C$16/100</f>
        <v>-2.7000000000000024E-2</v>
      </c>
      <c r="MK42" s="39"/>
      <c r="MM42" s="51" t="s">
        <v>59</v>
      </c>
      <c r="MN42" s="52">
        <f>+MN16/100</f>
        <v>0.24100000000000002</v>
      </c>
      <c r="MO42" s="53"/>
      <c r="MP42" s="9"/>
      <c r="MQ42" s="9"/>
      <c r="MR42" s="9"/>
      <c r="MS42" s="54">
        <f>+MN42-$C$16/100</f>
        <v>-4.2999999999999983E-3</v>
      </c>
      <c r="MT42" s="39"/>
      <c r="MV42" s="51" t="s">
        <v>59</v>
      </c>
      <c r="MW42" s="52">
        <f>+MW16/100</f>
        <v>0.32650000000000001</v>
      </c>
      <c r="MX42" s="53"/>
      <c r="MY42" s="9"/>
      <c r="MZ42" s="9"/>
      <c r="NA42" s="9"/>
      <c r="NB42" s="54">
        <f>+MW42-$C$16/100</f>
        <v>8.1199999999999994E-2</v>
      </c>
      <c r="NC42" s="39"/>
      <c r="NE42" s="51" t="s">
        <v>59</v>
      </c>
      <c r="NF42" s="52">
        <f>+NF16/100</f>
        <v>0.1492</v>
      </c>
      <c r="NG42" s="53"/>
      <c r="NH42" s="9"/>
      <c r="NI42" s="9"/>
      <c r="NJ42" s="9"/>
      <c r="NK42" s="54">
        <f>+NF42-$C$16/100</f>
        <v>-9.6100000000000019E-2</v>
      </c>
      <c r="NL42" s="39"/>
      <c r="NN42" s="51" t="s">
        <v>59</v>
      </c>
      <c r="NO42" s="52">
        <f>+NO16/100</f>
        <v>0.1875</v>
      </c>
      <c r="NP42" s="53"/>
      <c r="NQ42" s="9"/>
      <c r="NR42" s="9"/>
      <c r="NS42" s="9"/>
      <c r="NT42" s="54">
        <f>+NO42-$C$16/100</f>
        <v>-5.7800000000000018E-2</v>
      </c>
      <c r="NU42" s="39"/>
    </row>
    <row r="43" spans="9:385" x14ac:dyDescent="0.15">
      <c r="I43" s="51" t="s">
        <v>60</v>
      </c>
      <c r="J43" s="55">
        <f>+O16</f>
        <v>0.71397871469504703</v>
      </c>
      <c r="K43" s="53"/>
      <c r="L43" s="53"/>
      <c r="M43" s="56"/>
      <c r="N43" s="9"/>
      <c r="O43" s="56">
        <f>+J43-$E$16</f>
        <v>0.22214213572759811</v>
      </c>
      <c r="P43" s="39"/>
      <c r="R43" s="51" t="s">
        <v>60</v>
      </c>
      <c r="S43" s="55">
        <f>+X16</f>
        <v>0.63994115483633685</v>
      </c>
      <c r="T43" s="53"/>
      <c r="U43" s="9"/>
      <c r="V43" s="9"/>
      <c r="W43" s="9"/>
      <c r="X43" s="56">
        <f>+S43-$E$16</f>
        <v>0.14810457586888792</v>
      </c>
      <c r="Y43" s="39"/>
      <c r="AA43" s="51" t="s">
        <v>60</v>
      </c>
      <c r="AB43" s="55">
        <f>+AG16</f>
        <v>0.68345323741007191</v>
      </c>
      <c r="AC43" s="53"/>
      <c r="AD43" s="9"/>
      <c r="AE43" s="9"/>
      <c r="AF43" s="9"/>
      <c r="AG43" s="56">
        <f>+AB43-$E$16</f>
        <v>0.19161665844262299</v>
      </c>
      <c r="AH43" s="39"/>
      <c r="AJ43" s="51" t="s">
        <v>60</v>
      </c>
      <c r="AK43" s="55">
        <f>+AP16</f>
        <v>0.73880597014925375</v>
      </c>
      <c r="AL43" s="53"/>
      <c r="AM43" s="9"/>
      <c r="AN43" s="9"/>
      <c r="AO43" s="9"/>
      <c r="AP43" s="56">
        <f>+AK43-$E$16</f>
        <v>0.24696939118180483</v>
      </c>
      <c r="AQ43" s="39"/>
      <c r="AS43" s="51" t="s">
        <v>60</v>
      </c>
      <c r="AT43" s="55">
        <f>+AY16</f>
        <v>0.5490196078431373</v>
      </c>
      <c r="AU43" s="53"/>
      <c r="AV43" s="9"/>
      <c r="AW43" s="9"/>
      <c r="AX43" s="9"/>
      <c r="AY43" s="56">
        <f>+AT43-$E$16</f>
        <v>5.718302887568838E-2</v>
      </c>
      <c r="AZ43" s="39"/>
      <c r="BB43" s="51" t="s">
        <v>60</v>
      </c>
      <c r="BC43" s="55">
        <f>+BH16</f>
        <v>0.7982062780269058</v>
      </c>
      <c r="BD43" s="53"/>
      <c r="BE43" s="9"/>
      <c r="BF43" s="9"/>
      <c r="BG43" s="9"/>
      <c r="BH43" s="56">
        <f>+BC43-$E$16</f>
        <v>0.30636969905945688</v>
      </c>
      <c r="BI43" s="39"/>
      <c r="BK43" s="51" t="s">
        <v>60</v>
      </c>
      <c r="BL43" s="55">
        <f>+BQ16</f>
        <v>0.76381909547738691</v>
      </c>
      <c r="BM43" s="53"/>
      <c r="BN43" s="9"/>
      <c r="BO43" s="9"/>
      <c r="BP43" s="9"/>
      <c r="BQ43" s="56">
        <f>+BL43-$E$16</f>
        <v>0.27198251650993799</v>
      </c>
      <c r="BR43" s="39"/>
      <c r="BT43" s="51" t="s">
        <v>60</v>
      </c>
      <c r="BU43" s="55">
        <f>+BZ16</f>
        <v>0.75764993880048959</v>
      </c>
      <c r="BV43" s="53"/>
      <c r="BW43" s="9"/>
      <c r="BX43" s="9"/>
      <c r="BY43" s="9"/>
      <c r="BZ43" s="56">
        <f>+BU43-$E$16</f>
        <v>0.26581335983304066</v>
      </c>
      <c r="CA43" s="39"/>
      <c r="CC43" s="51" t="s">
        <v>60</v>
      </c>
      <c r="CD43" s="55">
        <f>+CI16</f>
        <v>0.56976744186046513</v>
      </c>
      <c r="CE43" s="53"/>
      <c r="CF43" s="9"/>
      <c r="CG43" s="9"/>
      <c r="CH43" s="9"/>
      <c r="CI43" s="56">
        <f>+CD43-$E$16</f>
        <v>7.7930862893016206E-2</v>
      </c>
      <c r="CJ43" s="39"/>
      <c r="CL43" s="51" t="s">
        <v>60</v>
      </c>
      <c r="CM43" s="55">
        <f>+CR16</f>
        <v>0.81596091205211729</v>
      </c>
      <c r="CN43" s="53"/>
      <c r="CO43" s="9"/>
      <c r="CP43" s="9"/>
      <c r="CQ43" s="9"/>
      <c r="CR43" s="56">
        <f>+CM43-$E$16</f>
        <v>0.32412433308466837</v>
      </c>
      <c r="CS43" s="39"/>
      <c r="CU43" s="51" t="s">
        <v>60</v>
      </c>
      <c r="CV43" s="55">
        <f>+DA16</f>
        <v>0.80334728033472802</v>
      </c>
      <c r="CW43" s="53"/>
      <c r="CX43" s="9"/>
      <c r="CY43" s="9"/>
      <c r="CZ43" s="9"/>
      <c r="DA43" s="56">
        <f>+CV43-$E$16</f>
        <v>0.3115107013672791</v>
      </c>
      <c r="DB43" s="39"/>
      <c r="DD43" s="51" t="s">
        <v>60</v>
      </c>
      <c r="DE43" s="55">
        <f>+DJ16</f>
        <v>0.86008230452674894</v>
      </c>
      <c r="DF43" s="53"/>
      <c r="DG43" s="9"/>
      <c r="DH43" s="9"/>
      <c r="DI43" s="9"/>
      <c r="DJ43" s="56">
        <f>+DE43-$E$16</f>
        <v>0.36824572555930002</v>
      </c>
      <c r="DK43" s="39"/>
      <c r="DM43" s="51" t="s">
        <v>60</v>
      </c>
      <c r="DN43" s="55">
        <f>+DS16</f>
        <v>0.75438596491228072</v>
      </c>
      <c r="DO43" s="53"/>
      <c r="DP43" s="9"/>
      <c r="DQ43" s="9"/>
      <c r="DR43" s="9"/>
      <c r="DS43" s="56">
        <f>+DN43-$E$16</f>
        <v>0.26254938594483179</v>
      </c>
      <c r="DT43" s="39"/>
      <c r="DV43" s="51" t="s">
        <v>60</v>
      </c>
      <c r="DW43" s="55">
        <f>+EB16</f>
        <v>1</v>
      </c>
      <c r="DX43" s="53"/>
      <c r="DY43" s="9"/>
      <c r="DZ43" s="9"/>
      <c r="EA43" s="9"/>
      <c r="EB43" s="56">
        <f>+DW43-$E$16</f>
        <v>0.50816342103255108</v>
      </c>
      <c r="EC43" s="39"/>
      <c r="EE43" s="51" t="s">
        <v>60</v>
      </c>
      <c r="EF43" s="55">
        <f>+EK16</f>
        <v>0.85</v>
      </c>
      <c r="EG43" s="53"/>
      <c r="EH43" s="9"/>
      <c r="EI43" s="9"/>
      <c r="EJ43" s="9"/>
      <c r="EK43" s="56">
        <f>+EF43-$E$16</f>
        <v>0.35816342103255105</v>
      </c>
      <c r="EL43" s="39"/>
      <c r="EN43" s="51" t="s">
        <v>60</v>
      </c>
      <c r="EO43" s="55">
        <f>+ET16</f>
        <v>0.92207792207792205</v>
      </c>
      <c r="EP43" s="53"/>
      <c r="EQ43" s="9"/>
      <c r="ER43" s="9"/>
      <c r="ES43" s="9"/>
      <c r="ET43" s="56">
        <f>+EO43-$E$16</f>
        <v>0.43024134311047313</v>
      </c>
      <c r="EU43" s="39"/>
      <c r="EW43" s="51" t="s">
        <v>60</v>
      </c>
      <c r="EX43" s="55">
        <f>+FC16</f>
        <v>0.94082840236686394</v>
      </c>
      <c r="EY43" s="53"/>
      <c r="EZ43" s="9"/>
      <c r="FA43" s="9"/>
      <c r="FB43" s="9"/>
      <c r="FC43" s="56">
        <f>+EX43-$E$16</f>
        <v>0.44899182339941501</v>
      </c>
      <c r="FD43" s="39"/>
      <c r="FF43" s="51" t="s">
        <v>60</v>
      </c>
      <c r="FG43" s="55">
        <f>+FL16</f>
        <v>0.76470588235294112</v>
      </c>
      <c r="FH43" s="53"/>
      <c r="FI43" s="9"/>
      <c r="FJ43" s="9"/>
      <c r="FK43" s="9"/>
      <c r="FL43" s="56">
        <f>+FG43-$E$16</f>
        <v>0.2728693033854922</v>
      </c>
      <c r="FM43" s="39"/>
      <c r="FO43" s="51" t="s">
        <v>60</v>
      </c>
      <c r="FP43" s="55">
        <f>+FU16</f>
        <v>0.92500000000000004</v>
      </c>
      <c r="FQ43" s="53"/>
      <c r="FR43" s="9"/>
      <c r="FS43" s="9"/>
      <c r="FT43" s="9"/>
      <c r="FU43" s="56">
        <f>+FP43-$E$16</f>
        <v>0.43316342103255112</v>
      </c>
      <c r="FV43" s="39"/>
      <c r="FX43" s="51" t="s">
        <v>60</v>
      </c>
      <c r="FY43" s="55">
        <f>+GD16</f>
        <v>0.85333333333333339</v>
      </c>
      <c r="FZ43" s="53"/>
      <c r="GA43" s="9"/>
      <c r="GB43" s="9"/>
      <c r="GC43" s="9"/>
      <c r="GD43" s="56">
        <f>+FY43-$E$16</f>
        <v>0.36149675436588447</v>
      </c>
      <c r="GE43" s="39"/>
      <c r="GG43" s="51" t="s">
        <v>60</v>
      </c>
      <c r="GH43" s="55">
        <f>+GM16</f>
        <v>0.9107142857142857</v>
      </c>
      <c r="GI43" s="53"/>
      <c r="GJ43" s="9"/>
      <c r="GK43" s="9"/>
      <c r="GL43" s="9"/>
      <c r="GM43" s="56">
        <f>+GH43-$E$16</f>
        <v>0.41887770674683678</v>
      </c>
      <c r="GN43" s="39"/>
      <c r="GP43" s="51" t="s">
        <v>60</v>
      </c>
      <c r="GQ43" s="55">
        <f>+GV16</f>
        <v>0.86131386861313863</v>
      </c>
      <c r="GR43" s="53"/>
      <c r="GS43" s="9"/>
      <c r="GT43" s="9"/>
      <c r="GU43" s="9"/>
      <c r="GV43" s="56">
        <f>+GQ43-$E$16</f>
        <v>0.36947728964568971</v>
      </c>
      <c r="GW43" s="39"/>
      <c r="GY43" s="51" t="s">
        <v>60</v>
      </c>
      <c r="GZ43" s="55">
        <f>+HE16</f>
        <v>0.83333333333333337</v>
      </c>
      <c r="HA43" s="53"/>
      <c r="HB43" s="9"/>
      <c r="HC43" s="9"/>
      <c r="HD43" s="9"/>
      <c r="HE43" s="56">
        <f>+GZ43-$E$16</f>
        <v>0.34149675436588445</v>
      </c>
      <c r="HF43" s="39"/>
      <c r="HH43" s="51" t="s">
        <v>60</v>
      </c>
      <c r="HI43" s="55">
        <f>+HN16</f>
        <v>0.57971014492753625</v>
      </c>
      <c r="HJ43" s="53"/>
      <c r="HK43" s="9"/>
      <c r="HL43" s="9"/>
      <c r="HM43" s="9"/>
      <c r="HN43" s="56">
        <f>+HI43-$E$16</f>
        <v>8.787356596008733E-2</v>
      </c>
      <c r="HO43" s="39"/>
      <c r="HQ43" s="51" t="s">
        <v>60</v>
      </c>
      <c r="HR43" s="55">
        <f>+HW16</f>
        <v>0.64179104477611937</v>
      </c>
      <c r="HS43" s="53"/>
      <c r="HT43" s="9"/>
      <c r="HU43" s="9"/>
      <c r="HV43" s="9"/>
      <c r="HW43" s="56">
        <f>+HR43-$E$16</f>
        <v>0.14995446580867045</v>
      </c>
      <c r="HX43" s="39"/>
      <c r="HZ43" s="51" t="s">
        <v>60</v>
      </c>
      <c r="IA43" s="55">
        <f>+IF16</f>
        <v>0.72815533980582525</v>
      </c>
      <c r="IB43" s="53"/>
      <c r="IC43" s="9"/>
      <c r="ID43" s="9"/>
      <c r="IE43" s="9"/>
      <c r="IF43" s="56">
        <f>+IA43-$E$16</f>
        <v>0.23631876083837633</v>
      </c>
      <c r="IG43" s="39"/>
      <c r="II43" s="51" t="s">
        <v>60</v>
      </c>
      <c r="IJ43" s="55">
        <f>+IO16</f>
        <v>0.68902439024390238</v>
      </c>
      <c r="IK43" s="53"/>
      <c r="IL43" s="9"/>
      <c r="IM43" s="9"/>
      <c r="IN43" s="9"/>
      <c r="IO43" s="56">
        <f>+IJ43-$E$16</f>
        <v>0.19718781127645346</v>
      </c>
      <c r="IP43" s="39"/>
      <c r="IR43" s="51" t="s">
        <v>60</v>
      </c>
      <c r="IS43" s="55">
        <f>+IX16</f>
        <v>0.68807339449541283</v>
      </c>
      <c r="IT43" s="53"/>
      <c r="IU43" s="9"/>
      <c r="IV43" s="9"/>
      <c r="IW43" s="9"/>
      <c r="IX43" s="56">
        <f>+IS43-$E$16</f>
        <v>0.1962368155279639</v>
      </c>
      <c r="IY43" s="39"/>
      <c r="JA43" s="51" t="s">
        <v>60</v>
      </c>
      <c r="JB43" s="55">
        <f>+JG16</f>
        <v>0.61290322580645162</v>
      </c>
      <c r="JC43" s="53"/>
      <c r="JD43" s="9"/>
      <c r="JE43" s="9"/>
      <c r="JF43" s="9"/>
      <c r="JG43" s="56">
        <f>+JB43-$E$16</f>
        <v>0.1210666468390027</v>
      </c>
      <c r="JH43" s="39"/>
      <c r="JJ43" s="51" t="s">
        <v>60</v>
      </c>
      <c r="JK43" s="55">
        <f>+JP16</f>
        <v>0.8</v>
      </c>
      <c r="JL43" s="53"/>
      <c r="JM43" s="9"/>
      <c r="JN43" s="9"/>
      <c r="JO43" s="9"/>
      <c r="JP43" s="56">
        <f>+JK43-$E$16</f>
        <v>0.30816342103255112</v>
      </c>
      <c r="JQ43" s="39"/>
      <c r="JS43" s="51" t="s">
        <v>60</v>
      </c>
      <c r="JT43" s="55">
        <f>+JY16</f>
        <v>0.8666666666666667</v>
      </c>
      <c r="JU43" s="53"/>
      <c r="JV43" s="9"/>
      <c r="JW43" s="9"/>
      <c r="JX43" s="9"/>
      <c r="JY43" s="56">
        <f>+JT43-$E$16</f>
        <v>0.37483008769921777</v>
      </c>
      <c r="JZ43" s="39"/>
      <c r="KB43" s="51" t="s">
        <v>60</v>
      </c>
      <c r="KC43" s="55">
        <f>+KH16</f>
        <v>0.77777777777777779</v>
      </c>
      <c r="KD43" s="53"/>
      <c r="KE43" s="9"/>
      <c r="KF43" s="9"/>
      <c r="KG43" s="9"/>
      <c r="KH43" s="56">
        <f>+KC43-$E$16</f>
        <v>0.28594119881032887</v>
      </c>
      <c r="KI43" s="39"/>
      <c r="KK43" s="51" t="s">
        <v>60</v>
      </c>
      <c r="KL43" s="55">
        <f>+KQ16</f>
        <v>1</v>
      </c>
      <c r="KM43" s="53"/>
      <c r="KN43" s="9"/>
      <c r="KO43" s="9"/>
      <c r="KP43" s="9"/>
      <c r="KQ43" s="56">
        <f>+KL43-$E$16</f>
        <v>0.50816342103255108</v>
      </c>
      <c r="KR43" s="39"/>
      <c r="KT43" s="51" t="s">
        <v>60</v>
      </c>
      <c r="KU43" s="55">
        <f>+KZ16</f>
        <v>0.66666666666666663</v>
      </c>
      <c r="KV43" s="53"/>
      <c r="KW43" s="9"/>
      <c r="KX43" s="9"/>
      <c r="KY43" s="9"/>
      <c r="KZ43" s="56">
        <f>+KU43-$E$16</f>
        <v>0.17483008769921771</v>
      </c>
      <c r="LA43" s="39"/>
      <c r="LC43" s="51" t="s">
        <v>60</v>
      </c>
      <c r="LD43" s="55">
        <f>+LI16</f>
        <v>0.75</v>
      </c>
      <c r="LE43" s="53"/>
      <c r="LF43" s="9"/>
      <c r="LG43" s="9"/>
      <c r="LH43" s="9"/>
      <c r="LI43" s="56">
        <f>+LD43-$E$16</f>
        <v>0.25816342103255108</v>
      </c>
      <c r="LJ43" s="39"/>
      <c r="LL43" s="51" t="s">
        <v>60</v>
      </c>
      <c r="LM43" s="55">
        <f>+LR16</f>
        <v>0.53333333333333333</v>
      </c>
      <c r="LN43" s="53"/>
      <c r="LO43" s="9"/>
      <c r="LP43" s="9"/>
      <c r="LQ43" s="9"/>
      <c r="LR43" s="56">
        <f>+LM43-$E$16</f>
        <v>4.1496754365884403E-2</v>
      </c>
      <c r="LS43" s="39"/>
      <c r="LU43" s="51" t="s">
        <v>60</v>
      </c>
      <c r="LV43" s="55">
        <f>+MA16</f>
        <v>0.83333333333333337</v>
      </c>
      <c r="LW43" s="53"/>
      <c r="LX43" s="9"/>
      <c r="LY43" s="9"/>
      <c r="LZ43" s="9"/>
      <c r="MA43" s="56">
        <f>+LV43-$E$16</f>
        <v>0.34149675436588445</v>
      </c>
      <c r="MB43" s="39"/>
      <c r="MD43" s="51" t="s">
        <v>60</v>
      </c>
      <c r="ME43" s="55">
        <f>+MJ16</f>
        <v>0.82558139534883723</v>
      </c>
      <c r="MF43" s="53"/>
      <c r="MG43" s="9"/>
      <c r="MH43" s="9"/>
      <c r="MI43" s="9"/>
      <c r="MJ43" s="56">
        <f>+ME43-$E$16</f>
        <v>0.33374481638138831</v>
      </c>
      <c r="MK43" s="39"/>
      <c r="MM43" s="51" t="s">
        <v>60</v>
      </c>
      <c r="MN43" s="55">
        <f>+MS16</f>
        <v>0.83333333333333337</v>
      </c>
      <c r="MO43" s="53"/>
      <c r="MP43" s="9"/>
      <c r="MQ43" s="9"/>
      <c r="MR43" s="9"/>
      <c r="MS43" s="56">
        <f>+MN43-$E$16</f>
        <v>0.34149675436588445</v>
      </c>
      <c r="MT43" s="39"/>
      <c r="MV43" s="51" t="s">
        <v>60</v>
      </c>
      <c r="MW43" s="55">
        <f>+NB16</f>
        <v>0.9375</v>
      </c>
      <c r="MX43" s="53"/>
      <c r="MY43" s="9"/>
      <c r="MZ43" s="9"/>
      <c r="NA43" s="9"/>
      <c r="NB43" s="56">
        <f>+MW43-$E$16</f>
        <v>0.44566342103255108</v>
      </c>
      <c r="NC43" s="39"/>
      <c r="NE43" s="51" t="s">
        <v>60</v>
      </c>
      <c r="NF43" s="55">
        <f>+NK16</f>
        <v>0.75</v>
      </c>
      <c r="NG43" s="53"/>
      <c r="NH43" s="9"/>
      <c r="NI43" s="9"/>
      <c r="NJ43" s="9"/>
      <c r="NK43" s="56">
        <f>+NF43-$E$16</f>
        <v>0.25816342103255108</v>
      </c>
      <c r="NL43" s="39"/>
      <c r="NN43" s="51" t="s">
        <v>60</v>
      </c>
      <c r="NO43" s="55">
        <f>+NT16</f>
        <v>0.70370370370370372</v>
      </c>
      <c r="NP43" s="53"/>
      <c r="NQ43" s="9"/>
      <c r="NR43" s="9"/>
      <c r="NS43" s="9"/>
      <c r="NT43" s="56">
        <f>+NO43-$E$16</f>
        <v>0.2118671247362548</v>
      </c>
      <c r="NU43" s="39"/>
    </row>
    <row r="44" spans="9:385" x14ac:dyDescent="0.15">
      <c r="I44" s="51" t="s">
        <v>61</v>
      </c>
      <c r="J44" s="55">
        <f>+P16</f>
        <v>0.28274662300450265</v>
      </c>
      <c r="K44" s="53"/>
      <c r="L44" s="53"/>
      <c r="M44" s="56"/>
      <c r="N44" s="9"/>
      <c r="O44" s="56">
        <f>+J44-$G$16</f>
        <v>-0.22342231836884657</v>
      </c>
      <c r="P44" s="39"/>
      <c r="R44" s="51" t="s">
        <v>61</v>
      </c>
      <c r="S44" s="55">
        <f>+Y16</f>
        <v>0.35932328061787422</v>
      </c>
      <c r="T44" s="53"/>
      <c r="U44" s="9"/>
      <c r="V44" s="9"/>
      <c r="W44" s="9"/>
      <c r="X44" s="56">
        <f>+S44-$G$16</f>
        <v>-0.146845660755475</v>
      </c>
      <c r="Y44" s="39"/>
      <c r="AA44" s="51" t="s">
        <v>61</v>
      </c>
      <c r="AB44" s="55">
        <f>+AH16</f>
        <v>0.31654676258992803</v>
      </c>
      <c r="AC44" s="53"/>
      <c r="AD44" s="9"/>
      <c r="AE44" s="9"/>
      <c r="AF44" s="9"/>
      <c r="AG44" s="56">
        <f>+AB44-$G$16</f>
        <v>-0.18962217878342119</v>
      </c>
      <c r="AH44" s="39"/>
      <c r="AJ44" s="51" t="s">
        <v>61</v>
      </c>
      <c r="AK44" s="55">
        <f>+AQ16</f>
        <v>0.2574626865671642</v>
      </c>
      <c r="AL44" s="53"/>
      <c r="AM44" s="9"/>
      <c r="AN44" s="9"/>
      <c r="AO44" s="9"/>
      <c r="AP44" s="56">
        <f>+AK44-$G$16</f>
        <v>-0.24870625480618502</v>
      </c>
      <c r="AQ44" s="39"/>
      <c r="AS44" s="51" t="s">
        <v>61</v>
      </c>
      <c r="AT44" s="55">
        <f>+AZ16</f>
        <v>0.45098039215686275</v>
      </c>
      <c r="AU44" s="53"/>
      <c r="AV44" s="9"/>
      <c r="AW44" s="9"/>
      <c r="AX44" s="9"/>
      <c r="AY44" s="56">
        <f>+AT44-$G$16</f>
        <v>-5.5188549216486471E-2</v>
      </c>
      <c r="AZ44" s="39"/>
      <c r="BB44" s="51" t="s">
        <v>61</v>
      </c>
      <c r="BC44" s="55">
        <f>+BI16</f>
        <v>0.19730941704035873</v>
      </c>
      <c r="BD44" s="53"/>
      <c r="BE44" s="9"/>
      <c r="BF44" s="9"/>
      <c r="BG44" s="9"/>
      <c r="BH44" s="56">
        <f>+BC44-$G$16</f>
        <v>-0.30885952433299046</v>
      </c>
      <c r="BI44" s="39"/>
      <c r="BK44" s="51" t="s">
        <v>61</v>
      </c>
      <c r="BL44" s="55">
        <f>+BR16</f>
        <v>0.23618090452261306</v>
      </c>
      <c r="BM44" s="53"/>
      <c r="BN44" s="9"/>
      <c r="BO44" s="9"/>
      <c r="BP44" s="9"/>
      <c r="BQ44" s="56">
        <f>+BL44-$G$16</f>
        <v>-0.26998803685073614</v>
      </c>
      <c r="BR44" s="39"/>
      <c r="BT44" s="51" t="s">
        <v>61</v>
      </c>
      <c r="BU44" s="55">
        <f>+CA16</f>
        <v>0.23990208078335373</v>
      </c>
      <c r="BV44" s="53"/>
      <c r="BW44" s="9"/>
      <c r="BX44" s="9"/>
      <c r="BY44" s="9"/>
      <c r="BZ44" s="56">
        <f>+BU44-$G$16</f>
        <v>-0.26626686058999549</v>
      </c>
      <c r="CA44" s="39"/>
      <c r="CC44" s="51" t="s">
        <v>61</v>
      </c>
      <c r="CD44" s="55">
        <f>+CJ16</f>
        <v>0.43023255813953487</v>
      </c>
      <c r="CE44" s="53"/>
      <c r="CF44" s="9"/>
      <c r="CG44" s="9"/>
      <c r="CH44" s="9"/>
      <c r="CI44" s="56">
        <f>+CD44-$G$16</f>
        <v>-7.5936383233814353E-2</v>
      </c>
      <c r="CJ44" s="39"/>
      <c r="CL44" s="51" t="s">
        <v>61</v>
      </c>
      <c r="CM44" s="55">
        <f>+CS16</f>
        <v>0.18241042345276873</v>
      </c>
      <c r="CN44" s="53"/>
      <c r="CO44" s="9"/>
      <c r="CP44" s="9"/>
      <c r="CQ44" s="9"/>
      <c r="CR44" s="56">
        <f>+CM44-$G$16</f>
        <v>-0.32375851792058052</v>
      </c>
      <c r="CS44" s="39"/>
      <c r="CU44" s="51" t="s">
        <v>61</v>
      </c>
      <c r="CV44" s="55">
        <f>+DB16</f>
        <v>0.19246861924686193</v>
      </c>
      <c r="CW44" s="53"/>
      <c r="CX44" s="9"/>
      <c r="CY44" s="9"/>
      <c r="CZ44" s="9"/>
      <c r="DA44" s="56">
        <f>+CV44-$G$16</f>
        <v>-0.3137003221264873</v>
      </c>
      <c r="DB44" s="39"/>
      <c r="DD44" s="51" t="s">
        <v>61</v>
      </c>
      <c r="DE44" s="55">
        <f>+DK16</f>
        <v>0.13580246913580246</v>
      </c>
      <c r="DF44" s="53"/>
      <c r="DG44" s="9"/>
      <c r="DH44" s="9"/>
      <c r="DI44" s="9"/>
      <c r="DJ44" s="56">
        <f>+DE44-$G$16</f>
        <v>-0.37036647223754676</v>
      </c>
      <c r="DK44" s="39"/>
      <c r="DM44" s="51" t="s">
        <v>61</v>
      </c>
      <c r="DN44" s="55">
        <f>+DT16</f>
        <v>8.771929824561403E-2</v>
      </c>
      <c r="DO44" s="53"/>
      <c r="DP44" s="9"/>
      <c r="DQ44" s="9"/>
      <c r="DR44" s="9"/>
      <c r="DS44" s="56">
        <f>+DN44-$G$16</f>
        <v>-0.41844964312773519</v>
      </c>
      <c r="DT44" s="39"/>
      <c r="DV44" s="51" t="s">
        <v>61</v>
      </c>
      <c r="DW44" s="55">
        <f>+EC16</f>
        <v>0</v>
      </c>
      <c r="DX44" s="53"/>
      <c r="DY44" s="9"/>
      <c r="DZ44" s="9"/>
      <c r="EA44" s="9"/>
      <c r="EB44" s="56">
        <f>+DW44-$G$16</f>
        <v>-0.50616894137334922</v>
      </c>
      <c r="EC44" s="39"/>
      <c r="EE44" s="51" t="s">
        <v>61</v>
      </c>
      <c r="EF44" s="55">
        <f>+EL16</f>
        <v>0.05</v>
      </c>
      <c r="EG44" s="53"/>
      <c r="EH44" s="9"/>
      <c r="EI44" s="9"/>
      <c r="EJ44" s="9"/>
      <c r="EK44" s="56">
        <f>+EF44-$G$16</f>
        <v>-0.45616894137334923</v>
      </c>
      <c r="EL44" s="39"/>
      <c r="EN44" s="51" t="s">
        <v>61</v>
      </c>
      <c r="EO44" s="55">
        <f>+EU16</f>
        <v>7.792207792207792E-2</v>
      </c>
      <c r="EP44" s="53"/>
      <c r="EQ44" s="9"/>
      <c r="ER44" s="9"/>
      <c r="ES44" s="9"/>
      <c r="ET44" s="56">
        <f>+EO44-$G$16</f>
        <v>-0.42824686345127128</v>
      </c>
      <c r="EU44" s="39"/>
      <c r="EW44" s="51" t="s">
        <v>61</v>
      </c>
      <c r="EX44" s="55">
        <f>+FD16</f>
        <v>5.9171597633136092E-2</v>
      </c>
      <c r="EY44" s="53"/>
      <c r="EZ44" s="9"/>
      <c r="FA44" s="9"/>
      <c r="FB44" s="9"/>
      <c r="FC44" s="56">
        <f>+EX44-$G$16</f>
        <v>-0.44699734374021316</v>
      </c>
      <c r="FD44" s="39"/>
      <c r="FF44" s="51" t="s">
        <v>61</v>
      </c>
      <c r="FG44" s="55">
        <f>+FM16</f>
        <v>0.22549019607843138</v>
      </c>
      <c r="FH44" s="53"/>
      <c r="FI44" s="9"/>
      <c r="FJ44" s="9"/>
      <c r="FK44" s="9"/>
      <c r="FL44" s="56">
        <f>+FG44-$G$16</f>
        <v>-0.28067874529491788</v>
      </c>
      <c r="FM44" s="39"/>
      <c r="FO44" s="51" t="s">
        <v>61</v>
      </c>
      <c r="FP44" s="55">
        <f>+FV16</f>
        <v>7.4999999999999997E-2</v>
      </c>
      <c r="FQ44" s="53"/>
      <c r="FR44" s="9"/>
      <c r="FS44" s="9"/>
      <c r="FT44" s="9"/>
      <c r="FU44" s="56">
        <f>+FP44-$G$16</f>
        <v>-0.43116894137334921</v>
      </c>
      <c r="FV44" s="39"/>
      <c r="FX44" s="51" t="s">
        <v>61</v>
      </c>
      <c r="FY44" s="55">
        <f>+GE16</f>
        <v>0.13333333333333333</v>
      </c>
      <c r="FZ44" s="53"/>
      <c r="GA44" s="9"/>
      <c r="GB44" s="9"/>
      <c r="GC44" s="9"/>
      <c r="GD44" s="56">
        <f>+FY44-$G$16</f>
        <v>-0.37283560804001592</v>
      </c>
      <c r="GE44" s="39"/>
      <c r="GG44" s="51" t="s">
        <v>61</v>
      </c>
      <c r="GH44" s="55">
        <f>+GN16</f>
        <v>8.9285714285714288E-2</v>
      </c>
      <c r="GI44" s="53"/>
      <c r="GJ44" s="9"/>
      <c r="GK44" s="9"/>
      <c r="GL44" s="9"/>
      <c r="GM44" s="56">
        <f>+GH44-$G$16</f>
        <v>-0.41688322708763492</v>
      </c>
      <c r="GN44" s="39"/>
      <c r="GP44" s="51" t="s">
        <v>61</v>
      </c>
      <c r="GQ44" s="55">
        <f>+GW16</f>
        <v>0.13868613138686131</v>
      </c>
      <c r="GR44" s="53"/>
      <c r="GS44" s="9"/>
      <c r="GT44" s="9"/>
      <c r="GU44" s="9"/>
      <c r="GV44" s="56">
        <f>+GQ44-$G$16</f>
        <v>-0.36748280998648791</v>
      </c>
      <c r="GW44" s="39"/>
      <c r="GY44" s="51" t="s">
        <v>61</v>
      </c>
      <c r="GZ44" s="55">
        <f>+HF16</f>
        <v>0.15476190476190477</v>
      </c>
      <c r="HA44" s="53"/>
      <c r="HB44" s="9"/>
      <c r="HC44" s="9"/>
      <c r="HD44" s="9"/>
      <c r="HE44" s="56">
        <f>+GZ44-$G$16</f>
        <v>-0.35140703661144446</v>
      </c>
      <c r="HF44" s="39"/>
      <c r="HH44" s="51" t="s">
        <v>61</v>
      </c>
      <c r="HI44" s="55">
        <f>+HO16</f>
        <v>0.42028985507246375</v>
      </c>
      <c r="HJ44" s="53"/>
      <c r="HK44" s="9"/>
      <c r="HL44" s="9"/>
      <c r="HM44" s="9"/>
      <c r="HN44" s="56">
        <f>+HI44-$G$16</f>
        <v>-8.5879086300885477E-2</v>
      </c>
      <c r="HO44" s="39"/>
      <c r="HQ44" s="51" t="s">
        <v>61</v>
      </c>
      <c r="HR44" s="55">
        <f>+HX16</f>
        <v>0.35074626865671643</v>
      </c>
      <c r="HS44" s="53"/>
      <c r="HT44" s="9"/>
      <c r="HU44" s="9"/>
      <c r="HV44" s="9"/>
      <c r="HW44" s="56">
        <f>+HR44-$G$16</f>
        <v>-0.15542267271663279</v>
      </c>
      <c r="HX44" s="39"/>
      <c r="HZ44" s="51" t="s">
        <v>61</v>
      </c>
      <c r="IA44" s="55">
        <f>+IG16</f>
        <v>0.27184466019417475</v>
      </c>
      <c r="IB44" s="53"/>
      <c r="IC44" s="9"/>
      <c r="ID44" s="9"/>
      <c r="IE44" s="9"/>
      <c r="IF44" s="56">
        <f>+IA44-$G$16</f>
        <v>-0.23432428117917448</v>
      </c>
      <c r="IG44" s="39"/>
      <c r="II44" s="51" t="s">
        <v>61</v>
      </c>
      <c r="IJ44" s="55">
        <f>+IP16</f>
        <v>0.31097560975609756</v>
      </c>
      <c r="IK44" s="53"/>
      <c r="IL44" s="9"/>
      <c r="IM44" s="9"/>
      <c r="IN44" s="9"/>
      <c r="IO44" s="56">
        <f>+IJ44-$G$16</f>
        <v>-0.19519333161725166</v>
      </c>
      <c r="IP44" s="39"/>
      <c r="IR44" s="51" t="s">
        <v>61</v>
      </c>
      <c r="IS44" s="55">
        <f>+IY16</f>
        <v>0.31192660550458717</v>
      </c>
      <c r="IT44" s="53"/>
      <c r="IU44" s="9"/>
      <c r="IV44" s="9"/>
      <c r="IW44" s="9"/>
      <c r="IX44" s="56">
        <f>+IS44-$G$16</f>
        <v>-0.19424233586876205</v>
      </c>
      <c r="IY44" s="39"/>
      <c r="JA44" s="51" t="s">
        <v>61</v>
      </c>
      <c r="JB44" s="55">
        <f>+JH16</f>
        <v>0.38064516129032255</v>
      </c>
      <c r="JC44" s="53"/>
      <c r="JD44" s="9"/>
      <c r="JE44" s="9"/>
      <c r="JF44" s="9"/>
      <c r="JG44" s="56">
        <f>+JB44-$G$16</f>
        <v>-0.12552378008302667</v>
      </c>
      <c r="JH44" s="39"/>
      <c r="JJ44" s="51" t="s">
        <v>61</v>
      </c>
      <c r="JK44" s="55">
        <f>+JQ16</f>
        <v>0.2</v>
      </c>
      <c r="JL44" s="53"/>
      <c r="JM44" s="9"/>
      <c r="JN44" s="9"/>
      <c r="JO44" s="9"/>
      <c r="JP44" s="56">
        <f>+JK44-$G$16</f>
        <v>-0.30616894137334921</v>
      </c>
      <c r="JQ44" s="39"/>
      <c r="JS44" s="51" t="s">
        <v>61</v>
      </c>
      <c r="JT44" s="55">
        <f>+JZ16</f>
        <v>0.13333333333333333</v>
      </c>
      <c r="JU44" s="53"/>
      <c r="JV44" s="9"/>
      <c r="JW44" s="9"/>
      <c r="JX44" s="9"/>
      <c r="JY44" s="56">
        <f>+JT44-$G$16</f>
        <v>-0.37283560804001592</v>
      </c>
      <c r="JZ44" s="39"/>
      <c r="KB44" s="51" t="s">
        <v>61</v>
      </c>
      <c r="KC44" s="55">
        <f>+KI16</f>
        <v>0.1111111111111111</v>
      </c>
      <c r="KD44" s="53"/>
      <c r="KE44" s="9"/>
      <c r="KF44" s="9"/>
      <c r="KG44" s="9"/>
      <c r="KH44" s="56">
        <f>+KC44-$G$16</f>
        <v>-0.39505783026223812</v>
      </c>
      <c r="KI44" s="39"/>
      <c r="KK44" s="51" t="s">
        <v>61</v>
      </c>
      <c r="KL44" s="55">
        <f>+KR16</f>
        <v>0</v>
      </c>
      <c r="KM44" s="53"/>
      <c r="KN44" s="9"/>
      <c r="KO44" s="9"/>
      <c r="KP44" s="9"/>
      <c r="KQ44" s="56">
        <f>+KL44-$G$16</f>
        <v>-0.50616894137334922</v>
      </c>
      <c r="KR44" s="39"/>
      <c r="KT44" s="51" t="s">
        <v>61</v>
      </c>
      <c r="KU44" s="55">
        <f>+LA16</f>
        <v>0.33333333333333331</v>
      </c>
      <c r="KV44" s="53"/>
      <c r="KW44" s="9"/>
      <c r="KX44" s="9"/>
      <c r="KY44" s="9"/>
      <c r="KZ44" s="56">
        <f>+KU44-$G$16</f>
        <v>-0.17283560804001591</v>
      </c>
      <c r="LA44" s="39"/>
      <c r="LC44" s="51" t="s">
        <v>61</v>
      </c>
      <c r="LD44" s="55">
        <f>+LJ16</f>
        <v>0.25</v>
      </c>
      <c r="LE44" s="53"/>
      <c r="LF44" s="9"/>
      <c r="LG44" s="9"/>
      <c r="LH44" s="9"/>
      <c r="LI44" s="56">
        <f>+LD44-$G$16</f>
        <v>-0.25616894137334922</v>
      </c>
      <c r="LJ44" s="39"/>
      <c r="LL44" s="51" t="s">
        <v>61</v>
      </c>
      <c r="LM44" s="55">
        <f>+LS16</f>
        <v>0.4</v>
      </c>
      <c r="LN44" s="53"/>
      <c r="LO44" s="9"/>
      <c r="LP44" s="9"/>
      <c r="LQ44" s="9"/>
      <c r="LR44" s="56">
        <f>+LM44-$G$16</f>
        <v>-0.1061689413733492</v>
      </c>
      <c r="LS44" s="39"/>
      <c r="LU44" s="51" t="s">
        <v>61</v>
      </c>
      <c r="LV44" s="55">
        <f>+MB16</f>
        <v>0.16666666666666666</v>
      </c>
      <c r="LW44" s="53"/>
      <c r="LX44" s="9"/>
      <c r="LY44" s="9"/>
      <c r="LZ44" s="9"/>
      <c r="MA44" s="56">
        <f>+LV44-$G$16</f>
        <v>-0.33950227470668259</v>
      </c>
      <c r="MB44" s="39"/>
      <c r="MD44" s="51" t="s">
        <v>61</v>
      </c>
      <c r="ME44" s="55">
        <f>+MK16</f>
        <v>0.1744186046511628</v>
      </c>
      <c r="MF44" s="53"/>
      <c r="MG44" s="9"/>
      <c r="MH44" s="9"/>
      <c r="MI44" s="9"/>
      <c r="MJ44" s="56">
        <f>+ME44-$G$16</f>
        <v>-0.33175033672218646</v>
      </c>
      <c r="MK44" s="39"/>
      <c r="MM44" s="51" t="s">
        <v>61</v>
      </c>
      <c r="MN44" s="55">
        <f>+MT16</f>
        <v>0.16666666666666666</v>
      </c>
      <c r="MO44" s="53"/>
      <c r="MP44" s="9"/>
      <c r="MQ44" s="9"/>
      <c r="MR44" s="9"/>
      <c r="MS44" s="56">
        <f>+MN44-$G$16</f>
        <v>-0.33950227470668259</v>
      </c>
      <c r="MT44" s="39"/>
      <c r="MV44" s="51" t="s">
        <v>61</v>
      </c>
      <c r="MW44" s="55">
        <f>+NC16</f>
        <v>6.25E-2</v>
      </c>
      <c r="MX44" s="53"/>
      <c r="MY44" s="9"/>
      <c r="MZ44" s="9"/>
      <c r="NA44" s="9"/>
      <c r="NB44" s="56">
        <f>+MW44-$G$16</f>
        <v>-0.44366894137334922</v>
      </c>
      <c r="NC44" s="39"/>
      <c r="NE44" s="51" t="s">
        <v>61</v>
      </c>
      <c r="NF44" s="55">
        <f>+NL16</f>
        <v>0.20454545454545456</v>
      </c>
      <c r="NG44" s="53"/>
      <c r="NH44" s="9"/>
      <c r="NI44" s="9"/>
      <c r="NJ44" s="9"/>
      <c r="NK44" s="56">
        <f>+NF44-$G$16</f>
        <v>-0.30162348682789464</v>
      </c>
      <c r="NL44" s="39"/>
      <c r="NN44" s="51" t="s">
        <v>61</v>
      </c>
      <c r="NO44" s="55">
        <f>+NU16</f>
        <v>0.29629629629629628</v>
      </c>
      <c r="NP44" s="53"/>
      <c r="NQ44" s="9"/>
      <c r="NR44" s="9"/>
      <c r="NS44" s="9"/>
      <c r="NT44" s="56">
        <f>+NO44-$G$16</f>
        <v>-0.20987264507705294</v>
      </c>
      <c r="NU44" s="39"/>
    </row>
    <row r="45" spans="9:385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  <c r="GG45" s="38"/>
      <c r="GH45" s="9"/>
      <c r="GI45" s="9"/>
      <c r="GJ45" s="9"/>
      <c r="GK45" s="9"/>
      <c r="GL45" s="9"/>
      <c r="GM45" s="57"/>
      <c r="GN45" s="39"/>
      <c r="GP45" s="38"/>
      <c r="GQ45" s="9"/>
      <c r="GR45" s="9"/>
      <c r="GS45" s="9"/>
      <c r="GT45" s="9"/>
      <c r="GU45" s="9"/>
      <c r="GV45" s="57"/>
      <c r="GW45" s="39"/>
      <c r="GY45" s="38"/>
      <c r="GZ45" s="9"/>
      <c r="HA45" s="9"/>
      <c r="HB45" s="9"/>
      <c r="HC45" s="9"/>
      <c r="HD45" s="9"/>
      <c r="HE45" s="57"/>
      <c r="HF45" s="39"/>
      <c r="HH45" s="38"/>
      <c r="HI45" s="9"/>
      <c r="HJ45" s="9"/>
      <c r="HK45" s="9"/>
      <c r="HL45" s="9"/>
      <c r="HM45" s="9"/>
      <c r="HN45" s="57"/>
      <c r="HO45" s="39"/>
      <c r="HQ45" s="38"/>
      <c r="HR45" s="9"/>
      <c r="HS45" s="9"/>
      <c r="HT45" s="9"/>
      <c r="HU45" s="9"/>
      <c r="HV45" s="9"/>
      <c r="HW45" s="57"/>
      <c r="HX45" s="39"/>
      <c r="HZ45" s="38"/>
      <c r="IA45" s="9"/>
      <c r="IB45" s="9"/>
      <c r="IC45" s="9"/>
      <c r="ID45" s="9"/>
      <c r="IE45" s="9"/>
      <c r="IF45" s="57"/>
      <c r="IG45" s="39"/>
      <c r="II45" s="38"/>
      <c r="IJ45" s="9"/>
      <c r="IK45" s="9"/>
      <c r="IL45" s="9"/>
      <c r="IM45" s="9"/>
      <c r="IN45" s="9"/>
      <c r="IO45" s="57"/>
      <c r="IP45" s="39"/>
      <c r="IR45" s="38"/>
      <c r="IS45" s="9"/>
      <c r="IT45" s="9"/>
      <c r="IU45" s="9"/>
      <c r="IV45" s="9"/>
      <c r="IW45" s="9"/>
      <c r="IX45" s="57"/>
      <c r="IY45" s="39"/>
      <c r="JA45" s="38"/>
      <c r="JB45" s="9"/>
      <c r="JC45" s="9"/>
      <c r="JD45" s="9"/>
      <c r="JE45" s="9"/>
      <c r="JF45" s="9"/>
      <c r="JG45" s="57"/>
      <c r="JH45" s="39"/>
      <c r="JJ45" s="38"/>
      <c r="JK45" s="9"/>
      <c r="JL45" s="9"/>
      <c r="JM45" s="9"/>
      <c r="JN45" s="9"/>
      <c r="JO45" s="9"/>
      <c r="JP45" s="57"/>
      <c r="JQ45" s="39"/>
      <c r="JS45" s="38"/>
      <c r="JT45" s="9"/>
      <c r="JU45" s="9"/>
      <c r="JV45" s="9"/>
      <c r="JW45" s="9"/>
      <c r="JX45" s="9"/>
      <c r="JY45" s="57"/>
      <c r="JZ45" s="39"/>
      <c r="KB45" s="38"/>
      <c r="KC45" s="9"/>
      <c r="KD45" s="9"/>
      <c r="KE45" s="9"/>
      <c r="KF45" s="9"/>
      <c r="KG45" s="9"/>
      <c r="KH45" s="57"/>
      <c r="KI45" s="39"/>
      <c r="KK45" s="38"/>
      <c r="KL45" s="9"/>
      <c r="KM45" s="9"/>
      <c r="KN45" s="9"/>
      <c r="KO45" s="9"/>
      <c r="KP45" s="9"/>
      <c r="KQ45" s="57"/>
      <c r="KR45" s="39"/>
      <c r="KT45" s="38"/>
      <c r="KU45" s="9"/>
      <c r="KV45" s="9"/>
      <c r="KW45" s="9"/>
      <c r="KX45" s="9"/>
      <c r="KY45" s="9"/>
      <c r="KZ45" s="57"/>
      <c r="LA45" s="39"/>
      <c r="LC45" s="38"/>
      <c r="LD45" s="9"/>
      <c r="LE45" s="9"/>
      <c r="LF45" s="9"/>
      <c r="LG45" s="9"/>
      <c r="LH45" s="9"/>
      <c r="LI45" s="57"/>
      <c r="LJ45" s="39"/>
      <c r="LL45" s="38"/>
      <c r="LM45" s="9"/>
      <c r="LN45" s="9"/>
      <c r="LO45" s="9"/>
      <c r="LP45" s="9"/>
      <c r="LQ45" s="9"/>
      <c r="LR45" s="57"/>
      <c r="LS45" s="39"/>
      <c r="LU45" s="38"/>
      <c r="LV45" s="9"/>
      <c r="LW45" s="9"/>
      <c r="LX45" s="9"/>
      <c r="LY45" s="9"/>
      <c r="LZ45" s="9"/>
      <c r="MA45" s="57"/>
      <c r="MB45" s="39"/>
      <c r="MD45" s="38"/>
      <c r="ME45" s="9"/>
      <c r="MF45" s="9"/>
      <c r="MG45" s="9"/>
      <c r="MH45" s="9"/>
      <c r="MI45" s="9"/>
      <c r="MJ45" s="57"/>
      <c r="MK45" s="39"/>
      <c r="MM45" s="38"/>
      <c r="MN45" s="9"/>
      <c r="MO45" s="9"/>
      <c r="MP45" s="9"/>
      <c r="MQ45" s="9"/>
      <c r="MR45" s="9"/>
      <c r="MS45" s="57"/>
      <c r="MT45" s="39"/>
      <c r="MV45" s="38"/>
      <c r="MW45" s="9"/>
      <c r="MX45" s="9"/>
      <c r="MY45" s="9"/>
      <c r="MZ45" s="9"/>
      <c r="NA45" s="9"/>
      <c r="NB45" s="57"/>
      <c r="NC45" s="39"/>
      <c r="NE45" s="38"/>
      <c r="NF45" s="9"/>
      <c r="NG45" s="9"/>
      <c r="NH45" s="9"/>
      <c r="NI45" s="9"/>
      <c r="NJ45" s="9"/>
      <c r="NK45" s="57"/>
      <c r="NL45" s="39"/>
      <c r="NN45" s="38"/>
      <c r="NO45" s="9"/>
      <c r="NP45" s="9"/>
      <c r="NQ45" s="9"/>
      <c r="NR45" s="9"/>
      <c r="NS45" s="9"/>
      <c r="NT45" s="57"/>
      <c r="NU45" s="39"/>
    </row>
    <row r="46" spans="9:385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  <c r="GG46" s="50" t="s">
        <v>76</v>
      </c>
      <c r="GH46" s="9"/>
      <c r="GI46" s="9"/>
      <c r="GJ46" s="9"/>
      <c r="GK46" s="9"/>
      <c r="GL46" s="9"/>
      <c r="GM46" s="57"/>
      <c r="GN46" s="39"/>
      <c r="GP46" s="50" t="s">
        <v>76</v>
      </c>
      <c r="GQ46" s="9"/>
      <c r="GR46" s="9"/>
      <c r="GS46" s="9"/>
      <c r="GT46" s="9"/>
      <c r="GU46" s="9"/>
      <c r="GV46" s="57"/>
      <c r="GW46" s="39"/>
      <c r="GY46" s="50" t="s">
        <v>76</v>
      </c>
      <c r="GZ46" s="9"/>
      <c r="HA46" s="9"/>
      <c r="HB46" s="9"/>
      <c r="HC46" s="9"/>
      <c r="HD46" s="9"/>
      <c r="HE46" s="57"/>
      <c r="HF46" s="39"/>
      <c r="HH46" s="50" t="s">
        <v>76</v>
      </c>
      <c r="HI46" s="9"/>
      <c r="HJ46" s="9"/>
      <c r="HK46" s="9"/>
      <c r="HL46" s="9"/>
      <c r="HM46" s="9"/>
      <c r="HN46" s="57"/>
      <c r="HO46" s="39"/>
      <c r="HQ46" s="50" t="s">
        <v>76</v>
      </c>
      <c r="HR46" s="9"/>
      <c r="HS46" s="9"/>
      <c r="HT46" s="9"/>
      <c r="HU46" s="9"/>
      <c r="HV46" s="9"/>
      <c r="HW46" s="57"/>
      <c r="HX46" s="39"/>
      <c r="HZ46" s="50" t="s">
        <v>76</v>
      </c>
      <c r="IA46" s="9"/>
      <c r="IB46" s="9"/>
      <c r="IC46" s="9"/>
      <c r="ID46" s="9"/>
      <c r="IE46" s="9"/>
      <c r="IF46" s="57"/>
      <c r="IG46" s="39"/>
      <c r="II46" s="50" t="s">
        <v>76</v>
      </c>
      <c r="IJ46" s="9"/>
      <c r="IK46" s="9"/>
      <c r="IL46" s="9"/>
      <c r="IM46" s="9"/>
      <c r="IN46" s="9"/>
      <c r="IO46" s="57"/>
      <c r="IP46" s="39"/>
      <c r="IR46" s="50" t="s">
        <v>76</v>
      </c>
      <c r="IS46" s="9"/>
      <c r="IT46" s="9"/>
      <c r="IU46" s="9"/>
      <c r="IV46" s="9"/>
      <c r="IW46" s="9"/>
      <c r="IX46" s="57"/>
      <c r="IY46" s="39"/>
      <c r="JA46" s="50" t="s">
        <v>76</v>
      </c>
      <c r="JB46" s="9"/>
      <c r="JC46" s="9"/>
      <c r="JD46" s="9"/>
      <c r="JE46" s="9"/>
      <c r="JF46" s="9"/>
      <c r="JG46" s="57"/>
      <c r="JH46" s="39"/>
      <c r="JJ46" s="50" t="s">
        <v>76</v>
      </c>
      <c r="JK46" s="9"/>
      <c r="JL46" s="9"/>
      <c r="JM46" s="9"/>
      <c r="JN46" s="9"/>
      <c r="JO46" s="9"/>
      <c r="JP46" s="57"/>
      <c r="JQ46" s="39"/>
      <c r="JS46" s="50" t="s">
        <v>76</v>
      </c>
      <c r="JT46" s="9"/>
      <c r="JU46" s="9"/>
      <c r="JV46" s="9"/>
      <c r="JW46" s="9"/>
      <c r="JX46" s="9"/>
      <c r="JY46" s="57"/>
      <c r="JZ46" s="39"/>
      <c r="KB46" s="50" t="s">
        <v>76</v>
      </c>
      <c r="KC46" s="9"/>
      <c r="KD46" s="9"/>
      <c r="KE46" s="9"/>
      <c r="KF46" s="9"/>
      <c r="KG46" s="9"/>
      <c r="KH46" s="57"/>
      <c r="KI46" s="39"/>
      <c r="KK46" s="50" t="s">
        <v>76</v>
      </c>
      <c r="KL46" s="9"/>
      <c r="KM46" s="9"/>
      <c r="KN46" s="9"/>
      <c r="KO46" s="9"/>
      <c r="KP46" s="9"/>
      <c r="KQ46" s="57"/>
      <c r="KR46" s="39"/>
      <c r="KT46" s="50" t="s">
        <v>76</v>
      </c>
      <c r="KU46" s="9"/>
      <c r="KV46" s="9"/>
      <c r="KW46" s="9"/>
      <c r="KX46" s="9"/>
      <c r="KY46" s="9"/>
      <c r="KZ46" s="57"/>
      <c r="LA46" s="39"/>
      <c r="LC46" s="50" t="s">
        <v>76</v>
      </c>
      <c r="LD46" s="9"/>
      <c r="LE46" s="9"/>
      <c r="LF46" s="9"/>
      <c r="LG46" s="9"/>
      <c r="LH46" s="9"/>
      <c r="LI46" s="57"/>
      <c r="LJ46" s="39"/>
      <c r="LL46" s="50" t="s">
        <v>76</v>
      </c>
      <c r="LM46" s="9"/>
      <c r="LN46" s="9"/>
      <c r="LO46" s="9"/>
      <c r="LP46" s="9"/>
      <c r="LQ46" s="9"/>
      <c r="LR46" s="57"/>
      <c r="LS46" s="39"/>
      <c r="LU46" s="50" t="s">
        <v>76</v>
      </c>
      <c r="LV46" s="9"/>
      <c r="LW46" s="9"/>
      <c r="LX46" s="9"/>
      <c r="LY46" s="9"/>
      <c r="LZ46" s="9"/>
      <c r="MA46" s="57"/>
      <c r="MB46" s="39"/>
      <c r="MD46" s="50" t="s">
        <v>76</v>
      </c>
      <c r="ME46" s="9"/>
      <c r="MF46" s="9"/>
      <c r="MG46" s="9"/>
      <c r="MH46" s="9"/>
      <c r="MI46" s="9"/>
      <c r="MJ46" s="57"/>
      <c r="MK46" s="39"/>
      <c r="MM46" s="50" t="s">
        <v>76</v>
      </c>
      <c r="MN46" s="9"/>
      <c r="MO46" s="9"/>
      <c r="MP46" s="9"/>
      <c r="MQ46" s="9"/>
      <c r="MR46" s="9"/>
      <c r="MS46" s="57"/>
      <c r="MT46" s="39"/>
      <c r="MV46" s="50" t="s">
        <v>76</v>
      </c>
      <c r="MW46" s="9"/>
      <c r="MX46" s="9"/>
      <c r="MY46" s="9"/>
      <c r="MZ46" s="9"/>
      <c r="NA46" s="9"/>
      <c r="NB46" s="57"/>
      <c r="NC46" s="39"/>
      <c r="NE46" s="50" t="s">
        <v>76</v>
      </c>
      <c r="NF46" s="9"/>
      <c r="NG46" s="9"/>
      <c r="NH46" s="9"/>
      <c r="NI46" s="9"/>
      <c r="NJ46" s="9"/>
      <c r="NK46" s="57"/>
      <c r="NL46" s="39"/>
      <c r="NN46" s="50" t="s">
        <v>76</v>
      </c>
      <c r="NO46" s="9"/>
      <c r="NP46" s="9"/>
      <c r="NQ46" s="9"/>
      <c r="NR46" s="9"/>
      <c r="NS46" s="9"/>
      <c r="NT46" s="57"/>
      <c r="NU46" s="39"/>
    </row>
    <row r="47" spans="9:385" x14ac:dyDescent="0.15">
      <c r="I47" s="51" t="s">
        <v>59</v>
      </c>
      <c r="J47" s="52">
        <f>+J11/100</f>
        <v>7.6999999999999999E-2</v>
      </c>
      <c r="K47" s="53"/>
      <c r="L47" s="53"/>
      <c r="M47" s="54"/>
      <c r="N47" s="9"/>
      <c r="O47" s="54">
        <f>+J47-$C$11/100</f>
        <v>-5.1500000000000004E-2</v>
      </c>
      <c r="P47" s="39"/>
      <c r="R47" s="51" t="s">
        <v>59</v>
      </c>
      <c r="S47" s="52">
        <f>+S11/100</f>
        <v>5.28E-2</v>
      </c>
      <c r="T47" s="53"/>
      <c r="U47" s="9"/>
      <c r="V47" s="9"/>
      <c r="W47" s="9"/>
      <c r="X47" s="54">
        <f>+S47-$C$11/100</f>
        <v>-7.5700000000000003E-2</v>
      </c>
      <c r="Y47" s="39"/>
      <c r="AA47" s="51" t="s">
        <v>59</v>
      </c>
      <c r="AB47" s="52">
        <f>+AB11/100</f>
        <v>8.1799999999999998E-2</v>
      </c>
      <c r="AC47" s="53"/>
      <c r="AD47" s="9"/>
      <c r="AE47" s="9"/>
      <c r="AF47" s="9"/>
      <c r="AG47" s="54">
        <f>+AB47-$C$11/100</f>
        <v>-4.6700000000000005E-2</v>
      </c>
      <c r="AH47" s="39"/>
      <c r="AJ47" s="51" t="s">
        <v>59</v>
      </c>
      <c r="AK47" s="52">
        <f>+AK11/100</f>
        <v>6.83E-2</v>
      </c>
      <c r="AL47" s="53"/>
      <c r="AM47" s="9"/>
      <c r="AN47" s="9"/>
      <c r="AO47" s="9"/>
      <c r="AP47" s="54">
        <f>+AK47-$C$11/100</f>
        <v>-6.0200000000000004E-2</v>
      </c>
      <c r="AQ47" s="39"/>
      <c r="AS47" s="51" t="s">
        <v>59</v>
      </c>
      <c r="AT47" s="52">
        <f>+AT11/100</f>
        <v>9.9100000000000008E-2</v>
      </c>
      <c r="AU47" s="53"/>
      <c r="AV47" s="9"/>
      <c r="AW47" s="9"/>
      <c r="AX47" s="9"/>
      <c r="AY47" s="54">
        <f>+AT47-$C$11/100</f>
        <v>-2.9399999999999996E-2</v>
      </c>
      <c r="AZ47" s="39"/>
      <c r="BB47" s="51" t="s">
        <v>59</v>
      </c>
      <c r="BC47" s="52">
        <f>+BC11/100</f>
        <v>5.1699999999999996E-2</v>
      </c>
      <c r="BD47" s="53"/>
      <c r="BE47" s="9"/>
      <c r="BF47" s="9"/>
      <c r="BG47" s="9"/>
      <c r="BH47" s="54">
        <f>+BC47-$C$11/100</f>
        <v>-7.6800000000000007E-2</v>
      </c>
      <c r="BI47" s="39"/>
      <c r="BK47" s="51" t="s">
        <v>59</v>
      </c>
      <c r="BL47" s="52">
        <f>+BL11/100</f>
        <v>9.1999999999999998E-2</v>
      </c>
      <c r="BM47" s="53"/>
      <c r="BN47" s="9"/>
      <c r="BO47" s="9"/>
      <c r="BP47" s="9"/>
      <c r="BQ47" s="54">
        <f>+BL47-$C$11/100</f>
        <v>-3.6500000000000005E-2</v>
      </c>
      <c r="BR47" s="39"/>
      <c r="BT47" s="51" t="s">
        <v>59</v>
      </c>
      <c r="BU47" s="52">
        <f>+BU11/100</f>
        <v>5.6799999999999996E-2</v>
      </c>
      <c r="BV47" s="53"/>
      <c r="BW47" s="9"/>
      <c r="BX47" s="9"/>
      <c r="BY47" s="9"/>
      <c r="BZ47" s="54">
        <f>+BU47-$C$11/100</f>
        <v>-7.1700000000000014E-2</v>
      </c>
      <c r="CA47" s="39"/>
      <c r="CC47" s="51" t="s">
        <v>59</v>
      </c>
      <c r="CD47" s="52">
        <f>+CD11/100</f>
        <v>0.1431</v>
      </c>
      <c r="CE47" s="53"/>
      <c r="CF47" s="9"/>
      <c r="CG47" s="9"/>
      <c r="CH47" s="9"/>
      <c r="CI47" s="54">
        <f>+CD47-$C$11/100</f>
        <v>1.4600000000000002E-2</v>
      </c>
      <c r="CJ47" s="39"/>
      <c r="CL47" s="51" t="s">
        <v>59</v>
      </c>
      <c r="CM47" s="52">
        <f>+CM11/100</f>
        <v>8.1300000000000011E-2</v>
      </c>
      <c r="CN47" s="53"/>
      <c r="CO47" s="9"/>
      <c r="CP47" s="9"/>
      <c r="CQ47" s="9"/>
      <c r="CR47" s="54">
        <f>+CM47-$C$11/100</f>
        <v>-4.7199999999999992E-2</v>
      </c>
      <c r="CS47" s="39"/>
      <c r="CU47" s="51" t="s">
        <v>59</v>
      </c>
      <c r="CV47" s="52">
        <f>+CV11/100</f>
        <v>9.0500000000000011E-2</v>
      </c>
      <c r="CW47" s="53"/>
      <c r="CX47" s="9"/>
      <c r="CY47" s="9"/>
      <c r="CZ47" s="9"/>
      <c r="DA47" s="54">
        <f>+CV47-$C$11/100</f>
        <v>-3.7999999999999992E-2</v>
      </c>
      <c r="DB47" s="39"/>
      <c r="DD47" s="51" t="s">
        <v>59</v>
      </c>
      <c r="DE47" s="52">
        <f>+DE11/100</f>
        <v>0.1201</v>
      </c>
      <c r="DF47" s="53"/>
      <c r="DG47" s="9"/>
      <c r="DH47" s="9"/>
      <c r="DI47" s="9"/>
      <c r="DJ47" s="54">
        <f>+DE47-$C$11/100</f>
        <v>-8.4000000000000047E-3</v>
      </c>
      <c r="DK47" s="39"/>
      <c r="DM47" s="51" t="s">
        <v>59</v>
      </c>
      <c r="DN47" s="52">
        <f>+DN11/100</f>
        <v>8.0500000000000002E-2</v>
      </c>
      <c r="DO47" s="53"/>
      <c r="DP47" s="9"/>
      <c r="DQ47" s="9"/>
      <c r="DR47" s="9"/>
      <c r="DS47" s="54">
        <f>+DN47-$C$11/100</f>
        <v>-4.8000000000000001E-2</v>
      </c>
      <c r="DT47" s="39"/>
      <c r="DV47" s="51" t="s">
        <v>59</v>
      </c>
      <c r="DW47" s="52">
        <f>+DW11/100</f>
        <v>0.1042</v>
      </c>
      <c r="DX47" s="53"/>
      <c r="DY47" s="9"/>
      <c r="DZ47" s="9"/>
      <c r="EA47" s="9"/>
      <c r="EB47" s="54">
        <f>+DW47-$C$11/100</f>
        <v>-2.4300000000000002E-2</v>
      </c>
      <c r="EC47" s="39"/>
      <c r="EE47" s="51" t="s">
        <v>59</v>
      </c>
      <c r="EF47" s="52">
        <f>+EF11/100</f>
        <v>0.11539999999999999</v>
      </c>
      <c r="EG47" s="53"/>
      <c r="EH47" s="9"/>
      <c r="EI47" s="9"/>
      <c r="EJ47" s="9"/>
      <c r="EK47" s="54">
        <f>+EF47-$C$11/100</f>
        <v>-1.3100000000000014E-2</v>
      </c>
      <c r="EL47" s="39"/>
      <c r="EN47" s="51" t="s">
        <v>59</v>
      </c>
      <c r="EO47" s="52">
        <f>+EO11/100</f>
        <v>7.9600000000000004E-2</v>
      </c>
      <c r="EP47" s="53"/>
      <c r="EQ47" s="9"/>
      <c r="ER47" s="9"/>
      <c r="ES47" s="9"/>
      <c r="ET47" s="54">
        <f>+EO47-$C$11/100</f>
        <v>-4.8899999999999999E-2</v>
      </c>
      <c r="EU47" s="39"/>
      <c r="EW47" s="51" t="s">
        <v>59</v>
      </c>
      <c r="EX47" s="52">
        <f>+EX11/100</f>
        <v>5.1100000000000007E-2</v>
      </c>
      <c r="EY47" s="53"/>
      <c r="EZ47" s="9"/>
      <c r="FA47" s="9"/>
      <c r="FB47" s="9"/>
      <c r="FC47" s="54">
        <f>+EX47-$C$11/100</f>
        <v>-7.7399999999999997E-2</v>
      </c>
      <c r="FD47" s="39"/>
      <c r="FF47" s="51" t="s">
        <v>59</v>
      </c>
      <c r="FG47" s="52">
        <f>+FG11/100</f>
        <v>9.9299999999999999E-2</v>
      </c>
      <c r="FH47" s="53"/>
      <c r="FI47" s="9"/>
      <c r="FJ47" s="9"/>
      <c r="FK47" s="9"/>
      <c r="FL47" s="54">
        <f>+FG47-$C$11/100</f>
        <v>-2.9200000000000004E-2</v>
      </c>
      <c r="FM47" s="39"/>
      <c r="FO47" s="51" t="s">
        <v>59</v>
      </c>
      <c r="FP47" s="52">
        <f>+FP11/100</f>
        <v>0.18350000000000002</v>
      </c>
      <c r="FQ47" s="53"/>
      <c r="FR47" s="9"/>
      <c r="FS47" s="9"/>
      <c r="FT47" s="9"/>
      <c r="FU47" s="54">
        <f>+FP47-$C$11/100</f>
        <v>5.5000000000000021E-2</v>
      </c>
      <c r="FV47" s="39"/>
      <c r="FX47" s="51" t="s">
        <v>59</v>
      </c>
      <c r="FY47" s="52">
        <f>+FY11/100</f>
        <v>8.9800000000000005E-2</v>
      </c>
      <c r="FZ47" s="53"/>
      <c r="GA47" s="9"/>
      <c r="GB47" s="9"/>
      <c r="GC47" s="9"/>
      <c r="GD47" s="54">
        <f>+FY47-$C$11/100</f>
        <v>-3.8699999999999998E-2</v>
      </c>
      <c r="GE47" s="39"/>
      <c r="GG47" s="51" t="s">
        <v>59</v>
      </c>
      <c r="GH47" s="52">
        <f>+GH11/100</f>
        <v>8.4199999999999997E-2</v>
      </c>
      <c r="GI47" s="53"/>
      <c r="GJ47" s="9"/>
      <c r="GK47" s="9"/>
      <c r="GL47" s="9"/>
      <c r="GM47" s="54">
        <f>+GH47-$C$11/100</f>
        <v>-4.4300000000000006E-2</v>
      </c>
      <c r="GN47" s="39"/>
      <c r="GP47" s="51" t="s">
        <v>59</v>
      </c>
      <c r="GQ47" s="52">
        <f>+GQ11/100</f>
        <v>6.88E-2</v>
      </c>
      <c r="GR47" s="53"/>
      <c r="GS47" s="9"/>
      <c r="GT47" s="9"/>
      <c r="GU47" s="9"/>
      <c r="GV47" s="54">
        <f>+GQ47-$C$11/100</f>
        <v>-5.9700000000000003E-2</v>
      </c>
      <c r="GW47" s="39"/>
      <c r="GY47" s="51" t="s">
        <v>59</v>
      </c>
      <c r="GZ47" s="52">
        <f>+GZ11/100</f>
        <v>8.8399999999999992E-2</v>
      </c>
      <c r="HA47" s="53"/>
      <c r="HB47" s="9"/>
      <c r="HC47" s="9"/>
      <c r="HD47" s="9"/>
      <c r="HE47" s="54">
        <f>+GZ47-$C$11/100</f>
        <v>-4.0100000000000011E-2</v>
      </c>
      <c r="HF47" s="39"/>
      <c r="HH47" s="51" t="s">
        <v>59</v>
      </c>
      <c r="HI47" s="52">
        <f>+HI11/100</f>
        <v>7.6600000000000001E-2</v>
      </c>
      <c r="HJ47" s="53"/>
      <c r="HK47" s="9"/>
      <c r="HL47" s="9"/>
      <c r="HM47" s="9"/>
      <c r="HN47" s="54">
        <f>+HI47-$C$11/100</f>
        <v>-5.1900000000000002E-2</v>
      </c>
      <c r="HO47" s="39"/>
      <c r="HQ47" s="51" t="s">
        <v>59</v>
      </c>
      <c r="HR47" s="52">
        <f>+HR11/100</f>
        <v>7.6399999999999996E-2</v>
      </c>
      <c r="HS47" s="53"/>
      <c r="HT47" s="9"/>
      <c r="HU47" s="9"/>
      <c r="HV47" s="9"/>
      <c r="HW47" s="54">
        <f>+HR47-$C$11/100</f>
        <v>-5.2100000000000007E-2</v>
      </c>
      <c r="HX47" s="39"/>
      <c r="HZ47" s="51" t="s">
        <v>59</v>
      </c>
      <c r="IA47" s="52">
        <f>+IA11/100</f>
        <v>0.18489999999999998</v>
      </c>
      <c r="IB47" s="53"/>
      <c r="IC47" s="9"/>
      <c r="ID47" s="9"/>
      <c r="IE47" s="9"/>
      <c r="IF47" s="54">
        <f>+IA47-$C$11/100</f>
        <v>5.6399999999999978E-2</v>
      </c>
      <c r="IG47" s="39"/>
      <c r="II47" s="51" t="s">
        <v>59</v>
      </c>
      <c r="IJ47" s="52">
        <f>+IJ11/100</f>
        <v>0.13689999999999999</v>
      </c>
      <c r="IK47" s="53"/>
      <c r="IL47" s="9"/>
      <c r="IM47" s="9"/>
      <c r="IN47" s="9"/>
      <c r="IO47" s="54">
        <f>+IJ47-$C$11/100</f>
        <v>8.3999999999999908E-3</v>
      </c>
      <c r="IP47" s="39"/>
      <c r="IR47" s="51" t="s">
        <v>59</v>
      </c>
      <c r="IS47" s="52">
        <f>+IS11/100</f>
        <v>7.5800000000000006E-2</v>
      </c>
      <c r="IT47" s="53"/>
      <c r="IU47" s="9"/>
      <c r="IV47" s="9"/>
      <c r="IW47" s="9"/>
      <c r="IX47" s="54">
        <f>+IS47-$C$11/100</f>
        <v>-5.2699999999999997E-2</v>
      </c>
      <c r="IY47" s="39"/>
      <c r="JA47" s="51" t="s">
        <v>59</v>
      </c>
      <c r="JB47" s="52">
        <f>+JB11/100</f>
        <v>0.1153</v>
      </c>
      <c r="JC47" s="53"/>
      <c r="JD47" s="9"/>
      <c r="JE47" s="9"/>
      <c r="JF47" s="9"/>
      <c r="JG47" s="54">
        <f>+JB47-$C$11/100</f>
        <v>-1.3200000000000003E-2</v>
      </c>
      <c r="JH47" s="39"/>
      <c r="JJ47" s="51" t="s">
        <v>59</v>
      </c>
      <c r="JK47" s="52">
        <f>+JK11/100</f>
        <v>6.4500000000000002E-2</v>
      </c>
      <c r="JL47" s="53"/>
      <c r="JM47" s="9"/>
      <c r="JN47" s="9"/>
      <c r="JO47" s="9"/>
      <c r="JP47" s="54">
        <f>+JK47-$C$11/100</f>
        <v>-6.4000000000000001E-2</v>
      </c>
      <c r="JQ47" s="39"/>
      <c r="JS47" s="51" t="s">
        <v>59</v>
      </c>
      <c r="JT47" s="52">
        <f>+JT11/100</f>
        <v>2.3300000000000001E-2</v>
      </c>
      <c r="JU47" s="53"/>
      <c r="JV47" s="9"/>
      <c r="JW47" s="9"/>
      <c r="JX47" s="9"/>
      <c r="JY47" s="54">
        <f>+JT47-$C$11/100</f>
        <v>-0.1052</v>
      </c>
      <c r="JZ47" s="39"/>
      <c r="KB47" s="51" t="s">
        <v>59</v>
      </c>
      <c r="KC47" s="52">
        <f>+KC11/100</f>
        <v>0.05</v>
      </c>
      <c r="KD47" s="53"/>
      <c r="KE47" s="9"/>
      <c r="KF47" s="9"/>
      <c r="KG47" s="9"/>
      <c r="KH47" s="54">
        <f>+KC47-$C$11/100</f>
        <v>-7.85E-2</v>
      </c>
      <c r="KI47" s="39"/>
      <c r="KK47" s="51" t="s">
        <v>59</v>
      </c>
      <c r="KL47" s="52">
        <f>+KL11/100</f>
        <v>0</v>
      </c>
      <c r="KM47" s="53"/>
      <c r="KN47" s="9"/>
      <c r="KO47" s="9"/>
      <c r="KP47" s="9"/>
      <c r="KQ47" s="54">
        <f>+KL47-$C$11/100</f>
        <v>-0.1285</v>
      </c>
      <c r="KR47" s="39"/>
      <c r="KT47" s="51" t="s">
        <v>59</v>
      </c>
      <c r="KU47" s="52">
        <f>+KU11/100</f>
        <v>7.8899999999999998E-2</v>
      </c>
      <c r="KV47" s="53"/>
      <c r="KW47" s="9"/>
      <c r="KX47" s="9"/>
      <c r="KY47" s="9"/>
      <c r="KZ47" s="54">
        <f>+KU47-$C$11/100</f>
        <v>-4.9600000000000005E-2</v>
      </c>
      <c r="LA47" s="39"/>
      <c r="LC47" s="51" t="s">
        <v>59</v>
      </c>
      <c r="LD47" s="52">
        <f>+LD11/100</f>
        <v>0</v>
      </c>
      <c r="LE47" s="53"/>
      <c r="LF47" s="9"/>
      <c r="LG47" s="9"/>
      <c r="LH47" s="9"/>
      <c r="LI47" s="54">
        <f>+LD47-$C$11/100</f>
        <v>-0.1285</v>
      </c>
      <c r="LJ47" s="39"/>
      <c r="LL47" s="51" t="s">
        <v>59</v>
      </c>
      <c r="LM47" s="52">
        <f>+LM11/100</f>
        <v>7.8399999999999997E-2</v>
      </c>
      <c r="LN47" s="53"/>
      <c r="LO47" s="9"/>
      <c r="LP47" s="9"/>
      <c r="LQ47" s="9"/>
      <c r="LR47" s="54">
        <f>+LM47-$C$11/100</f>
        <v>-5.0100000000000006E-2</v>
      </c>
      <c r="LS47" s="39"/>
      <c r="LU47" s="51" t="s">
        <v>59</v>
      </c>
      <c r="LV47" s="52">
        <f>+LV11/100</f>
        <v>0.19670000000000001</v>
      </c>
      <c r="LW47" s="53"/>
      <c r="LX47" s="9"/>
      <c r="LY47" s="9"/>
      <c r="LZ47" s="9"/>
      <c r="MA47" s="54">
        <f>+LV47-$C$11/100</f>
        <v>6.8200000000000011E-2</v>
      </c>
      <c r="MB47" s="39"/>
      <c r="MD47" s="51" t="s">
        <v>59</v>
      </c>
      <c r="ME47" s="52">
        <f>+ME11/100</f>
        <v>3.0499999999999999E-2</v>
      </c>
      <c r="MF47" s="53"/>
      <c r="MG47" s="9"/>
      <c r="MH47" s="9"/>
      <c r="MI47" s="9"/>
      <c r="MJ47" s="54">
        <f>+ME47-$C$11/100</f>
        <v>-9.8000000000000004E-2</v>
      </c>
      <c r="MK47" s="39"/>
      <c r="MM47" s="51" t="s">
        <v>59</v>
      </c>
      <c r="MN47" s="52">
        <f>+MN11/100</f>
        <v>0.1285</v>
      </c>
      <c r="MO47" s="53"/>
      <c r="MP47" s="9"/>
      <c r="MQ47" s="9"/>
      <c r="MR47" s="9"/>
      <c r="MS47" s="54">
        <f>+MN47-$C$11/100</f>
        <v>0</v>
      </c>
      <c r="MT47" s="39"/>
      <c r="MV47" s="51" t="s">
        <v>59</v>
      </c>
      <c r="MW47" s="52">
        <f>+MW11/100</f>
        <v>0.1429</v>
      </c>
      <c r="MX47" s="53"/>
      <c r="MY47" s="9"/>
      <c r="MZ47" s="9"/>
      <c r="NA47" s="9"/>
      <c r="NB47" s="54">
        <f>+MW47-$C$11/100</f>
        <v>1.4399999999999996E-2</v>
      </c>
      <c r="NC47" s="39"/>
      <c r="NE47" s="51" t="s">
        <v>59</v>
      </c>
      <c r="NF47" s="52">
        <f>+NF11/100</f>
        <v>3.39E-2</v>
      </c>
      <c r="NG47" s="53"/>
      <c r="NH47" s="9"/>
      <c r="NI47" s="9"/>
      <c r="NJ47" s="9"/>
      <c r="NK47" s="54">
        <f>+NF47-$C$11/100</f>
        <v>-9.4600000000000004E-2</v>
      </c>
      <c r="NL47" s="39"/>
      <c r="NN47" s="51" t="s">
        <v>59</v>
      </c>
      <c r="NO47" s="52">
        <f>+NO11/100</f>
        <v>4.1700000000000001E-2</v>
      </c>
      <c r="NP47" s="53"/>
      <c r="NQ47" s="9"/>
      <c r="NR47" s="9"/>
      <c r="NS47" s="9"/>
      <c r="NT47" s="54">
        <f>+NO47-$C$11/100</f>
        <v>-8.6800000000000002E-2</v>
      </c>
      <c r="NU47" s="39"/>
    </row>
    <row r="48" spans="9:385" x14ac:dyDescent="0.15">
      <c r="I48" s="51" t="s">
        <v>60</v>
      </c>
      <c r="J48" s="55">
        <f>+O11</f>
        <v>0.36612377850162864</v>
      </c>
      <c r="K48" s="53"/>
      <c r="L48" s="53"/>
      <c r="M48" s="56"/>
      <c r="N48" s="9"/>
      <c r="O48" s="56">
        <f>+J48-$E$11</f>
        <v>1.1933093479286838E-2</v>
      </c>
      <c r="P48" s="39"/>
      <c r="R48" s="51" t="s">
        <v>60</v>
      </c>
      <c r="S48" s="55">
        <f>+X11</f>
        <v>0.22281639928698752</v>
      </c>
      <c r="T48" s="53"/>
      <c r="U48" s="9"/>
      <c r="V48" s="9"/>
      <c r="W48" s="9"/>
      <c r="X48" s="56">
        <f>+S48-$E$11</f>
        <v>-0.13137428573535428</v>
      </c>
      <c r="Y48" s="39"/>
      <c r="AA48" s="51" t="s">
        <v>60</v>
      </c>
      <c r="AB48" s="55">
        <f>+AG11</f>
        <v>0.31521739130434784</v>
      </c>
      <c r="AC48" s="53"/>
      <c r="AD48" s="9"/>
      <c r="AE48" s="9"/>
      <c r="AF48" s="9"/>
      <c r="AG48" s="56">
        <f>+AB48-$E$11</f>
        <v>-3.8973293717993962E-2</v>
      </c>
      <c r="AH48" s="39"/>
      <c r="AJ48" s="51" t="s">
        <v>60</v>
      </c>
      <c r="AK48" s="55">
        <f>+AP11</f>
        <v>0.41843971631205673</v>
      </c>
      <c r="AL48" s="53"/>
      <c r="AM48" s="9"/>
      <c r="AN48" s="9"/>
      <c r="AO48" s="9"/>
      <c r="AP48" s="56">
        <f>+AK48-$E$11</f>
        <v>6.4249031289714931E-2</v>
      </c>
      <c r="AQ48" s="39"/>
      <c r="AS48" s="51" t="s">
        <v>60</v>
      </c>
      <c r="AT48" s="55">
        <f>+AY11</f>
        <v>0.37254901960784315</v>
      </c>
      <c r="AU48" s="53"/>
      <c r="AV48" s="9"/>
      <c r="AW48" s="9"/>
      <c r="AX48" s="9"/>
      <c r="AY48" s="56">
        <f>+AT48-$E$11</f>
        <v>1.8358334585501346E-2</v>
      </c>
      <c r="AZ48" s="39"/>
      <c r="BB48" s="51" t="s">
        <v>60</v>
      </c>
      <c r="BC48" s="55">
        <f>+BH11</f>
        <v>0.3707865168539326</v>
      </c>
      <c r="BD48" s="53"/>
      <c r="BE48" s="9"/>
      <c r="BF48" s="9"/>
      <c r="BG48" s="9"/>
      <c r="BH48" s="56">
        <f>+BC48-$E$11</f>
        <v>1.6595831831590802E-2</v>
      </c>
      <c r="BI48" s="39"/>
      <c r="BK48" s="51" t="s">
        <v>60</v>
      </c>
      <c r="BL48" s="55">
        <f>+BQ11</f>
        <v>0.3724137931034483</v>
      </c>
      <c r="BM48" s="53"/>
      <c r="BN48" s="9"/>
      <c r="BO48" s="9"/>
      <c r="BP48" s="9"/>
      <c r="BQ48" s="56">
        <f>+BL48-$E$11</f>
        <v>1.8223108081106498E-2</v>
      </c>
      <c r="BR48" s="39"/>
      <c r="BT48" s="51" t="s">
        <v>60</v>
      </c>
      <c r="BU48" s="55">
        <f>+BZ11</f>
        <v>0.35483870967741937</v>
      </c>
      <c r="BV48" s="53"/>
      <c r="BW48" s="9"/>
      <c r="BX48" s="9"/>
      <c r="BY48" s="9"/>
      <c r="BZ48" s="56">
        <f>+BU48-$E$11</f>
        <v>6.4802465507757256E-4</v>
      </c>
      <c r="CA48" s="39"/>
      <c r="CC48" s="51" t="s">
        <v>60</v>
      </c>
      <c r="CD48" s="55">
        <f>+CI11</f>
        <v>0.31736526946107785</v>
      </c>
      <c r="CE48" s="53"/>
      <c r="CF48" s="9"/>
      <c r="CG48" s="9"/>
      <c r="CH48" s="9"/>
      <c r="CI48" s="56">
        <f>+CD48-$E$11</f>
        <v>-3.6825415561263952E-2</v>
      </c>
      <c r="CJ48" s="39"/>
      <c r="CL48" s="51" t="s">
        <v>60</v>
      </c>
      <c r="CM48" s="55">
        <f>+CR11</f>
        <v>0.5495495495495496</v>
      </c>
      <c r="CN48" s="53"/>
      <c r="CO48" s="9"/>
      <c r="CP48" s="9"/>
      <c r="CQ48" s="9"/>
      <c r="CR48" s="56">
        <f>+CM48-$E$11</f>
        <v>0.1953588645272078</v>
      </c>
      <c r="CS48" s="39"/>
      <c r="CU48" s="51" t="s">
        <v>60</v>
      </c>
      <c r="CV48" s="55">
        <f>+DA11</f>
        <v>0.32748538011695905</v>
      </c>
      <c r="CW48" s="53"/>
      <c r="CX48" s="9"/>
      <c r="CY48" s="9"/>
      <c r="CZ48" s="9"/>
      <c r="DA48" s="56">
        <f>+CV48-$E$11</f>
        <v>-2.6705304905382754E-2</v>
      </c>
      <c r="DB48" s="39"/>
      <c r="DD48" s="51" t="s">
        <v>60</v>
      </c>
      <c r="DE48" s="55">
        <f>+DJ11</f>
        <v>0.46363636363636362</v>
      </c>
      <c r="DF48" s="53"/>
      <c r="DG48" s="9"/>
      <c r="DH48" s="9"/>
      <c r="DI48" s="9"/>
      <c r="DJ48" s="56">
        <f>+DE48-$E$11</f>
        <v>0.10944567861402182</v>
      </c>
      <c r="DK48" s="39"/>
      <c r="DM48" s="51" t="s">
        <v>60</v>
      </c>
      <c r="DN48" s="55">
        <f>+DS11</f>
        <v>0.5714285714285714</v>
      </c>
      <c r="DO48" s="53"/>
      <c r="DP48" s="9"/>
      <c r="DQ48" s="9"/>
      <c r="DR48" s="9"/>
      <c r="DS48" s="56">
        <f>+DN48-$E$11</f>
        <v>0.2172378864062296</v>
      </c>
      <c r="DT48" s="39"/>
      <c r="DV48" s="51" t="s">
        <v>60</v>
      </c>
      <c r="DW48" s="55">
        <f>+EB11</f>
        <v>0.2</v>
      </c>
      <c r="DX48" s="53"/>
      <c r="DY48" s="9"/>
      <c r="DZ48" s="9"/>
      <c r="EA48" s="9"/>
      <c r="EB48" s="56">
        <f>+DW48-$E$11</f>
        <v>-0.15419068502234179</v>
      </c>
      <c r="EC48" s="39"/>
      <c r="EE48" s="51" t="s">
        <v>60</v>
      </c>
      <c r="EF48" s="55">
        <f>+EK11</f>
        <v>0.33333333333333331</v>
      </c>
      <c r="EG48" s="53"/>
      <c r="EH48" s="9"/>
      <c r="EI48" s="9"/>
      <c r="EJ48" s="9"/>
      <c r="EK48" s="56">
        <f>+EF48-$E$11</f>
        <v>-2.0857351689008485E-2</v>
      </c>
      <c r="EL48" s="39"/>
      <c r="EN48" s="51" t="s">
        <v>60</v>
      </c>
      <c r="EO48" s="55">
        <f>+ET11</f>
        <v>0.56521739130434778</v>
      </c>
      <c r="EP48" s="53"/>
      <c r="EQ48" s="9"/>
      <c r="ER48" s="9"/>
      <c r="ES48" s="9"/>
      <c r="ET48" s="56">
        <f>+EO48-$E$11</f>
        <v>0.21102670628200598</v>
      </c>
      <c r="EU48" s="39"/>
      <c r="EW48" s="51" t="s">
        <v>60</v>
      </c>
      <c r="EX48" s="55">
        <f>+FC11</f>
        <v>0.5</v>
      </c>
      <c r="EY48" s="53"/>
      <c r="EZ48" s="9"/>
      <c r="FA48" s="9"/>
      <c r="FB48" s="9"/>
      <c r="FC48" s="56">
        <f>+EX48-$E$11</f>
        <v>0.1458093149776582</v>
      </c>
      <c r="FD48" s="39"/>
      <c r="FF48" s="51" t="s">
        <v>60</v>
      </c>
      <c r="FG48" s="55">
        <f>+FL11</f>
        <v>0.18518518518518517</v>
      </c>
      <c r="FH48" s="53"/>
      <c r="FI48" s="9"/>
      <c r="FJ48" s="9"/>
      <c r="FK48" s="9"/>
      <c r="FL48" s="56">
        <f>+FG48-$E$11</f>
        <v>-0.16900549983715663</v>
      </c>
      <c r="FM48" s="39"/>
      <c r="FO48" s="51" t="s">
        <v>60</v>
      </c>
      <c r="FP48" s="55">
        <f>+FU11</f>
        <v>0.51724137931034486</v>
      </c>
      <c r="FQ48" s="53"/>
      <c r="FR48" s="9"/>
      <c r="FS48" s="9"/>
      <c r="FT48" s="9"/>
      <c r="FU48" s="56">
        <f>+FP48-$E$11</f>
        <v>0.16305069428800306</v>
      </c>
      <c r="FV48" s="39"/>
      <c r="FX48" s="51" t="s">
        <v>60</v>
      </c>
      <c r="FY48" s="55">
        <f>+GD11</f>
        <v>0.4</v>
      </c>
      <c r="FZ48" s="53"/>
      <c r="GA48" s="9"/>
      <c r="GB48" s="9"/>
      <c r="GC48" s="9"/>
      <c r="GD48" s="56">
        <f>+FY48-$E$11</f>
        <v>4.5809314977658222E-2</v>
      </c>
      <c r="GE48" s="39"/>
      <c r="GG48" s="51" t="s">
        <v>60</v>
      </c>
      <c r="GH48" s="55">
        <f>+GM11</f>
        <v>0.47058823529411764</v>
      </c>
      <c r="GI48" s="53"/>
      <c r="GJ48" s="9"/>
      <c r="GK48" s="9"/>
      <c r="GL48" s="9"/>
      <c r="GM48" s="56">
        <f>+GH48-$E$11</f>
        <v>0.11639755027177584</v>
      </c>
      <c r="GN48" s="39"/>
      <c r="GP48" s="51" t="s">
        <v>60</v>
      </c>
      <c r="GQ48" s="55">
        <f>+GV11</f>
        <v>0.49056603773584906</v>
      </c>
      <c r="GR48" s="53"/>
      <c r="GS48" s="9"/>
      <c r="GT48" s="9"/>
      <c r="GU48" s="9"/>
      <c r="GV48" s="56">
        <f>+GQ48-$E$11</f>
        <v>0.13637535271350726</v>
      </c>
      <c r="GW48" s="39"/>
      <c r="GY48" s="51" t="s">
        <v>60</v>
      </c>
      <c r="GZ48" s="55">
        <f>+HE11</f>
        <v>0.37142857142857144</v>
      </c>
      <c r="HA48" s="53"/>
      <c r="HB48" s="9"/>
      <c r="HC48" s="9"/>
      <c r="HD48" s="9"/>
      <c r="HE48" s="56">
        <f>+GZ48-$E$11</f>
        <v>1.7237886406229641E-2</v>
      </c>
      <c r="HF48" s="39"/>
      <c r="HH48" s="51" t="s">
        <v>60</v>
      </c>
      <c r="HI48" s="55">
        <f>+HN11</f>
        <v>0.40740740740740738</v>
      </c>
      <c r="HJ48" s="53"/>
      <c r="HK48" s="9"/>
      <c r="HL48" s="9"/>
      <c r="HM48" s="9"/>
      <c r="HN48" s="56">
        <f>+HI48-$E$11</f>
        <v>5.3216722385065585E-2</v>
      </c>
      <c r="HO48" s="39"/>
      <c r="HQ48" s="51" t="s">
        <v>60</v>
      </c>
      <c r="HR48" s="55">
        <f>+HW11</f>
        <v>0.4838709677419355</v>
      </c>
      <c r="HS48" s="53"/>
      <c r="HT48" s="9"/>
      <c r="HU48" s="9"/>
      <c r="HV48" s="9"/>
      <c r="HW48" s="56">
        <f>+HR48-$E$11</f>
        <v>0.1296802827195937</v>
      </c>
      <c r="HX48" s="39"/>
      <c r="HZ48" s="51" t="s">
        <v>60</v>
      </c>
      <c r="IA48" s="55">
        <f>+IF11</f>
        <v>0.43421052631578949</v>
      </c>
      <c r="IB48" s="53"/>
      <c r="IC48" s="9"/>
      <c r="ID48" s="9"/>
      <c r="IE48" s="9"/>
      <c r="IF48" s="56">
        <f>+IA48-$E$11</f>
        <v>8.0019841293447691E-2</v>
      </c>
      <c r="IG48" s="39"/>
      <c r="II48" s="51" t="s">
        <v>60</v>
      </c>
      <c r="IJ48" s="55">
        <f>+IO11</f>
        <v>0.47368421052631576</v>
      </c>
      <c r="IK48" s="53"/>
      <c r="IL48" s="9"/>
      <c r="IM48" s="9"/>
      <c r="IN48" s="9"/>
      <c r="IO48" s="56">
        <f>+IJ48-$E$11</f>
        <v>0.11949352550397396</v>
      </c>
      <c r="IP48" s="39"/>
      <c r="IR48" s="51" t="s">
        <v>60</v>
      </c>
      <c r="IS48" s="55">
        <f>+IX11</f>
        <v>0.45945945945945948</v>
      </c>
      <c r="IT48" s="53"/>
      <c r="IU48" s="9"/>
      <c r="IV48" s="9"/>
      <c r="IW48" s="9"/>
      <c r="IX48" s="56">
        <f>+IS48-$E$11</f>
        <v>0.10526877443711768</v>
      </c>
      <c r="IY48" s="39"/>
      <c r="JA48" s="51" t="s">
        <v>60</v>
      </c>
      <c r="JB48" s="55">
        <f>+JG11</f>
        <v>0.33673469387755101</v>
      </c>
      <c r="JC48" s="53"/>
      <c r="JD48" s="9"/>
      <c r="JE48" s="9"/>
      <c r="JF48" s="9"/>
      <c r="JG48" s="56">
        <f>+JB48-$E$11</f>
        <v>-1.7455991144790795E-2</v>
      </c>
      <c r="JH48" s="39"/>
      <c r="JJ48" s="51" t="s">
        <v>60</v>
      </c>
      <c r="JK48" s="55">
        <f>+JP11</f>
        <v>0.75</v>
      </c>
      <c r="JL48" s="53"/>
      <c r="JM48" s="9"/>
      <c r="JN48" s="9"/>
      <c r="JO48" s="9"/>
      <c r="JP48" s="56">
        <f>+JK48-$E$11</f>
        <v>0.3958093149776582</v>
      </c>
      <c r="JQ48" s="39"/>
      <c r="JS48" s="51" t="s">
        <v>60</v>
      </c>
      <c r="JT48" s="55">
        <f>+JY11</f>
        <v>0.66666666666666663</v>
      </c>
      <c r="JU48" s="53"/>
      <c r="JV48" s="9"/>
      <c r="JW48" s="9"/>
      <c r="JX48" s="9"/>
      <c r="JY48" s="56">
        <f>+JT48-$E$11</f>
        <v>0.31247598164432483</v>
      </c>
      <c r="JZ48" s="39"/>
      <c r="KB48" s="51" t="s">
        <v>60</v>
      </c>
      <c r="KC48" s="55">
        <f>+KH11</f>
        <v>1</v>
      </c>
      <c r="KD48" s="53"/>
      <c r="KE48" s="9"/>
      <c r="KF48" s="9"/>
      <c r="KG48" s="9"/>
      <c r="KH48" s="56">
        <f>+KC48-$E$11</f>
        <v>0.64580931497765826</v>
      </c>
      <c r="KI48" s="39"/>
      <c r="KK48" s="51" t="s">
        <v>60</v>
      </c>
      <c r="KL48" s="55" t="e">
        <f>+KQ11</f>
        <v>#DIV/0!</v>
      </c>
      <c r="KM48" s="53"/>
      <c r="KN48" s="9"/>
      <c r="KO48" s="9"/>
      <c r="KP48" s="9"/>
      <c r="KQ48" s="56" t="e">
        <f>+KL48-$E$11</f>
        <v>#DIV/0!</v>
      </c>
      <c r="KR48" s="39"/>
      <c r="KT48" s="51" t="s">
        <v>60</v>
      </c>
      <c r="KU48" s="55">
        <f>+KZ11</f>
        <v>0</v>
      </c>
      <c r="KV48" s="53"/>
      <c r="KW48" s="9"/>
      <c r="KX48" s="9"/>
      <c r="KY48" s="9"/>
      <c r="KZ48" s="56">
        <f>+KU48-$E$11</f>
        <v>-0.3541906850223418</v>
      </c>
      <c r="LA48" s="39"/>
      <c r="LC48" s="51" t="s">
        <v>60</v>
      </c>
      <c r="LD48" s="55" t="e">
        <f>+LI11</f>
        <v>#DIV/0!</v>
      </c>
      <c r="LE48" s="53"/>
      <c r="LF48" s="9"/>
      <c r="LG48" s="9"/>
      <c r="LH48" s="9"/>
      <c r="LI48" s="56" t="e">
        <f>+LD48-$E$11</f>
        <v>#DIV/0!</v>
      </c>
      <c r="LJ48" s="39"/>
      <c r="LL48" s="51" t="s">
        <v>60</v>
      </c>
      <c r="LM48" s="55">
        <f>+LR11</f>
        <v>0.5</v>
      </c>
      <c r="LN48" s="53"/>
      <c r="LO48" s="9"/>
      <c r="LP48" s="9"/>
      <c r="LQ48" s="9"/>
      <c r="LR48" s="56">
        <f>+LM48-$E$11</f>
        <v>0.1458093149776582</v>
      </c>
      <c r="LS48" s="39"/>
      <c r="LU48" s="51" t="s">
        <v>60</v>
      </c>
      <c r="LV48" s="55">
        <f>+MA11</f>
        <v>8.3333333333333329E-2</v>
      </c>
      <c r="LW48" s="53"/>
      <c r="LX48" s="9"/>
      <c r="LY48" s="9"/>
      <c r="LZ48" s="9"/>
      <c r="MA48" s="56">
        <f>+LV48-$E$11</f>
        <v>-0.27085735168900849</v>
      </c>
      <c r="MB48" s="39"/>
      <c r="MD48" s="51" t="s">
        <v>60</v>
      </c>
      <c r="ME48" s="55">
        <f>+MJ11</f>
        <v>0.41666666666666669</v>
      </c>
      <c r="MF48" s="53"/>
      <c r="MG48" s="9"/>
      <c r="MH48" s="9"/>
      <c r="MI48" s="9"/>
      <c r="MJ48" s="56">
        <f>+ME48-$E$11</f>
        <v>6.2475981644324885E-2</v>
      </c>
      <c r="MK48" s="39"/>
      <c r="MM48" s="51" t="s">
        <v>60</v>
      </c>
      <c r="MN48" s="55">
        <f>+MS11</f>
        <v>0.4375</v>
      </c>
      <c r="MO48" s="53"/>
      <c r="MP48" s="9"/>
      <c r="MQ48" s="9"/>
      <c r="MR48" s="9"/>
      <c r="MS48" s="56">
        <f>+MN48-$E$11</f>
        <v>8.33093149776582E-2</v>
      </c>
      <c r="MT48" s="39"/>
      <c r="MV48" s="51" t="s">
        <v>60</v>
      </c>
      <c r="MW48" s="55">
        <f>+NB11</f>
        <v>0.14285714285714285</v>
      </c>
      <c r="MX48" s="53"/>
      <c r="MY48" s="9"/>
      <c r="MZ48" s="9"/>
      <c r="NA48" s="9"/>
      <c r="NB48" s="56">
        <f>+MW48-$E$11</f>
        <v>-0.21133354216519895</v>
      </c>
      <c r="NC48" s="39"/>
      <c r="NE48" s="51" t="s">
        <v>60</v>
      </c>
      <c r="NF48" s="55">
        <f>+NK11</f>
        <v>0.4</v>
      </c>
      <c r="NG48" s="53"/>
      <c r="NH48" s="9"/>
      <c r="NI48" s="9"/>
      <c r="NJ48" s="9"/>
      <c r="NK48" s="56">
        <f>+NF48-$E$11</f>
        <v>4.5809314977658222E-2</v>
      </c>
      <c r="NL48" s="39"/>
      <c r="NN48" s="51" t="s">
        <v>60</v>
      </c>
      <c r="NO48" s="55">
        <f>+NT11</f>
        <v>0.5</v>
      </c>
      <c r="NP48" s="53"/>
      <c r="NQ48" s="9"/>
      <c r="NR48" s="9"/>
      <c r="NS48" s="9"/>
      <c r="NT48" s="56">
        <f>+NO48-$E$11</f>
        <v>0.1458093149776582</v>
      </c>
      <c r="NU48" s="39"/>
    </row>
    <row r="49" spans="9:385" x14ac:dyDescent="0.15">
      <c r="I49" s="51" t="s">
        <v>61</v>
      </c>
      <c r="J49" s="55">
        <f>+P11</f>
        <v>0.63355048859934848</v>
      </c>
      <c r="K49" s="53"/>
      <c r="L49" s="53"/>
      <c r="M49" s="56"/>
      <c r="N49" s="9"/>
      <c r="O49" s="56">
        <f>+J49-$G$11</f>
        <v>-1.211816986402936E-2</v>
      </c>
      <c r="P49" s="39"/>
      <c r="R49" s="51" t="s">
        <v>61</v>
      </c>
      <c r="S49" s="55">
        <f>+Y11</f>
        <v>0.77718360071301251</v>
      </c>
      <c r="T49" s="53"/>
      <c r="U49" s="9"/>
      <c r="V49" s="9"/>
      <c r="W49" s="9"/>
      <c r="X49" s="56">
        <f>+S49-$G$11</f>
        <v>0.13151494224963467</v>
      </c>
      <c r="Y49" s="39"/>
      <c r="AA49" s="51" t="s">
        <v>61</v>
      </c>
      <c r="AB49" s="55">
        <f>+AH11</f>
        <v>0.68478260869565222</v>
      </c>
      <c r="AC49" s="53"/>
      <c r="AD49" s="9"/>
      <c r="AE49" s="9"/>
      <c r="AF49" s="9"/>
      <c r="AG49" s="56">
        <f>+AB49-$G$11</f>
        <v>3.9113950232274375E-2</v>
      </c>
      <c r="AH49" s="39"/>
      <c r="AJ49" s="51" t="s">
        <v>61</v>
      </c>
      <c r="AK49" s="55">
        <f>+AQ11</f>
        <v>0.57446808510638303</v>
      </c>
      <c r="AL49" s="53"/>
      <c r="AM49" s="9"/>
      <c r="AN49" s="9"/>
      <c r="AO49" s="9"/>
      <c r="AP49" s="56">
        <f>+AK49-$G$11</f>
        <v>-7.1200573356994812E-2</v>
      </c>
      <c r="AQ49" s="39"/>
      <c r="AS49" s="51" t="s">
        <v>61</v>
      </c>
      <c r="AT49" s="55">
        <f>+AZ11</f>
        <v>0.62745098039215685</v>
      </c>
      <c r="AU49" s="53"/>
      <c r="AV49" s="9"/>
      <c r="AW49" s="9"/>
      <c r="AX49" s="9"/>
      <c r="AY49" s="56">
        <f>+AT49-$G$11</f>
        <v>-1.8217678071220988E-2</v>
      </c>
      <c r="AZ49" s="39"/>
      <c r="BB49" s="51" t="s">
        <v>61</v>
      </c>
      <c r="BC49" s="55">
        <f>+BI11</f>
        <v>0.6292134831460674</v>
      </c>
      <c r="BD49" s="53"/>
      <c r="BE49" s="9"/>
      <c r="BF49" s="9"/>
      <c r="BG49" s="9"/>
      <c r="BH49" s="56">
        <f>+BC49-$G$11</f>
        <v>-1.6455175317310444E-2</v>
      </c>
      <c r="BI49" s="39"/>
      <c r="BK49" s="51" t="s">
        <v>61</v>
      </c>
      <c r="BL49" s="55">
        <f>+BR11</f>
        <v>0.62758620689655176</v>
      </c>
      <c r="BM49" s="53"/>
      <c r="BN49" s="9"/>
      <c r="BO49" s="9"/>
      <c r="BP49" s="9"/>
      <c r="BQ49" s="56">
        <f>+BL49-$G$11</f>
        <v>-1.8082451566826085E-2</v>
      </c>
      <c r="BR49" s="39"/>
      <c r="BT49" s="51" t="s">
        <v>61</v>
      </c>
      <c r="BU49" s="55">
        <f>+CA11</f>
        <v>0.64516129032258063</v>
      </c>
      <c r="BV49" s="53"/>
      <c r="BW49" s="9"/>
      <c r="BX49" s="9"/>
      <c r="BY49" s="9"/>
      <c r="BZ49" s="56">
        <f>+BU49-$G$11</f>
        <v>-5.0736814079721526E-4</v>
      </c>
      <c r="CA49" s="39"/>
      <c r="CC49" s="51" t="s">
        <v>61</v>
      </c>
      <c r="CD49" s="55">
        <f>+CJ11</f>
        <v>0.68263473053892221</v>
      </c>
      <c r="CE49" s="53"/>
      <c r="CF49" s="9"/>
      <c r="CG49" s="9"/>
      <c r="CH49" s="9"/>
      <c r="CI49" s="56">
        <f>+CD49-$G$11</f>
        <v>3.6966072075544365E-2</v>
      </c>
      <c r="CJ49" s="39"/>
      <c r="CL49" s="51" t="s">
        <v>61</v>
      </c>
      <c r="CM49" s="55">
        <f>+CS11</f>
        <v>0.45045045045045046</v>
      </c>
      <c r="CN49" s="53"/>
      <c r="CO49" s="9"/>
      <c r="CP49" s="9"/>
      <c r="CQ49" s="9"/>
      <c r="CR49" s="56">
        <f>+CM49-$G$11</f>
        <v>-0.19521820801292739</v>
      </c>
      <c r="CS49" s="39"/>
      <c r="CU49" s="51" t="s">
        <v>61</v>
      </c>
      <c r="CV49" s="55">
        <f>+DB11</f>
        <v>0.67251461988304095</v>
      </c>
      <c r="CW49" s="53"/>
      <c r="CX49" s="9"/>
      <c r="CY49" s="9"/>
      <c r="CZ49" s="9"/>
      <c r="DA49" s="56">
        <f>+CV49-$G$11</f>
        <v>2.6845961419663111E-2</v>
      </c>
      <c r="DB49" s="39"/>
      <c r="DD49" s="51" t="s">
        <v>61</v>
      </c>
      <c r="DE49" s="55">
        <f>+DK11</f>
        <v>0.53636363636363638</v>
      </c>
      <c r="DF49" s="53"/>
      <c r="DG49" s="9"/>
      <c r="DH49" s="9"/>
      <c r="DI49" s="9"/>
      <c r="DJ49" s="56">
        <f>+DE49-$G$11</f>
        <v>-0.10930502209974147</v>
      </c>
      <c r="DK49" s="39"/>
      <c r="DM49" s="51" t="s">
        <v>61</v>
      </c>
      <c r="DN49" s="55">
        <f>+DT11</f>
        <v>0.42857142857142855</v>
      </c>
      <c r="DO49" s="53"/>
      <c r="DP49" s="9"/>
      <c r="DQ49" s="9"/>
      <c r="DR49" s="9"/>
      <c r="DS49" s="56">
        <f>+DN49-$G$11</f>
        <v>-0.21709722989194929</v>
      </c>
      <c r="DT49" s="39"/>
      <c r="DV49" s="51" t="s">
        <v>61</v>
      </c>
      <c r="DW49" s="55">
        <f>+EC11</f>
        <v>0.8</v>
      </c>
      <c r="DX49" s="53"/>
      <c r="DY49" s="9"/>
      <c r="DZ49" s="9"/>
      <c r="EA49" s="9"/>
      <c r="EB49" s="56">
        <f>+DW49-$G$11</f>
        <v>0.1543313415366222</v>
      </c>
      <c r="EC49" s="39"/>
      <c r="EE49" s="51" t="s">
        <v>61</v>
      </c>
      <c r="EF49" s="55">
        <f>+EL11</f>
        <v>0.66666666666666663</v>
      </c>
      <c r="EG49" s="53"/>
      <c r="EH49" s="9"/>
      <c r="EI49" s="9"/>
      <c r="EJ49" s="9"/>
      <c r="EK49" s="56">
        <f>+EF49-$G$11</f>
        <v>2.0998008203288787E-2</v>
      </c>
      <c r="EL49" s="39"/>
      <c r="EN49" s="51" t="s">
        <v>61</v>
      </c>
      <c r="EO49" s="55">
        <f>+EU11</f>
        <v>0.43478260869565216</v>
      </c>
      <c r="EP49" s="53"/>
      <c r="EQ49" s="9"/>
      <c r="ER49" s="9"/>
      <c r="ES49" s="9"/>
      <c r="ET49" s="56">
        <f>+EO49-$G$11</f>
        <v>-0.21088604976772568</v>
      </c>
      <c r="EU49" s="39"/>
      <c r="EW49" s="51" t="s">
        <v>61</v>
      </c>
      <c r="EX49" s="55">
        <f>+FD11</f>
        <v>0.5</v>
      </c>
      <c r="EY49" s="53"/>
      <c r="EZ49" s="9"/>
      <c r="FA49" s="9"/>
      <c r="FB49" s="9"/>
      <c r="FC49" s="56">
        <f>+EX49-$G$11</f>
        <v>-0.14566865846337784</v>
      </c>
      <c r="FD49" s="39"/>
      <c r="FF49" s="51" t="s">
        <v>61</v>
      </c>
      <c r="FG49" s="55">
        <f>+FM11</f>
        <v>0.81481481481481477</v>
      </c>
      <c r="FH49" s="53"/>
      <c r="FI49" s="9"/>
      <c r="FJ49" s="9"/>
      <c r="FK49" s="9"/>
      <c r="FL49" s="56">
        <f>+FG49-$G$11</f>
        <v>0.16914615635143693</v>
      </c>
      <c r="FM49" s="39"/>
      <c r="FO49" s="51" t="s">
        <v>61</v>
      </c>
      <c r="FP49" s="55">
        <f>+FV11</f>
        <v>0.48275862068965519</v>
      </c>
      <c r="FQ49" s="53"/>
      <c r="FR49" s="9"/>
      <c r="FS49" s="9"/>
      <c r="FT49" s="9"/>
      <c r="FU49" s="56">
        <f>+FP49-$G$11</f>
        <v>-0.16291003777372265</v>
      </c>
      <c r="FV49" s="39"/>
      <c r="FX49" s="51" t="s">
        <v>61</v>
      </c>
      <c r="FY49" s="55">
        <f>+GE11</f>
        <v>0.6</v>
      </c>
      <c r="FZ49" s="53"/>
      <c r="GA49" s="9"/>
      <c r="GB49" s="9"/>
      <c r="GC49" s="9"/>
      <c r="GD49" s="56">
        <f>+FY49-$G$11</f>
        <v>-4.5668658463377865E-2</v>
      </c>
      <c r="GE49" s="39"/>
      <c r="GG49" s="51" t="s">
        <v>61</v>
      </c>
      <c r="GH49" s="55">
        <f>+GN11</f>
        <v>0.52941176470588236</v>
      </c>
      <c r="GI49" s="53"/>
      <c r="GJ49" s="9"/>
      <c r="GK49" s="9"/>
      <c r="GL49" s="9"/>
      <c r="GM49" s="56">
        <f>+GH49-$G$11</f>
        <v>-0.11625689375749548</v>
      </c>
      <c r="GN49" s="39"/>
      <c r="GP49" s="51" t="s">
        <v>61</v>
      </c>
      <c r="GQ49" s="55">
        <f>+GW11</f>
        <v>0.50943396226415094</v>
      </c>
      <c r="GR49" s="53"/>
      <c r="GS49" s="9"/>
      <c r="GT49" s="9"/>
      <c r="GU49" s="9"/>
      <c r="GV49" s="56">
        <f>+GQ49-$G$11</f>
        <v>-0.1362346961992269</v>
      </c>
      <c r="GW49" s="39"/>
      <c r="GY49" s="51" t="s">
        <v>61</v>
      </c>
      <c r="GZ49" s="55">
        <f>+HF11</f>
        <v>0.62857142857142856</v>
      </c>
      <c r="HA49" s="53"/>
      <c r="HB49" s="9"/>
      <c r="HC49" s="9"/>
      <c r="HD49" s="9"/>
      <c r="HE49" s="56">
        <f>+GZ49-$G$11</f>
        <v>-1.7097229891949284E-2</v>
      </c>
      <c r="HF49" s="39"/>
      <c r="HH49" s="51" t="s">
        <v>61</v>
      </c>
      <c r="HI49" s="55">
        <f>+HO11</f>
        <v>0.59259259259259256</v>
      </c>
      <c r="HJ49" s="53"/>
      <c r="HK49" s="9"/>
      <c r="HL49" s="9"/>
      <c r="HM49" s="9"/>
      <c r="HN49" s="56">
        <f>+HI49-$G$11</f>
        <v>-5.3076065870785283E-2</v>
      </c>
      <c r="HO49" s="39"/>
      <c r="HQ49" s="51" t="s">
        <v>61</v>
      </c>
      <c r="HR49" s="55">
        <f>+HX11</f>
        <v>0.5161290322580645</v>
      </c>
      <c r="HS49" s="53"/>
      <c r="HT49" s="9"/>
      <c r="HU49" s="9"/>
      <c r="HV49" s="9"/>
      <c r="HW49" s="56">
        <f>+HR49-$G$11</f>
        <v>-0.12953962620531334</v>
      </c>
      <c r="HX49" s="39"/>
      <c r="HZ49" s="51" t="s">
        <v>61</v>
      </c>
      <c r="IA49" s="55">
        <f>+IG11</f>
        <v>0.56578947368421051</v>
      </c>
      <c r="IB49" s="53"/>
      <c r="IC49" s="9"/>
      <c r="ID49" s="9"/>
      <c r="IE49" s="9"/>
      <c r="IF49" s="56">
        <f>+IA49-$G$11</f>
        <v>-7.9879184779167334E-2</v>
      </c>
      <c r="IG49" s="39"/>
      <c r="II49" s="51" t="s">
        <v>61</v>
      </c>
      <c r="IJ49" s="55">
        <f>+IP11</f>
        <v>0.52631578947368418</v>
      </c>
      <c r="IK49" s="53"/>
      <c r="IL49" s="9"/>
      <c r="IM49" s="9"/>
      <c r="IN49" s="9"/>
      <c r="IO49" s="56">
        <f>+IJ49-$G$11</f>
        <v>-0.11935286898969366</v>
      </c>
      <c r="IP49" s="39"/>
      <c r="IR49" s="51" t="s">
        <v>61</v>
      </c>
      <c r="IS49" s="55">
        <f>+IY11</f>
        <v>0.54054054054054057</v>
      </c>
      <c r="IT49" s="53"/>
      <c r="IU49" s="9"/>
      <c r="IV49" s="9"/>
      <c r="IW49" s="9"/>
      <c r="IX49" s="56">
        <f>+IS49-$G$11</f>
        <v>-0.10512811792283727</v>
      </c>
      <c r="IY49" s="39"/>
      <c r="JA49" s="51" t="s">
        <v>61</v>
      </c>
      <c r="JB49" s="55">
        <f>+JH11</f>
        <v>0.66326530612244894</v>
      </c>
      <c r="JC49" s="53"/>
      <c r="JD49" s="9"/>
      <c r="JE49" s="9"/>
      <c r="JF49" s="9"/>
      <c r="JG49" s="56">
        <f>+JB49-$G$11</f>
        <v>1.7596647659071096E-2</v>
      </c>
      <c r="JH49" s="39"/>
      <c r="JJ49" s="51" t="s">
        <v>61</v>
      </c>
      <c r="JK49" s="55">
        <f>+JQ11</f>
        <v>0.25</v>
      </c>
      <c r="JL49" s="53"/>
      <c r="JM49" s="9"/>
      <c r="JN49" s="9"/>
      <c r="JO49" s="9"/>
      <c r="JP49" s="56">
        <f>+JK49-$G$11</f>
        <v>-0.39566865846337784</v>
      </c>
      <c r="JQ49" s="39"/>
      <c r="JS49" s="51" t="s">
        <v>61</v>
      </c>
      <c r="JT49" s="55">
        <f>+JZ11</f>
        <v>0.33333333333333331</v>
      </c>
      <c r="JU49" s="53"/>
      <c r="JV49" s="9"/>
      <c r="JW49" s="9"/>
      <c r="JX49" s="9"/>
      <c r="JY49" s="56">
        <f>+JT49-$G$11</f>
        <v>-0.31233532513004453</v>
      </c>
      <c r="JZ49" s="39"/>
      <c r="KB49" s="51" t="s">
        <v>61</v>
      </c>
      <c r="KC49" s="55">
        <f>+KI11</f>
        <v>0</v>
      </c>
      <c r="KD49" s="53"/>
      <c r="KE49" s="9"/>
      <c r="KF49" s="9"/>
      <c r="KG49" s="9"/>
      <c r="KH49" s="56">
        <f>+KC49-$G$11</f>
        <v>-0.64566865846337784</v>
      </c>
      <c r="KI49" s="39"/>
      <c r="KK49" s="51" t="s">
        <v>61</v>
      </c>
      <c r="KL49" s="55" t="e">
        <f>+KR11</f>
        <v>#DIV/0!</v>
      </c>
      <c r="KM49" s="53"/>
      <c r="KN49" s="9"/>
      <c r="KO49" s="9"/>
      <c r="KP49" s="9"/>
      <c r="KQ49" s="56" t="e">
        <f>+KL49-$G$11</f>
        <v>#DIV/0!</v>
      </c>
      <c r="KR49" s="39"/>
      <c r="KT49" s="51" t="s">
        <v>61</v>
      </c>
      <c r="KU49" s="55">
        <f>+LA11</f>
        <v>1</v>
      </c>
      <c r="KV49" s="53"/>
      <c r="KW49" s="9"/>
      <c r="KX49" s="9"/>
      <c r="KY49" s="9"/>
      <c r="KZ49" s="56">
        <f>+KU49-$G$11</f>
        <v>0.35433134153662216</v>
      </c>
      <c r="LA49" s="39"/>
      <c r="LC49" s="51" t="s">
        <v>61</v>
      </c>
      <c r="LD49" s="55" t="e">
        <f>+LJ11</f>
        <v>#DIV/0!</v>
      </c>
      <c r="LE49" s="53"/>
      <c r="LF49" s="9"/>
      <c r="LG49" s="9"/>
      <c r="LH49" s="9"/>
      <c r="LI49" s="56" t="e">
        <f>+LD49-$G$11</f>
        <v>#DIV/0!</v>
      </c>
      <c r="LJ49" s="39"/>
      <c r="LL49" s="51" t="s">
        <v>61</v>
      </c>
      <c r="LM49" s="55">
        <f>+LS11</f>
        <v>0.5</v>
      </c>
      <c r="LN49" s="53"/>
      <c r="LO49" s="9"/>
      <c r="LP49" s="9"/>
      <c r="LQ49" s="9"/>
      <c r="LR49" s="56">
        <f>+LM49-$G$11</f>
        <v>-0.14566865846337784</v>
      </c>
      <c r="LS49" s="39"/>
      <c r="LU49" s="51" t="s">
        <v>61</v>
      </c>
      <c r="LV49" s="55">
        <f>+MB11</f>
        <v>0.91666666666666663</v>
      </c>
      <c r="LW49" s="53"/>
      <c r="LX49" s="9"/>
      <c r="LY49" s="9"/>
      <c r="LZ49" s="9"/>
      <c r="MA49" s="56">
        <f>+LV49-$G$11</f>
        <v>0.27099800820328879</v>
      </c>
      <c r="MB49" s="39"/>
      <c r="MD49" s="51" t="s">
        <v>61</v>
      </c>
      <c r="ME49" s="55">
        <f>+MK11</f>
        <v>0.58333333333333337</v>
      </c>
      <c r="MF49" s="53"/>
      <c r="MG49" s="9"/>
      <c r="MH49" s="9"/>
      <c r="MI49" s="9"/>
      <c r="MJ49" s="56">
        <f>+ME49-$G$11</f>
        <v>-6.2335325130044472E-2</v>
      </c>
      <c r="MK49" s="39"/>
      <c r="MM49" s="51" t="s">
        <v>61</v>
      </c>
      <c r="MN49" s="55">
        <f>+MT11</f>
        <v>0.5625</v>
      </c>
      <c r="MO49" s="53"/>
      <c r="MP49" s="9"/>
      <c r="MQ49" s="9"/>
      <c r="MR49" s="9"/>
      <c r="MS49" s="56">
        <f>+MN49-$G$11</f>
        <v>-8.3168658463377843E-2</v>
      </c>
      <c r="MT49" s="39"/>
      <c r="MV49" s="51" t="s">
        <v>61</v>
      </c>
      <c r="MW49" s="55">
        <f>+NC11</f>
        <v>0.8571428571428571</v>
      </c>
      <c r="MX49" s="53"/>
      <c r="MY49" s="9"/>
      <c r="MZ49" s="9"/>
      <c r="NA49" s="9"/>
      <c r="NB49" s="56">
        <f>+MW49-$G$11</f>
        <v>0.21147419867947925</v>
      </c>
      <c r="NC49" s="39"/>
      <c r="NE49" s="51" t="s">
        <v>61</v>
      </c>
      <c r="NF49" s="55">
        <f>+NL11</f>
        <v>0.6</v>
      </c>
      <c r="NG49" s="53"/>
      <c r="NH49" s="9"/>
      <c r="NI49" s="9"/>
      <c r="NJ49" s="9"/>
      <c r="NK49" s="56">
        <f>+NF49-$G$11</f>
        <v>-4.5668658463377865E-2</v>
      </c>
      <c r="NL49" s="39"/>
      <c r="NN49" s="51" t="s">
        <v>61</v>
      </c>
      <c r="NO49" s="55">
        <f>+NU11</f>
        <v>0.5</v>
      </c>
      <c r="NP49" s="53"/>
      <c r="NQ49" s="9"/>
      <c r="NR49" s="9"/>
      <c r="NS49" s="9"/>
      <c r="NT49" s="56">
        <f>+NO49-$G$11</f>
        <v>-0.14566865846337784</v>
      </c>
      <c r="NU49" s="39"/>
    </row>
    <row r="50" spans="9:385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  <c r="GG50" s="38"/>
      <c r="GH50" s="9"/>
      <c r="GI50" s="9"/>
      <c r="GJ50" s="9"/>
      <c r="GK50" s="9"/>
      <c r="GL50" s="9"/>
      <c r="GM50" s="57"/>
      <c r="GN50" s="39"/>
      <c r="GP50" s="38"/>
      <c r="GQ50" s="9"/>
      <c r="GR50" s="9"/>
      <c r="GS50" s="9"/>
      <c r="GT50" s="9"/>
      <c r="GU50" s="9"/>
      <c r="GV50" s="57"/>
      <c r="GW50" s="39"/>
      <c r="GY50" s="38"/>
      <c r="GZ50" s="9"/>
      <c r="HA50" s="9"/>
      <c r="HB50" s="9"/>
      <c r="HC50" s="9"/>
      <c r="HD50" s="9"/>
      <c r="HE50" s="57"/>
      <c r="HF50" s="39"/>
      <c r="HH50" s="38"/>
      <c r="HI50" s="9"/>
      <c r="HJ50" s="9"/>
      <c r="HK50" s="9"/>
      <c r="HL50" s="9"/>
      <c r="HM50" s="9"/>
      <c r="HN50" s="57"/>
      <c r="HO50" s="39"/>
      <c r="HQ50" s="38"/>
      <c r="HR50" s="9"/>
      <c r="HS50" s="9"/>
      <c r="HT50" s="9"/>
      <c r="HU50" s="9"/>
      <c r="HV50" s="9"/>
      <c r="HW50" s="57"/>
      <c r="HX50" s="39"/>
      <c r="HZ50" s="38"/>
      <c r="IA50" s="9"/>
      <c r="IB50" s="9"/>
      <c r="IC50" s="9"/>
      <c r="ID50" s="9"/>
      <c r="IE50" s="9"/>
      <c r="IF50" s="57"/>
      <c r="IG50" s="39"/>
      <c r="II50" s="38"/>
      <c r="IJ50" s="9"/>
      <c r="IK50" s="9"/>
      <c r="IL50" s="9"/>
      <c r="IM50" s="9"/>
      <c r="IN50" s="9"/>
      <c r="IO50" s="57"/>
      <c r="IP50" s="39"/>
      <c r="IR50" s="38"/>
      <c r="IS50" s="9"/>
      <c r="IT50" s="9"/>
      <c r="IU50" s="9"/>
      <c r="IV50" s="9"/>
      <c r="IW50" s="9"/>
      <c r="IX50" s="57"/>
      <c r="IY50" s="39"/>
      <c r="JA50" s="38"/>
      <c r="JB50" s="9"/>
      <c r="JC50" s="9"/>
      <c r="JD50" s="9"/>
      <c r="JE50" s="9"/>
      <c r="JF50" s="9"/>
      <c r="JG50" s="57"/>
      <c r="JH50" s="39"/>
      <c r="JJ50" s="38"/>
      <c r="JK50" s="9"/>
      <c r="JL50" s="9"/>
      <c r="JM50" s="9"/>
      <c r="JN50" s="9"/>
      <c r="JO50" s="9"/>
      <c r="JP50" s="57"/>
      <c r="JQ50" s="39"/>
      <c r="JS50" s="38"/>
      <c r="JT50" s="9"/>
      <c r="JU50" s="9"/>
      <c r="JV50" s="9"/>
      <c r="JW50" s="9"/>
      <c r="JX50" s="9"/>
      <c r="JY50" s="57"/>
      <c r="JZ50" s="39"/>
      <c r="KB50" s="38"/>
      <c r="KC50" s="9"/>
      <c r="KD50" s="9"/>
      <c r="KE50" s="9"/>
      <c r="KF50" s="9"/>
      <c r="KG50" s="9"/>
      <c r="KH50" s="57"/>
      <c r="KI50" s="39"/>
      <c r="KK50" s="38"/>
      <c r="KL50" s="9"/>
      <c r="KM50" s="9"/>
      <c r="KN50" s="9"/>
      <c r="KO50" s="9"/>
      <c r="KP50" s="9"/>
      <c r="KQ50" s="57"/>
      <c r="KR50" s="39"/>
      <c r="KT50" s="38"/>
      <c r="KU50" s="9"/>
      <c r="KV50" s="9"/>
      <c r="KW50" s="9"/>
      <c r="KX50" s="9"/>
      <c r="KY50" s="9"/>
      <c r="KZ50" s="57"/>
      <c r="LA50" s="39"/>
      <c r="LC50" s="38"/>
      <c r="LD50" s="9"/>
      <c r="LE50" s="9"/>
      <c r="LF50" s="9"/>
      <c r="LG50" s="9"/>
      <c r="LH50" s="9"/>
      <c r="LI50" s="57"/>
      <c r="LJ50" s="39"/>
      <c r="LL50" s="38"/>
      <c r="LM50" s="9"/>
      <c r="LN50" s="9"/>
      <c r="LO50" s="9"/>
      <c r="LP50" s="9"/>
      <c r="LQ50" s="9"/>
      <c r="LR50" s="57"/>
      <c r="LS50" s="39"/>
      <c r="LU50" s="38"/>
      <c r="LV50" s="9"/>
      <c r="LW50" s="9"/>
      <c r="LX50" s="9"/>
      <c r="LY50" s="9"/>
      <c r="LZ50" s="9"/>
      <c r="MA50" s="57"/>
      <c r="MB50" s="39"/>
      <c r="MD50" s="38"/>
      <c r="ME50" s="9"/>
      <c r="MF50" s="9"/>
      <c r="MG50" s="9"/>
      <c r="MH50" s="9"/>
      <c r="MI50" s="9"/>
      <c r="MJ50" s="57"/>
      <c r="MK50" s="39"/>
      <c r="MM50" s="38"/>
      <c r="MN50" s="9"/>
      <c r="MO50" s="9"/>
      <c r="MP50" s="9"/>
      <c r="MQ50" s="9"/>
      <c r="MR50" s="9"/>
      <c r="MS50" s="57"/>
      <c r="MT50" s="39"/>
      <c r="MV50" s="38"/>
      <c r="MW50" s="9"/>
      <c r="MX50" s="9"/>
      <c r="MY50" s="9"/>
      <c r="MZ50" s="9"/>
      <c r="NA50" s="9"/>
      <c r="NB50" s="57"/>
      <c r="NC50" s="39"/>
      <c r="NE50" s="38"/>
      <c r="NF50" s="9"/>
      <c r="NG50" s="9"/>
      <c r="NH50" s="9"/>
      <c r="NI50" s="9"/>
      <c r="NJ50" s="9"/>
      <c r="NK50" s="57"/>
      <c r="NL50" s="39"/>
      <c r="NN50" s="38"/>
      <c r="NO50" s="9"/>
      <c r="NP50" s="9"/>
      <c r="NQ50" s="9"/>
      <c r="NR50" s="9"/>
      <c r="NS50" s="9"/>
      <c r="NT50" s="57"/>
      <c r="NU50" s="39"/>
    </row>
    <row r="51" spans="9:385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  <c r="GG51" s="50" t="s">
        <v>77</v>
      </c>
      <c r="GH51" s="9"/>
      <c r="GI51" s="9"/>
      <c r="GJ51" s="9"/>
      <c r="GK51" s="9"/>
      <c r="GL51" s="9"/>
      <c r="GM51" s="57"/>
      <c r="GN51" s="39"/>
      <c r="GP51" s="50" t="s">
        <v>77</v>
      </c>
      <c r="GQ51" s="9"/>
      <c r="GR51" s="9"/>
      <c r="GS51" s="9"/>
      <c r="GT51" s="9"/>
      <c r="GU51" s="9"/>
      <c r="GV51" s="57"/>
      <c r="GW51" s="39"/>
      <c r="GY51" s="50" t="s">
        <v>77</v>
      </c>
      <c r="GZ51" s="9"/>
      <c r="HA51" s="9"/>
      <c r="HB51" s="9"/>
      <c r="HC51" s="9"/>
      <c r="HD51" s="9"/>
      <c r="HE51" s="57"/>
      <c r="HF51" s="39"/>
      <c r="HH51" s="50" t="s">
        <v>77</v>
      </c>
      <c r="HI51" s="9"/>
      <c r="HJ51" s="9"/>
      <c r="HK51" s="9"/>
      <c r="HL51" s="9"/>
      <c r="HM51" s="9"/>
      <c r="HN51" s="57"/>
      <c r="HO51" s="39"/>
      <c r="HQ51" s="50" t="s">
        <v>77</v>
      </c>
      <c r="HR51" s="9"/>
      <c r="HS51" s="9"/>
      <c r="HT51" s="9"/>
      <c r="HU51" s="9"/>
      <c r="HV51" s="9"/>
      <c r="HW51" s="57"/>
      <c r="HX51" s="39"/>
      <c r="HZ51" s="50" t="s">
        <v>77</v>
      </c>
      <c r="IA51" s="9"/>
      <c r="IB51" s="9"/>
      <c r="IC51" s="9"/>
      <c r="ID51" s="9"/>
      <c r="IE51" s="9"/>
      <c r="IF51" s="57"/>
      <c r="IG51" s="39"/>
      <c r="II51" s="50" t="s">
        <v>77</v>
      </c>
      <c r="IJ51" s="9"/>
      <c r="IK51" s="9"/>
      <c r="IL51" s="9"/>
      <c r="IM51" s="9"/>
      <c r="IN51" s="9"/>
      <c r="IO51" s="57"/>
      <c r="IP51" s="39"/>
      <c r="IR51" s="50" t="s">
        <v>77</v>
      </c>
      <c r="IS51" s="9"/>
      <c r="IT51" s="9"/>
      <c r="IU51" s="9"/>
      <c r="IV51" s="9"/>
      <c r="IW51" s="9"/>
      <c r="IX51" s="57"/>
      <c r="IY51" s="39"/>
      <c r="JA51" s="50" t="s">
        <v>77</v>
      </c>
      <c r="JB51" s="9"/>
      <c r="JC51" s="9"/>
      <c r="JD51" s="9"/>
      <c r="JE51" s="9"/>
      <c r="JF51" s="9"/>
      <c r="JG51" s="57"/>
      <c r="JH51" s="39"/>
      <c r="JJ51" s="50" t="s">
        <v>77</v>
      </c>
      <c r="JK51" s="9"/>
      <c r="JL51" s="9"/>
      <c r="JM51" s="9"/>
      <c r="JN51" s="9"/>
      <c r="JO51" s="9"/>
      <c r="JP51" s="57"/>
      <c r="JQ51" s="39"/>
      <c r="JS51" s="50" t="s">
        <v>77</v>
      </c>
      <c r="JT51" s="9"/>
      <c r="JU51" s="9"/>
      <c r="JV51" s="9"/>
      <c r="JW51" s="9"/>
      <c r="JX51" s="9"/>
      <c r="JY51" s="57"/>
      <c r="JZ51" s="39"/>
      <c r="KB51" s="50" t="s">
        <v>77</v>
      </c>
      <c r="KC51" s="9"/>
      <c r="KD51" s="9"/>
      <c r="KE51" s="9"/>
      <c r="KF51" s="9"/>
      <c r="KG51" s="9"/>
      <c r="KH51" s="57"/>
      <c r="KI51" s="39"/>
      <c r="KK51" s="50" t="s">
        <v>77</v>
      </c>
      <c r="KL51" s="9"/>
      <c r="KM51" s="9"/>
      <c r="KN51" s="9"/>
      <c r="KO51" s="9"/>
      <c r="KP51" s="9"/>
      <c r="KQ51" s="57"/>
      <c r="KR51" s="39"/>
      <c r="KT51" s="50" t="s">
        <v>77</v>
      </c>
      <c r="KU51" s="9"/>
      <c r="KV51" s="9"/>
      <c r="KW51" s="9"/>
      <c r="KX51" s="9"/>
      <c r="KY51" s="9"/>
      <c r="KZ51" s="57"/>
      <c r="LA51" s="39"/>
      <c r="LC51" s="50" t="s">
        <v>77</v>
      </c>
      <c r="LD51" s="9"/>
      <c r="LE51" s="9"/>
      <c r="LF51" s="9"/>
      <c r="LG51" s="9"/>
      <c r="LH51" s="9"/>
      <c r="LI51" s="57"/>
      <c r="LJ51" s="39"/>
      <c r="LL51" s="50" t="s">
        <v>77</v>
      </c>
      <c r="LM51" s="9"/>
      <c r="LN51" s="9"/>
      <c r="LO51" s="9"/>
      <c r="LP51" s="9"/>
      <c r="LQ51" s="9"/>
      <c r="LR51" s="57"/>
      <c r="LS51" s="39"/>
      <c r="LU51" s="50" t="s">
        <v>77</v>
      </c>
      <c r="LV51" s="9"/>
      <c r="LW51" s="9"/>
      <c r="LX51" s="9"/>
      <c r="LY51" s="9"/>
      <c r="LZ51" s="9"/>
      <c r="MA51" s="57"/>
      <c r="MB51" s="39"/>
      <c r="MD51" s="50" t="s">
        <v>77</v>
      </c>
      <c r="ME51" s="9"/>
      <c r="MF51" s="9"/>
      <c r="MG51" s="9"/>
      <c r="MH51" s="9"/>
      <c r="MI51" s="9"/>
      <c r="MJ51" s="57"/>
      <c r="MK51" s="39"/>
      <c r="MM51" s="50" t="s">
        <v>77</v>
      </c>
      <c r="MN51" s="9"/>
      <c r="MO51" s="9"/>
      <c r="MP51" s="9"/>
      <c r="MQ51" s="9"/>
      <c r="MR51" s="9"/>
      <c r="MS51" s="57"/>
      <c r="MT51" s="39"/>
      <c r="MV51" s="50" t="s">
        <v>77</v>
      </c>
      <c r="MW51" s="9"/>
      <c r="MX51" s="9"/>
      <c r="MY51" s="9"/>
      <c r="MZ51" s="9"/>
      <c r="NA51" s="9"/>
      <c r="NB51" s="57"/>
      <c r="NC51" s="39"/>
      <c r="NE51" s="50" t="s">
        <v>77</v>
      </c>
      <c r="NF51" s="9"/>
      <c r="NG51" s="9"/>
      <c r="NH51" s="9"/>
      <c r="NI51" s="9"/>
      <c r="NJ51" s="9"/>
      <c r="NK51" s="57"/>
      <c r="NL51" s="39"/>
      <c r="NN51" s="50" t="s">
        <v>77</v>
      </c>
      <c r="NO51" s="9"/>
      <c r="NP51" s="9"/>
      <c r="NQ51" s="9"/>
      <c r="NR51" s="9"/>
      <c r="NS51" s="9"/>
      <c r="NT51" s="57"/>
      <c r="NU51" s="39"/>
    </row>
    <row r="52" spans="9:385" x14ac:dyDescent="0.15">
      <c r="I52" s="51" t="s">
        <v>59</v>
      </c>
      <c r="J52" s="52">
        <f>+J20/100</f>
        <v>0.19519999999999998</v>
      </c>
      <c r="K52" s="53"/>
      <c r="L52" s="53"/>
      <c r="M52" s="54"/>
      <c r="N52" s="9"/>
      <c r="O52" s="54">
        <f>+J52-$C$20/100</f>
        <v>6.5899999999999986E-2</v>
      </c>
      <c r="P52" s="39"/>
      <c r="R52" s="51" t="s">
        <v>59</v>
      </c>
      <c r="S52" s="52">
        <f>+S20/100</f>
        <v>0.217</v>
      </c>
      <c r="T52" s="53"/>
      <c r="U52" s="9"/>
      <c r="V52" s="9"/>
      <c r="W52" s="9"/>
      <c r="X52" s="54">
        <f>+S52-$C$20/100</f>
        <v>8.77E-2</v>
      </c>
      <c r="Y52" s="39"/>
      <c r="AA52" s="51" t="s">
        <v>59</v>
      </c>
      <c r="AB52" s="52">
        <f>+AB20/100</f>
        <v>0.17960000000000001</v>
      </c>
      <c r="AC52" s="53"/>
      <c r="AD52" s="9"/>
      <c r="AE52" s="9"/>
      <c r="AF52" s="9"/>
      <c r="AG52" s="54">
        <f>+AB52-$C$20/100</f>
        <v>5.0300000000000011E-2</v>
      </c>
      <c r="AH52" s="39"/>
      <c r="AJ52" s="51" t="s">
        <v>59</v>
      </c>
      <c r="AK52" s="52">
        <f>+AK20/100</f>
        <v>0.2404</v>
      </c>
      <c r="AL52" s="53"/>
      <c r="AM52" s="9"/>
      <c r="AN52" s="9"/>
      <c r="AO52" s="9"/>
      <c r="AP52" s="54">
        <f>+AK52-$C$20/100</f>
        <v>0.1111</v>
      </c>
      <c r="AQ52" s="39"/>
      <c r="AS52" s="51" t="s">
        <v>59</v>
      </c>
      <c r="AT52" s="52">
        <f>+AT20/100</f>
        <v>0.15190000000000001</v>
      </c>
      <c r="AU52" s="53"/>
      <c r="AV52" s="9"/>
      <c r="AW52" s="9"/>
      <c r="AX52" s="9"/>
      <c r="AY52" s="54">
        <f>+AT52-$C$20/100</f>
        <v>2.2600000000000009E-2</v>
      </c>
      <c r="AZ52" s="39"/>
      <c r="BB52" s="51" t="s">
        <v>59</v>
      </c>
      <c r="BC52" s="52">
        <f>+BC20/100</f>
        <v>0.27560000000000001</v>
      </c>
      <c r="BD52" s="53"/>
      <c r="BE52" s="9"/>
      <c r="BF52" s="9"/>
      <c r="BG52" s="9"/>
      <c r="BH52" s="54">
        <f>+BC52-$C$20/100</f>
        <v>0.14630000000000001</v>
      </c>
      <c r="BI52" s="39"/>
      <c r="BK52" s="51" t="s">
        <v>59</v>
      </c>
      <c r="BL52" s="52">
        <f>+BL20/100</f>
        <v>0.16690000000000002</v>
      </c>
      <c r="BM52" s="53"/>
      <c r="BN52" s="9"/>
      <c r="BO52" s="9"/>
      <c r="BP52" s="9"/>
      <c r="BQ52" s="54">
        <f>+BL52-$C$20/100</f>
        <v>3.7600000000000022E-2</v>
      </c>
      <c r="BR52" s="39"/>
      <c r="BT52" s="51" t="s">
        <v>59</v>
      </c>
      <c r="BU52" s="52">
        <f>+BU20/100</f>
        <v>0.22620000000000001</v>
      </c>
      <c r="BV52" s="53"/>
      <c r="BW52" s="9"/>
      <c r="BX52" s="9"/>
      <c r="BY52" s="9"/>
      <c r="BZ52" s="54">
        <f>+BU52-$C$20/100</f>
        <v>9.6900000000000014E-2</v>
      </c>
      <c r="CA52" s="39"/>
      <c r="CC52" s="51" t="s">
        <v>59</v>
      </c>
      <c r="CD52" s="52">
        <f>+CD20/100</f>
        <v>9.0800000000000006E-2</v>
      </c>
      <c r="CE52" s="53"/>
      <c r="CF52" s="9"/>
      <c r="CG52" s="9"/>
      <c r="CH52" s="9"/>
      <c r="CI52" s="54">
        <f>+CD52-$C$20/100</f>
        <v>-3.8499999999999993E-2</v>
      </c>
      <c r="CJ52" s="39"/>
      <c r="CL52" s="51" t="s">
        <v>59</v>
      </c>
      <c r="CM52" s="52">
        <f>+CM20/100</f>
        <v>0.16149999999999998</v>
      </c>
      <c r="CN52" s="53"/>
      <c r="CO52" s="9"/>
      <c r="CP52" s="9"/>
      <c r="CQ52" s="9"/>
      <c r="CR52" s="54">
        <f>+CM52-$C$20/100</f>
        <v>3.2199999999999979E-2</v>
      </c>
      <c r="CS52" s="39"/>
      <c r="CU52" s="51" t="s">
        <v>59</v>
      </c>
      <c r="CV52" s="52">
        <f>+CV20/100</f>
        <v>0.21479999999999999</v>
      </c>
      <c r="CW52" s="53"/>
      <c r="CX52" s="9"/>
      <c r="CY52" s="9"/>
      <c r="CZ52" s="9"/>
      <c r="DA52" s="54">
        <f>+CV52-$C$20/100</f>
        <v>8.5499999999999993E-2</v>
      </c>
      <c r="DB52" s="39"/>
      <c r="DD52" s="51" t="s">
        <v>59</v>
      </c>
      <c r="DE52" s="52">
        <f>+DE20/100</f>
        <v>0.1255</v>
      </c>
      <c r="DF52" s="53"/>
      <c r="DG52" s="9"/>
      <c r="DH52" s="9"/>
      <c r="DI52" s="9"/>
      <c r="DJ52" s="54">
        <f>+DE52-$C$20/100</f>
        <v>-3.7999999999999978E-3</v>
      </c>
      <c r="DK52" s="39"/>
      <c r="DM52" s="51" t="s">
        <v>59</v>
      </c>
      <c r="DN52" s="52">
        <f>+DN20/100</f>
        <v>0.26440000000000002</v>
      </c>
      <c r="DO52" s="53"/>
      <c r="DP52" s="9"/>
      <c r="DQ52" s="9"/>
      <c r="DR52" s="9"/>
      <c r="DS52" s="54">
        <f>+DN52-$C$20/100</f>
        <v>0.13510000000000003</v>
      </c>
      <c r="DT52" s="39"/>
      <c r="DV52" s="51" t="s">
        <v>59</v>
      </c>
      <c r="DW52" s="52">
        <f>+DW20/100</f>
        <v>0.1042</v>
      </c>
      <c r="DX52" s="53"/>
      <c r="DY52" s="9"/>
      <c r="DZ52" s="9"/>
      <c r="EA52" s="9"/>
      <c r="EB52" s="54">
        <f>+DW52-$C$20/100</f>
        <v>-2.5099999999999997E-2</v>
      </c>
      <c r="EC52" s="39"/>
      <c r="EE52" s="51" t="s">
        <v>59</v>
      </c>
      <c r="EF52" s="52">
        <f>+EF20/100</f>
        <v>0.23079999999999998</v>
      </c>
      <c r="EG52" s="53"/>
      <c r="EH52" s="9"/>
      <c r="EI52" s="9"/>
      <c r="EJ52" s="9"/>
      <c r="EK52" s="54">
        <f>+EF52-$C$20/100</f>
        <v>0.10149999999999998</v>
      </c>
      <c r="EL52" s="39"/>
      <c r="EN52" s="51" t="s">
        <v>59</v>
      </c>
      <c r="EO52" s="52">
        <f>+EO20/100</f>
        <v>0.30449999999999999</v>
      </c>
      <c r="EP52" s="53"/>
      <c r="EQ52" s="9"/>
      <c r="ER52" s="9"/>
      <c r="ES52" s="9"/>
      <c r="ET52" s="54">
        <f>+EO52-$C$20/100</f>
        <v>0.17519999999999999</v>
      </c>
      <c r="EU52" s="39"/>
      <c r="EW52" s="51" t="s">
        <v>59</v>
      </c>
      <c r="EX52" s="52">
        <f>+EX20/100</f>
        <v>0.30649999999999999</v>
      </c>
      <c r="EY52" s="53"/>
      <c r="EZ52" s="9"/>
      <c r="FA52" s="9"/>
      <c r="FB52" s="9"/>
      <c r="FC52" s="54">
        <f>+EX52-$C$20/100</f>
        <v>0.1772</v>
      </c>
      <c r="FD52" s="39"/>
      <c r="FF52" s="51" t="s">
        <v>59</v>
      </c>
      <c r="FG52" s="52">
        <f>+FG20/100</f>
        <v>0.13970000000000002</v>
      </c>
      <c r="FH52" s="53"/>
      <c r="FI52" s="9"/>
      <c r="FJ52" s="9"/>
      <c r="FK52" s="9"/>
      <c r="FL52" s="54">
        <f>+FG52-$C$20/100</f>
        <v>1.040000000000002E-2</v>
      </c>
      <c r="FM52" s="39"/>
      <c r="FO52" s="51" t="s">
        <v>59</v>
      </c>
      <c r="FP52" s="52">
        <f>+FP20/100</f>
        <v>0.14560000000000001</v>
      </c>
      <c r="FQ52" s="53"/>
      <c r="FR52" s="9"/>
      <c r="FS52" s="9"/>
      <c r="FT52" s="9"/>
      <c r="FU52" s="54">
        <f>+FP52-$C$20/100</f>
        <v>1.6300000000000009E-2</v>
      </c>
      <c r="FV52" s="39"/>
      <c r="FX52" s="51" t="s">
        <v>59</v>
      </c>
      <c r="FY52" s="52">
        <f>+FY20/100</f>
        <v>0.23649999999999999</v>
      </c>
      <c r="FZ52" s="53"/>
      <c r="GA52" s="9"/>
      <c r="GB52" s="9"/>
      <c r="GC52" s="9"/>
      <c r="GD52" s="54">
        <f>+FY52-$C$20/100</f>
        <v>0.10719999999999999</v>
      </c>
      <c r="GE52" s="39"/>
      <c r="GG52" s="51" t="s">
        <v>59</v>
      </c>
      <c r="GH52" s="52">
        <f>+GH20/100</f>
        <v>0.32669999999999999</v>
      </c>
      <c r="GI52" s="53"/>
      <c r="GJ52" s="9"/>
      <c r="GK52" s="9"/>
      <c r="GL52" s="9"/>
      <c r="GM52" s="54">
        <f>+GH52-$C$20/100</f>
        <v>0.19739999999999999</v>
      </c>
      <c r="GN52" s="39"/>
      <c r="GP52" s="51" t="s">
        <v>59</v>
      </c>
      <c r="GQ52" s="52">
        <f>+GQ20/100</f>
        <v>0.14679999999999999</v>
      </c>
      <c r="GR52" s="53"/>
      <c r="GS52" s="9"/>
      <c r="GT52" s="9"/>
      <c r="GU52" s="9"/>
      <c r="GV52" s="54">
        <f>+GQ52-$C$20/100</f>
        <v>1.7499999999999988E-2</v>
      </c>
      <c r="GW52" s="39"/>
      <c r="GY52" s="51" t="s">
        <v>59</v>
      </c>
      <c r="GZ52" s="52">
        <f>+GZ20/100</f>
        <v>0.2475</v>
      </c>
      <c r="HA52" s="53"/>
      <c r="HB52" s="9"/>
      <c r="HC52" s="9"/>
      <c r="HD52" s="9"/>
      <c r="HE52" s="54">
        <f>+GZ52-$C$20/100</f>
        <v>0.1182</v>
      </c>
      <c r="HF52" s="39"/>
      <c r="HH52" s="51" t="s">
        <v>59</v>
      </c>
      <c r="HI52" s="52">
        <f>+HI20/100</f>
        <v>0.13189999999999999</v>
      </c>
      <c r="HJ52" s="53"/>
      <c r="HK52" s="9"/>
      <c r="HL52" s="9"/>
      <c r="HM52" s="9"/>
      <c r="HN52" s="54">
        <f>+HI52-$C$20/100</f>
        <v>2.5999999999999912E-3</v>
      </c>
      <c r="HO52" s="39"/>
      <c r="HQ52" s="51" t="s">
        <v>59</v>
      </c>
      <c r="HR52" s="52">
        <f>+HR20/100</f>
        <v>0.12560000000000002</v>
      </c>
      <c r="HS52" s="53"/>
      <c r="HT52" s="9"/>
      <c r="HU52" s="9"/>
      <c r="HV52" s="9"/>
      <c r="HW52" s="54">
        <f>+HR52-$C$20/100</f>
        <v>-3.6999999999999811E-3</v>
      </c>
      <c r="HX52" s="39"/>
      <c r="HZ52" s="51" t="s">
        <v>59</v>
      </c>
      <c r="IA52" s="52">
        <f>+IA20/100</f>
        <v>4.6199999999999998E-2</v>
      </c>
      <c r="IB52" s="53"/>
      <c r="IC52" s="9"/>
      <c r="ID52" s="9"/>
      <c r="IE52" s="9"/>
      <c r="IF52" s="54">
        <f>+IA52-$C$20/100</f>
        <v>-8.3100000000000007E-2</v>
      </c>
      <c r="IG52" s="39"/>
      <c r="II52" s="51" t="s">
        <v>59</v>
      </c>
      <c r="IJ52" s="52">
        <f>+IJ20/100</f>
        <v>0.10949999999999999</v>
      </c>
      <c r="IK52" s="53"/>
      <c r="IL52" s="9"/>
      <c r="IM52" s="9"/>
      <c r="IN52" s="9"/>
      <c r="IO52" s="54">
        <f>+IJ52-$C$20/100</f>
        <v>-1.9800000000000012E-2</v>
      </c>
      <c r="IP52" s="39"/>
      <c r="IR52" s="51" t="s">
        <v>59</v>
      </c>
      <c r="IS52" s="52">
        <f>+IS20/100</f>
        <v>0.20899999999999999</v>
      </c>
      <c r="IT52" s="53"/>
      <c r="IU52" s="9"/>
      <c r="IV52" s="9"/>
      <c r="IW52" s="9"/>
      <c r="IX52" s="54">
        <f>+IS52-$C$20/100</f>
        <v>7.9699999999999993E-2</v>
      </c>
      <c r="IY52" s="39"/>
      <c r="JA52" s="51" t="s">
        <v>59</v>
      </c>
      <c r="JB52" s="52">
        <f>+JB20/100</f>
        <v>7.8799999999999995E-2</v>
      </c>
      <c r="JC52" s="53"/>
      <c r="JD52" s="9"/>
      <c r="JE52" s="9"/>
      <c r="JF52" s="9"/>
      <c r="JG52" s="54">
        <f>+JB52-$C$20/100</f>
        <v>-5.0500000000000003E-2</v>
      </c>
      <c r="JH52" s="39"/>
      <c r="JJ52" s="51" t="s">
        <v>59</v>
      </c>
      <c r="JK52" s="52">
        <f>+JK20/100</f>
        <v>0.4355</v>
      </c>
      <c r="JL52" s="53"/>
      <c r="JM52" s="9"/>
      <c r="JN52" s="9"/>
      <c r="JO52" s="9"/>
      <c r="JP52" s="54">
        <f>+JK52-$C$20/100</f>
        <v>0.30620000000000003</v>
      </c>
      <c r="JQ52" s="39"/>
      <c r="JS52" s="51" t="s">
        <v>59</v>
      </c>
      <c r="JT52" s="52">
        <f>+JT20/100</f>
        <v>0.49609999999999999</v>
      </c>
      <c r="JU52" s="53"/>
      <c r="JV52" s="9"/>
      <c r="JW52" s="9"/>
      <c r="JX52" s="9"/>
      <c r="JY52" s="54">
        <f>+JT52-$C$20/100</f>
        <v>0.36680000000000001</v>
      </c>
      <c r="JZ52" s="39"/>
      <c r="KB52" s="51" t="s">
        <v>59</v>
      </c>
      <c r="KC52" s="52">
        <f>+KC20/100</f>
        <v>0.3</v>
      </c>
      <c r="KD52" s="53"/>
      <c r="KE52" s="9"/>
      <c r="KF52" s="9"/>
      <c r="KG52" s="9"/>
      <c r="KH52" s="54">
        <f>+KC52-$C$20/100</f>
        <v>0.17069999999999999</v>
      </c>
      <c r="KI52" s="39"/>
      <c r="KK52" s="51" t="s">
        <v>59</v>
      </c>
      <c r="KL52" s="52">
        <f>+KL20/100</f>
        <v>0.35710000000000003</v>
      </c>
      <c r="KM52" s="53"/>
      <c r="KN52" s="9"/>
      <c r="KO52" s="9"/>
      <c r="KP52" s="9"/>
      <c r="KQ52" s="54">
        <f>+KL52-$C$20/100</f>
        <v>0.22780000000000003</v>
      </c>
      <c r="KR52" s="39"/>
      <c r="KT52" s="51" t="s">
        <v>59</v>
      </c>
      <c r="KU52" s="52">
        <f>+KU20/100</f>
        <v>0.36840000000000006</v>
      </c>
      <c r="KV52" s="53"/>
      <c r="KW52" s="9"/>
      <c r="KX52" s="9"/>
      <c r="KY52" s="9"/>
      <c r="KZ52" s="54">
        <f>+KU52-$C$20/100</f>
        <v>0.23910000000000006</v>
      </c>
      <c r="LA52" s="39"/>
      <c r="LC52" s="51" t="s">
        <v>59</v>
      </c>
      <c r="LD52" s="52">
        <f>+LD20/100</f>
        <v>0.3125</v>
      </c>
      <c r="LE52" s="53"/>
      <c r="LF52" s="9"/>
      <c r="LG52" s="9"/>
      <c r="LH52" s="9"/>
      <c r="LI52" s="54">
        <f>+LD52-$C$20/100</f>
        <v>0.1832</v>
      </c>
      <c r="LJ52" s="39"/>
      <c r="LL52" s="51" t="s">
        <v>59</v>
      </c>
      <c r="LM52" s="52">
        <f>+LM20/100</f>
        <v>0.23530000000000001</v>
      </c>
      <c r="LN52" s="53"/>
      <c r="LO52" s="9"/>
      <c r="LP52" s="9"/>
      <c r="LQ52" s="9"/>
      <c r="LR52" s="54">
        <f>+LM52-$C$20/100</f>
        <v>0.10600000000000001</v>
      </c>
      <c r="LS52" s="39"/>
      <c r="LU52" s="51" t="s">
        <v>59</v>
      </c>
      <c r="LV52" s="52">
        <f>+LV20/100</f>
        <v>0.26229999999999998</v>
      </c>
      <c r="LW52" s="53"/>
      <c r="LX52" s="9"/>
      <c r="LY52" s="9"/>
      <c r="LZ52" s="9"/>
      <c r="MA52" s="54">
        <f>+LV52-$C$20/100</f>
        <v>0.13299999999999998</v>
      </c>
      <c r="MB52" s="39"/>
      <c r="MD52" s="51" t="s">
        <v>59</v>
      </c>
      <c r="ME52" s="52">
        <f>+ME20/100</f>
        <v>0.15990000000000001</v>
      </c>
      <c r="MF52" s="53"/>
      <c r="MG52" s="9"/>
      <c r="MH52" s="9"/>
      <c r="MI52" s="9"/>
      <c r="MJ52" s="54">
        <f>+ME52-$C$20/100</f>
        <v>3.0600000000000016E-2</v>
      </c>
      <c r="MK52" s="39"/>
      <c r="MM52" s="51" t="s">
        <v>59</v>
      </c>
      <c r="MN52" s="52">
        <f>+MN20/100</f>
        <v>8.8399999999999992E-2</v>
      </c>
      <c r="MO52" s="53"/>
      <c r="MP52" s="9"/>
      <c r="MQ52" s="9"/>
      <c r="MR52" s="9"/>
      <c r="MS52" s="54">
        <f>+MN52-$C$20/100</f>
        <v>-4.0900000000000006E-2</v>
      </c>
      <c r="MT52" s="39"/>
      <c r="MV52" s="51" t="s">
        <v>59</v>
      </c>
      <c r="MW52" s="52">
        <f>+MW20/100</f>
        <v>0.22450000000000001</v>
      </c>
      <c r="MX52" s="53"/>
      <c r="MY52" s="9"/>
      <c r="MZ52" s="9"/>
      <c r="NA52" s="9"/>
      <c r="NB52" s="54">
        <f>+MW52-$C$20/100</f>
        <v>9.5200000000000007E-2</v>
      </c>
      <c r="NC52" s="39"/>
      <c r="NE52" s="51" t="s">
        <v>59</v>
      </c>
      <c r="NF52" s="52">
        <f>+NF20/100</f>
        <v>0.41359999999999997</v>
      </c>
      <c r="NG52" s="53"/>
      <c r="NH52" s="9"/>
      <c r="NI52" s="9"/>
      <c r="NJ52" s="9"/>
      <c r="NK52" s="54">
        <f>+NF52-$C$20/100</f>
        <v>0.2843</v>
      </c>
      <c r="NL52" s="39"/>
      <c r="NN52" s="51" t="s">
        <v>59</v>
      </c>
      <c r="NO52" s="52">
        <f>+NO20/100</f>
        <v>0.25</v>
      </c>
      <c r="NP52" s="53"/>
      <c r="NQ52" s="9"/>
      <c r="NR52" s="9"/>
      <c r="NS52" s="9"/>
      <c r="NT52" s="54">
        <f>+NO52-$C$20/100</f>
        <v>0.1207</v>
      </c>
      <c r="NU52" s="39"/>
    </row>
    <row r="53" spans="9:385" x14ac:dyDescent="0.15">
      <c r="I53" s="51" t="s">
        <v>60</v>
      </c>
      <c r="J53" s="55">
        <f>+O20</f>
        <v>0.94104803493449785</v>
      </c>
      <c r="K53" s="53"/>
      <c r="L53" s="53"/>
      <c r="M53" s="56"/>
      <c r="N53" s="9"/>
      <c r="O53" s="56">
        <f>+J53-$E$20</f>
        <v>0.10480865812861717</v>
      </c>
      <c r="P53" s="39"/>
      <c r="R53" s="51" t="s">
        <v>60</v>
      </c>
      <c r="S53" s="55">
        <f>+X20</f>
        <v>0.93009118541033431</v>
      </c>
      <c r="T53" s="53"/>
      <c r="U53" s="9"/>
      <c r="V53" s="9"/>
      <c r="W53" s="9"/>
      <c r="X53" s="56">
        <f>+S53-$E$20</f>
        <v>9.3851808604453635E-2</v>
      </c>
      <c r="Y53" s="39"/>
      <c r="AA53" s="51" t="s">
        <v>60</v>
      </c>
      <c r="AB53" s="55">
        <f>+AG20</f>
        <v>0.96534653465346532</v>
      </c>
      <c r="AC53" s="53"/>
      <c r="AD53" s="9"/>
      <c r="AE53" s="9"/>
      <c r="AF53" s="9"/>
      <c r="AG53" s="56">
        <f>+AB53-$E$20</f>
        <v>0.12910715784758464</v>
      </c>
      <c r="AH53" s="39"/>
      <c r="AJ53" s="51" t="s">
        <v>60</v>
      </c>
      <c r="AK53" s="55">
        <f>+AP20</f>
        <v>0.91733870967741937</v>
      </c>
      <c r="AL53" s="53"/>
      <c r="AM53" s="9"/>
      <c r="AN53" s="9"/>
      <c r="AO53" s="9"/>
      <c r="AP53" s="56">
        <f>+AK53-$E$20</f>
        <v>8.1099332871538699E-2</v>
      </c>
      <c r="AQ53" s="39"/>
      <c r="AS53" s="51" t="s">
        <v>60</v>
      </c>
      <c r="AT53" s="55">
        <f>+AY20</f>
        <v>0.95735607675906187</v>
      </c>
      <c r="AU53" s="53"/>
      <c r="AV53" s="9"/>
      <c r="AW53" s="9"/>
      <c r="AX53" s="9"/>
      <c r="AY53" s="56">
        <f>+AT53-$E$20</f>
        <v>0.12111669995318119</v>
      </c>
      <c r="AZ53" s="39"/>
      <c r="BB53" s="51" t="s">
        <v>60</v>
      </c>
      <c r="BC53" s="55">
        <f>+BH20</f>
        <v>0.95780590717299574</v>
      </c>
      <c r="BD53" s="53"/>
      <c r="BE53" s="9"/>
      <c r="BF53" s="9"/>
      <c r="BG53" s="9"/>
      <c r="BH53" s="56">
        <f>+BC53-$E$20</f>
        <v>0.12156653036711507</v>
      </c>
      <c r="BI53" s="39"/>
      <c r="BK53" s="51" t="s">
        <v>60</v>
      </c>
      <c r="BL53" s="55">
        <f>+BQ20</f>
        <v>0.96197718631178708</v>
      </c>
      <c r="BM53" s="53"/>
      <c r="BN53" s="9"/>
      <c r="BO53" s="9"/>
      <c r="BP53" s="9"/>
      <c r="BQ53" s="56">
        <f>+BL53-$E$20</f>
        <v>0.12573780950590641</v>
      </c>
      <c r="BR53" s="39"/>
      <c r="BT53" s="51" t="s">
        <v>60</v>
      </c>
      <c r="BU53" s="55">
        <f>+BZ20</f>
        <v>0.96356275303643724</v>
      </c>
      <c r="BV53" s="53"/>
      <c r="BW53" s="9"/>
      <c r="BX53" s="9"/>
      <c r="BY53" s="9"/>
      <c r="BZ53" s="56">
        <f>+BU53-$E$20</f>
        <v>0.12732337623055656</v>
      </c>
      <c r="CA53" s="39"/>
      <c r="CC53" s="51" t="s">
        <v>60</v>
      </c>
      <c r="CD53" s="55">
        <f>+CI20</f>
        <v>0.86792452830188682</v>
      </c>
      <c r="CE53" s="53"/>
      <c r="CF53" s="9"/>
      <c r="CG53" s="9"/>
      <c r="CH53" s="9"/>
      <c r="CI53" s="56">
        <f>+CD53-$E$20</f>
        <v>3.1685151496006148E-2</v>
      </c>
      <c r="CJ53" s="39"/>
      <c r="CL53" s="51" t="s">
        <v>60</v>
      </c>
      <c r="CM53" s="55">
        <f>+CR20</f>
        <v>0.94784580498866211</v>
      </c>
      <c r="CN53" s="53"/>
      <c r="CO53" s="9"/>
      <c r="CP53" s="9"/>
      <c r="CQ53" s="9"/>
      <c r="CR53" s="56">
        <f>+CM53-$E$20</f>
        <v>0.11160642818278144</v>
      </c>
      <c r="CS53" s="39"/>
      <c r="CU53" s="51" t="s">
        <v>60</v>
      </c>
      <c r="CV53" s="55">
        <f>+DA20</f>
        <v>0.95073891625615758</v>
      </c>
      <c r="CW53" s="53"/>
      <c r="CX53" s="9"/>
      <c r="CY53" s="9"/>
      <c r="CZ53" s="9"/>
      <c r="DA53" s="56">
        <f>+CV53-$E$20</f>
        <v>0.11449953945027691</v>
      </c>
      <c r="DB53" s="39"/>
      <c r="DD53" s="51" t="s">
        <v>60</v>
      </c>
      <c r="DE53" s="55">
        <f>+DJ20</f>
        <v>0.94782608695652171</v>
      </c>
      <c r="DF53" s="53"/>
      <c r="DG53" s="9"/>
      <c r="DH53" s="9"/>
      <c r="DI53" s="9"/>
      <c r="DJ53" s="56">
        <f>+DE53-$E$20</f>
        <v>0.11158671015064103</v>
      </c>
      <c r="DK53" s="39"/>
      <c r="DM53" s="51" t="s">
        <v>60</v>
      </c>
      <c r="DN53" s="55">
        <f>+DS20</f>
        <v>0.95652173913043481</v>
      </c>
      <c r="DO53" s="53"/>
      <c r="DP53" s="9"/>
      <c r="DQ53" s="9"/>
      <c r="DR53" s="9"/>
      <c r="DS53" s="56">
        <f>+DN53-$E$20</f>
        <v>0.12028236232455414</v>
      </c>
      <c r="DT53" s="39"/>
      <c r="DV53" s="51" t="s">
        <v>60</v>
      </c>
      <c r="DW53" s="55">
        <f>+EB20</f>
        <v>0.8</v>
      </c>
      <c r="DX53" s="53"/>
      <c r="DY53" s="9"/>
      <c r="DZ53" s="9"/>
      <c r="EA53" s="9"/>
      <c r="EB53" s="56">
        <f>+DW53-$E$20</f>
        <v>-3.623937680588063E-2</v>
      </c>
      <c r="EC53" s="39"/>
      <c r="EE53" s="51" t="s">
        <v>60</v>
      </c>
      <c r="EF53" s="55">
        <f>+EK20</f>
        <v>0.75</v>
      </c>
      <c r="EG53" s="53"/>
      <c r="EH53" s="9"/>
      <c r="EI53" s="9"/>
      <c r="EJ53" s="9"/>
      <c r="EK53" s="56">
        <f>+EF53-$E$20</f>
        <v>-8.6239376805880674E-2</v>
      </c>
      <c r="EL53" s="39"/>
      <c r="EN53" s="51" t="s">
        <v>60</v>
      </c>
      <c r="EO53" s="55">
        <f>+ET20</f>
        <v>0.88636363636363635</v>
      </c>
      <c r="EP53" s="53"/>
      <c r="EQ53" s="9"/>
      <c r="ER53" s="9"/>
      <c r="ES53" s="9"/>
      <c r="ET53" s="56">
        <f>+EO53-$E$20</f>
        <v>5.0124259557755679E-2</v>
      </c>
      <c r="EU53" s="39"/>
      <c r="EW53" s="51" t="s">
        <v>60</v>
      </c>
      <c r="EX53" s="55">
        <f>+FC20</f>
        <v>0.91025641025641024</v>
      </c>
      <c r="EY53" s="53"/>
      <c r="EZ53" s="9"/>
      <c r="FA53" s="9"/>
      <c r="FB53" s="9"/>
      <c r="FC53" s="56">
        <f>+EX53-$E$20</f>
        <v>7.4017033450529568E-2</v>
      </c>
      <c r="FD53" s="39"/>
      <c r="FF53" s="51" t="s">
        <v>60</v>
      </c>
      <c r="FG53" s="55">
        <f>+FL20</f>
        <v>0.81578947368421051</v>
      </c>
      <c r="FH53" s="53"/>
      <c r="FI53" s="9"/>
      <c r="FJ53" s="9"/>
      <c r="FK53" s="9"/>
      <c r="FL53" s="56">
        <f>+FG53-$E$20</f>
        <v>-2.0449903121670165E-2</v>
      </c>
      <c r="FM53" s="39"/>
      <c r="FO53" s="51" t="s">
        <v>60</v>
      </c>
      <c r="FP53" s="55">
        <f>+FU20</f>
        <v>0.95652173913043481</v>
      </c>
      <c r="FQ53" s="53"/>
      <c r="FR53" s="9"/>
      <c r="FS53" s="9"/>
      <c r="FT53" s="9"/>
      <c r="FU53" s="56">
        <f>+FP53-$E$20</f>
        <v>0.12028236232455414</v>
      </c>
      <c r="FV53" s="39"/>
      <c r="FX53" s="51" t="s">
        <v>60</v>
      </c>
      <c r="FY53" s="55">
        <f>+GD20</f>
        <v>0.97468354430379744</v>
      </c>
      <c r="FZ53" s="53"/>
      <c r="GA53" s="9"/>
      <c r="GB53" s="9"/>
      <c r="GC53" s="9"/>
      <c r="GD53" s="56">
        <f>+FY53-$E$20</f>
        <v>0.13844416749791677</v>
      </c>
      <c r="GE53" s="39"/>
      <c r="GG53" s="51" t="s">
        <v>60</v>
      </c>
      <c r="GH53" s="55">
        <f>+GM20</f>
        <v>0.96969696969696972</v>
      </c>
      <c r="GI53" s="53"/>
      <c r="GJ53" s="9"/>
      <c r="GK53" s="9"/>
      <c r="GL53" s="9"/>
      <c r="GM53" s="56">
        <f>+GH53-$E$20</f>
        <v>0.13345759289108905</v>
      </c>
      <c r="GN53" s="39"/>
      <c r="GP53" s="51" t="s">
        <v>60</v>
      </c>
      <c r="GQ53" s="55">
        <f>+GV20</f>
        <v>0.95575221238938057</v>
      </c>
      <c r="GR53" s="53"/>
      <c r="GS53" s="9"/>
      <c r="GT53" s="9"/>
      <c r="GU53" s="9"/>
      <c r="GV53" s="56">
        <f>+GQ53-$E$20</f>
        <v>0.1195128355834999</v>
      </c>
      <c r="GW53" s="39"/>
      <c r="GY53" s="51" t="s">
        <v>60</v>
      </c>
      <c r="GZ53" s="55">
        <f>+HE20</f>
        <v>1</v>
      </c>
      <c r="HA53" s="53"/>
      <c r="HB53" s="9"/>
      <c r="HC53" s="9"/>
      <c r="HD53" s="9"/>
      <c r="HE53" s="56">
        <f>+GZ53-$E$20</f>
        <v>0.16376062319411933</v>
      </c>
      <c r="HF53" s="39"/>
      <c r="HH53" s="51" t="s">
        <v>60</v>
      </c>
      <c r="HI53" s="55">
        <f>+HN20</f>
        <v>0.88172043010752688</v>
      </c>
      <c r="HJ53" s="53"/>
      <c r="HK53" s="9"/>
      <c r="HL53" s="9"/>
      <c r="HM53" s="9"/>
      <c r="HN53" s="56">
        <f>+HI53-$E$20</f>
        <v>4.5481053301646202E-2</v>
      </c>
      <c r="HO53" s="39"/>
      <c r="HQ53" s="51" t="s">
        <v>60</v>
      </c>
      <c r="HR53" s="55">
        <f>+HW20</f>
        <v>0.74509803921568629</v>
      </c>
      <c r="HS53" s="53"/>
      <c r="HT53" s="9"/>
      <c r="HU53" s="9"/>
      <c r="HV53" s="9"/>
      <c r="HW53" s="56">
        <f>+HR53-$E$20</f>
        <v>-9.1141337590194382E-2</v>
      </c>
      <c r="HX53" s="39"/>
      <c r="HZ53" s="51" t="s">
        <v>60</v>
      </c>
      <c r="IA53" s="55">
        <f>+IF20</f>
        <v>1</v>
      </c>
      <c r="IB53" s="53"/>
      <c r="IC53" s="9"/>
      <c r="ID53" s="9"/>
      <c r="IE53" s="9"/>
      <c r="IF53" s="56">
        <f>+IA53-$E$20</f>
        <v>0.16376062319411933</v>
      </c>
      <c r="IG53" s="39"/>
      <c r="II53" s="51" t="s">
        <v>60</v>
      </c>
      <c r="IJ53" s="55">
        <f>+IO20</f>
        <v>0.93421052631578949</v>
      </c>
      <c r="IK53" s="53"/>
      <c r="IL53" s="9"/>
      <c r="IM53" s="9"/>
      <c r="IN53" s="9"/>
      <c r="IO53" s="56">
        <f>+IJ53-$E$20</f>
        <v>9.7971149509908817E-2</v>
      </c>
      <c r="IP53" s="39"/>
      <c r="IR53" s="51" t="s">
        <v>60</v>
      </c>
      <c r="IS53" s="55">
        <f>+IX20</f>
        <v>0.97058823529411764</v>
      </c>
      <c r="IT53" s="53"/>
      <c r="IU53" s="9"/>
      <c r="IV53" s="9"/>
      <c r="IW53" s="9"/>
      <c r="IX53" s="56">
        <f>+IS53-$E$20</f>
        <v>0.13434885848823697</v>
      </c>
      <c r="IY53" s="39"/>
      <c r="JA53" s="51" t="s">
        <v>60</v>
      </c>
      <c r="JB53" s="55">
        <f>+JG20</f>
        <v>0.97014925373134331</v>
      </c>
      <c r="JC53" s="53"/>
      <c r="JD53" s="9"/>
      <c r="JE53" s="9"/>
      <c r="JF53" s="9"/>
      <c r="JG53" s="56">
        <f>+JB53-$E$20</f>
        <v>0.13390987692546263</v>
      </c>
      <c r="JH53" s="39"/>
      <c r="JJ53" s="51" t="s">
        <v>60</v>
      </c>
      <c r="JK53" s="55">
        <f>+JP20</f>
        <v>0.85185185185185186</v>
      </c>
      <c r="JL53" s="53"/>
      <c r="JM53" s="9"/>
      <c r="JN53" s="9"/>
      <c r="JO53" s="9"/>
      <c r="JP53" s="56">
        <f>+JK53-$E$20</f>
        <v>1.5612475045971186E-2</v>
      </c>
      <c r="JQ53" s="39"/>
      <c r="JS53" s="51" t="s">
        <v>60</v>
      </c>
      <c r="JT53" s="55">
        <f>+JY20</f>
        <v>0.921875</v>
      </c>
      <c r="JU53" s="53"/>
      <c r="JV53" s="9"/>
      <c r="JW53" s="9"/>
      <c r="JX53" s="9"/>
      <c r="JY53" s="56">
        <f>+JT53-$E$20</f>
        <v>8.5635623194119326E-2</v>
      </c>
      <c r="JZ53" s="39"/>
      <c r="KB53" s="51" t="s">
        <v>60</v>
      </c>
      <c r="KC53" s="55">
        <f>+KH20</f>
        <v>1</v>
      </c>
      <c r="KD53" s="53"/>
      <c r="KE53" s="9"/>
      <c r="KF53" s="9"/>
      <c r="KG53" s="9"/>
      <c r="KH53" s="56">
        <f>+KC53-$E$20</f>
        <v>0.16376062319411933</v>
      </c>
      <c r="KI53" s="39"/>
      <c r="KK53" s="51" t="s">
        <v>60</v>
      </c>
      <c r="KL53" s="55">
        <f>+KQ20</f>
        <v>0.8</v>
      </c>
      <c r="KM53" s="53"/>
      <c r="KN53" s="9"/>
      <c r="KO53" s="9"/>
      <c r="KP53" s="9"/>
      <c r="KQ53" s="56">
        <f>+KL53-$E$20</f>
        <v>-3.623937680588063E-2</v>
      </c>
      <c r="KR53" s="39"/>
      <c r="KT53" s="51" t="s">
        <v>60</v>
      </c>
      <c r="KU53" s="55">
        <f>+KZ20</f>
        <v>1</v>
      </c>
      <c r="KV53" s="53"/>
      <c r="KW53" s="9"/>
      <c r="KX53" s="9"/>
      <c r="KY53" s="9"/>
      <c r="KZ53" s="56">
        <f>+KU53-$E$20</f>
        <v>0.16376062319411933</v>
      </c>
      <c r="LA53" s="39"/>
      <c r="LC53" s="51" t="s">
        <v>60</v>
      </c>
      <c r="LD53" s="55">
        <f>+LI20</f>
        <v>1</v>
      </c>
      <c r="LE53" s="53"/>
      <c r="LF53" s="9"/>
      <c r="LG53" s="9"/>
      <c r="LH53" s="9"/>
      <c r="LI53" s="56">
        <f>+LD53-$E$20</f>
        <v>0.16376062319411933</v>
      </c>
      <c r="LJ53" s="39"/>
      <c r="LL53" s="51" t="s">
        <v>60</v>
      </c>
      <c r="LM53" s="55">
        <f>+LR20</f>
        <v>1</v>
      </c>
      <c r="LN53" s="53"/>
      <c r="LO53" s="9"/>
      <c r="LP53" s="9"/>
      <c r="LQ53" s="9"/>
      <c r="LR53" s="56">
        <f>+LM53-$E$20</f>
        <v>0.16376062319411933</v>
      </c>
      <c r="LS53" s="39"/>
      <c r="LU53" s="51" t="s">
        <v>60</v>
      </c>
      <c r="LV53" s="55">
        <f>+MA20</f>
        <v>0.9375</v>
      </c>
      <c r="LW53" s="53"/>
      <c r="LX53" s="9"/>
      <c r="LY53" s="9"/>
      <c r="LZ53" s="9"/>
      <c r="MA53" s="56">
        <f>+LV53-$E$20</f>
        <v>0.10126062319411933</v>
      </c>
      <c r="MB53" s="39"/>
      <c r="MD53" s="51" t="s">
        <v>60</v>
      </c>
      <c r="ME53" s="55">
        <f>+MJ20</f>
        <v>0.98412698412698407</v>
      </c>
      <c r="MF53" s="53"/>
      <c r="MG53" s="9"/>
      <c r="MH53" s="9"/>
      <c r="MI53" s="9"/>
      <c r="MJ53" s="56">
        <f>+ME53-$E$20</f>
        <v>0.1478876073211034</v>
      </c>
      <c r="MK53" s="39"/>
      <c r="MM53" s="51" t="s">
        <v>60</v>
      </c>
      <c r="MN53" s="55">
        <f>+MS20</f>
        <v>0.95454545454545459</v>
      </c>
      <c r="MO53" s="53"/>
      <c r="MP53" s="9"/>
      <c r="MQ53" s="9"/>
      <c r="MR53" s="9"/>
      <c r="MS53" s="56">
        <f>+MN53-$E$20</f>
        <v>0.11830607773957391</v>
      </c>
      <c r="MT53" s="39"/>
      <c r="MV53" s="51" t="s">
        <v>60</v>
      </c>
      <c r="MW53" s="55">
        <f>+NB20</f>
        <v>1</v>
      </c>
      <c r="MX53" s="53"/>
      <c r="MY53" s="9"/>
      <c r="MZ53" s="9"/>
      <c r="NA53" s="9"/>
      <c r="NB53" s="56">
        <f>+MW53-$E$20</f>
        <v>0.16376062319411933</v>
      </c>
      <c r="NC53" s="39"/>
      <c r="NE53" s="51" t="s">
        <v>60</v>
      </c>
      <c r="NF53" s="55">
        <f>+NK20</f>
        <v>0.96721311475409832</v>
      </c>
      <c r="NG53" s="53"/>
      <c r="NH53" s="9"/>
      <c r="NI53" s="9"/>
      <c r="NJ53" s="9"/>
      <c r="NK53" s="56">
        <f>+NF53-$E$20</f>
        <v>0.13097373794821765</v>
      </c>
      <c r="NL53" s="39"/>
      <c r="NN53" s="51" t="s">
        <v>60</v>
      </c>
      <c r="NO53" s="55">
        <f>+NT20</f>
        <v>0.91666666666666663</v>
      </c>
      <c r="NP53" s="53"/>
      <c r="NQ53" s="9"/>
      <c r="NR53" s="9"/>
      <c r="NS53" s="9"/>
      <c r="NT53" s="56">
        <f>+NO53-$E$20</f>
        <v>8.0427289860785955E-2</v>
      </c>
      <c r="NU53" s="39"/>
    </row>
    <row r="54" spans="9:385" x14ac:dyDescent="0.15">
      <c r="I54" s="51" t="s">
        <v>61</v>
      </c>
      <c r="J54" s="55">
        <f>+P20</f>
        <v>5.8566658104289751E-2</v>
      </c>
      <c r="K54" s="53"/>
      <c r="L54" s="53"/>
      <c r="M54" s="56"/>
      <c r="N54" s="9"/>
      <c r="O54" s="56">
        <f>+J54-$G$20</f>
        <v>-0.10454272523894111</v>
      </c>
      <c r="P54" s="39"/>
      <c r="R54" s="51" t="s">
        <v>61</v>
      </c>
      <c r="S54" s="55">
        <f>+Y20</f>
        <v>6.9474598349978295E-2</v>
      </c>
      <c r="T54" s="53"/>
      <c r="U54" s="9"/>
      <c r="V54" s="9"/>
      <c r="W54" s="9"/>
      <c r="X54" s="56">
        <f>+S54-$G$20</f>
        <v>-9.3634784993252562E-2</v>
      </c>
      <c r="Y54" s="39"/>
      <c r="AA54" s="51" t="s">
        <v>61</v>
      </c>
      <c r="AB54" s="55">
        <f>+AH20</f>
        <v>3.4653465346534656E-2</v>
      </c>
      <c r="AC54" s="53"/>
      <c r="AD54" s="9"/>
      <c r="AE54" s="9"/>
      <c r="AF54" s="9"/>
      <c r="AG54" s="56">
        <f>+AB54-$G$20</f>
        <v>-0.1284559179966962</v>
      </c>
      <c r="AH54" s="39"/>
      <c r="AJ54" s="51" t="s">
        <v>61</v>
      </c>
      <c r="AK54" s="55">
        <f>+AQ20</f>
        <v>8.2661290322580641E-2</v>
      </c>
      <c r="AL54" s="53"/>
      <c r="AM54" s="9"/>
      <c r="AN54" s="9"/>
      <c r="AO54" s="9"/>
      <c r="AP54" s="56">
        <f>+AK54-$G$20</f>
        <v>-8.0448093020650216E-2</v>
      </c>
      <c r="AQ54" s="39"/>
      <c r="AS54" s="51" t="s">
        <v>61</v>
      </c>
      <c r="AT54" s="55">
        <f>+AZ20</f>
        <v>4.2643923240938165E-2</v>
      </c>
      <c r="AU54" s="53"/>
      <c r="AV54" s="9"/>
      <c r="AW54" s="9"/>
      <c r="AX54" s="9"/>
      <c r="AY54" s="56">
        <f>+AT54-$G$20</f>
        <v>-0.1204654601022927</v>
      </c>
      <c r="AZ54" s="39"/>
      <c r="BB54" s="51" t="s">
        <v>61</v>
      </c>
      <c r="BC54" s="55">
        <f>+BI20</f>
        <v>4.2194092827004218E-2</v>
      </c>
      <c r="BD54" s="53"/>
      <c r="BE54" s="9"/>
      <c r="BF54" s="9"/>
      <c r="BG54" s="9"/>
      <c r="BH54" s="56">
        <f>+BC54-$G$20</f>
        <v>-0.12091529051622664</v>
      </c>
      <c r="BI54" s="39"/>
      <c r="BK54" s="51" t="s">
        <v>61</v>
      </c>
      <c r="BL54" s="55">
        <f>+BR20</f>
        <v>3.8022813688212927E-2</v>
      </c>
      <c r="BM54" s="53"/>
      <c r="BN54" s="9"/>
      <c r="BO54" s="9"/>
      <c r="BP54" s="9"/>
      <c r="BQ54" s="56">
        <f>+BL54-$G$20</f>
        <v>-0.12508656965501794</v>
      </c>
      <c r="BR54" s="39"/>
      <c r="BT54" s="51" t="s">
        <v>61</v>
      </c>
      <c r="BU54" s="55">
        <f>+CA20</f>
        <v>3.643724696356275E-2</v>
      </c>
      <c r="BV54" s="53"/>
      <c r="BW54" s="9"/>
      <c r="BX54" s="9"/>
      <c r="BY54" s="9"/>
      <c r="BZ54" s="56">
        <f>+BU54-$G$20</f>
        <v>-0.12667213637966812</v>
      </c>
      <c r="CA54" s="39"/>
      <c r="CC54" s="51" t="s">
        <v>61</v>
      </c>
      <c r="CD54" s="55">
        <f>+CJ20</f>
        <v>0.13207547169811321</v>
      </c>
      <c r="CE54" s="53"/>
      <c r="CF54" s="9"/>
      <c r="CG54" s="9"/>
      <c r="CH54" s="9"/>
      <c r="CI54" s="56">
        <f>+CD54-$G$20</f>
        <v>-3.1033911645117651E-2</v>
      </c>
      <c r="CJ54" s="39"/>
      <c r="CL54" s="51" t="s">
        <v>61</v>
      </c>
      <c r="CM54" s="55">
        <f>+CS20</f>
        <v>5.2154195011337869E-2</v>
      </c>
      <c r="CN54" s="53"/>
      <c r="CO54" s="9"/>
      <c r="CP54" s="9"/>
      <c r="CQ54" s="9"/>
      <c r="CR54" s="56">
        <f>+CM54-$G$20</f>
        <v>-0.110955188331893</v>
      </c>
      <c r="CS54" s="39"/>
      <c r="CU54" s="51" t="s">
        <v>61</v>
      </c>
      <c r="CV54" s="55">
        <f>+DB20</f>
        <v>4.9261083743842367E-2</v>
      </c>
      <c r="CW54" s="53"/>
      <c r="CX54" s="9"/>
      <c r="CY54" s="9"/>
      <c r="CZ54" s="9"/>
      <c r="DA54" s="56">
        <f>+CV54-$G$20</f>
        <v>-0.1138482995993885</v>
      </c>
      <c r="DB54" s="39"/>
      <c r="DD54" s="51" t="s">
        <v>61</v>
      </c>
      <c r="DE54" s="55">
        <f>+DK20</f>
        <v>5.2173913043478258E-2</v>
      </c>
      <c r="DF54" s="53"/>
      <c r="DG54" s="9"/>
      <c r="DH54" s="9"/>
      <c r="DI54" s="9"/>
      <c r="DJ54" s="56">
        <f>+DE54-$G$20</f>
        <v>-0.11093547029975259</v>
      </c>
      <c r="DK54" s="39"/>
      <c r="DM54" s="51" t="s">
        <v>61</v>
      </c>
      <c r="DN54" s="55">
        <f>+DT20</f>
        <v>4.3478260869565216E-2</v>
      </c>
      <c r="DO54" s="53"/>
      <c r="DP54" s="9"/>
      <c r="DQ54" s="9"/>
      <c r="DR54" s="9"/>
      <c r="DS54" s="56">
        <f>+DN54-$G$20</f>
        <v>-0.11963112247366564</v>
      </c>
      <c r="DT54" s="39"/>
      <c r="DV54" s="51" t="s">
        <v>61</v>
      </c>
      <c r="DW54" s="55">
        <f>+EC20</f>
        <v>0</v>
      </c>
      <c r="DX54" s="53"/>
      <c r="DY54" s="9"/>
      <c r="DZ54" s="9"/>
      <c r="EA54" s="9"/>
      <c r="EB54" s="56">
        <f>+DW54-$G$20</f>
        <v>-0.16310938334323086</v>
      </c>
      <c r="EC54" s="39"/>
      <c r="EE54" s="51" t="s">
        <v>61</v>
      </c>
      <c r="EF54" s="55">
        <f>+EL20</f>
        <v>0.25</v>
      </c>
      <c r="EG54" s="53"/>
      <c r="EH54" s="9"/>
      <c r="EI54" s="9"/>
      <c r="EJ54" s="9"/>
      <c r="EK54" s="56">
        <f>+EF54-$G$20</f>
        <v>8.6890616656769143E-2</v>
      </c>
      <c r="EL54" s="39"/>
      <c r="EN54" s="51" t="s">
        <v>61</v>
      </c>
      <c r="EO54" s="55">
        <f>+EU20</f>
        <v>0.11363636363636363</v>
      </c>
      <c r="EP54" s="53"/>
      <c r="EQ54" s="9"/>
      <c r="ER54" s="9"/>
      <c r="ES54" s="9"/>
      <c r="ET54" s="56">
        <f>+EO54-$G$20</f>
        <v>-4.9473019706867224E-2</v>
      </c>
      <c r="EU54" s="39"/>
      <c r="EW54" s="51" t="s">
        <v>61</v>
      </c>
      <c r="EX54" s="55">
        <f>+FD20</f>
        <v>8.9743589743589744E-2</v>
      </c>
      <c r="EY54" s="53"/>
      <c r="EZ54" s="9"/>
      <c r="FA54" s="9"/>
      <c r="FB54" s="9"/>
      <c r="FC54" s="56">
        <f>+EX54-$G$20</f>
        <v>-7.3365793599641113E-2</v>
      </c>
      <c r="FD54" s="39"/>
      <c r="FF54" s="51" t="s">
        <v>61</v>
      </c>
      <c r="FG54" s="55">
        <f>+FM20</f>
        <v>0.18421052631578946</v>
      </c>
      <c r="FH54" s="53"/>
      <c r="FI54" s="9"/>
      <c r="FJ54" s="9"/>
      <c r="FK54" s="9"/>
      <c r="FL54" s="56">
        <f>+FG54-$G$20</f>
        <v>2.1101142972558606E-2</v>
      </c>
      <c r="FM54" s="39"/>
      <c r="FO54" s="51" t="s">
        <v>61</v>
      </c>
      <c r="FP54" s="55">
        <f>+FV20</f>
        <v>4.3478260869565216E-2</v>
      </c>
      <c r="FQ54" s="53"/>
      <c r="FR54" s="9"/>
      <c r="FS54" s="9"/>
      <c r="FT54" s="9"/>
      <c r="FU54" s="56">
        <f>+FP54-$G$20</f>
        <v>-0.11963112247366564</v>
      </c>
      <c r="FV54" s="39"/>
      <c r="FX54" s="51" t="s">
        <v>61</v>
      </c>
      <c r="FY54" s="55">
        <f>+GE20</f>
        <v>2.5316455696202531E-2</v>
      </c>
      <c r="FZ54" s="53"/>
      <c r="GA54" s="9"/>
      <c r="GB54" s="9"/>
      <c r="GC54" s="9"/>
      <c r="GD54" s="56">
        <f>+FY54-$G$20</f>
        <v>-0.13779292764702833</v>
      </c>
      <c r="GE54" s="39"/>
      <c r="GG54" s="51" t="s">
        <v>61</v>
      </c>
      <c r="GH54" s="55">
        <f>+GN20</f>
        <v>3.0303030303030304E-2</v>
      </c>
      <c r="GI54" s="53"/>
      <c r="GJ54" s="9"/>
      <c r="GK54" s="9"/>
      <c r="GL54" s="9"/>
      <c r="GM54" s="56">
        <f>+GH54-$G$20</f>
        <v>-0.13280635304020055</v>
      </c>
      <c r="GN54" s="39"/>
      <c r="GP54" s="51" t="s">
        <v>61</v>
      </c>
      <c r="GQ54" s="55">
        <f>+GW20</f>
        <v>4.4247787610619468E-2</v>
      </c>
      <c r="GR54" s="53"/>
      <c r="GS54" s="9"/>
      <c r="GT54" s="9"/>
      <c r="GU54" s="9"/>
      <c r="GV54" s="56">
        <f>+GQ54-$G$20</f>
        <v>-0.11886159573261139</v>
      </c>
      <c r="GW54" s="39"/>
      <c r="GY54" s="51" t="s">
        <v>61</v>
      </c>
      <c r="GZ54" s="55">
        <f>+HF20</f>
        <v>0</v>
      </c>
      <c r="HA54" s="53"/>
      <c r="HB54" s="9"/>
      <c r="HC54" s="9"/>
      <c r="HD54" s="9"/>
      <c r="HE54" s="56">
        <f>+GZ54-$G$20</f>
        <v>-0.16310938334323086</v>
      </c>
      <c r="HF54" s="39"/>
      <c r="HH54" s="51" t="s">
        <v>61</v>
      </c>
      <c r="HI54" s="55">
        <f>+HO20</f>
        <v>0.11827956989247312</v>
      </c>
      <c r="HJ54" s="53"/>
      <c r="HK54" s="9"/>
      <c r="HL54" s="9"/>
      <c r="HM54" s="9"/>
      <c r="HN54" s="56">
        <f>+HI54-$G$20</f>
        <v>-4.4829813450757733E-2</v>
      </c>
      <c r="HO54" s="39"/>
      <c r="HQ54" s="51" t="s">
        <v>61</v>
      </c>
      <c r="HR54" s="55">
        <f>+HX20</f>
        <v>0.25490196078431371</v>
      </c>
      <c r="HS54" s="53"/>
      <c r="HT54" s="9"/>
      <c r="HU54" s="9"/>
      <c r="HV54" s="9"/>
      <c r="HW54" s="56">
        <f>+HR54-$G$20</f>
        <v>9.1792577441082851E-2</v>
      </c>
      <c r="HX54" s="39"/>
      <c r="HZ54" s="51" t="s">
        <v>61</v>
      </c>
      <c r="IA54" s="55">
        <f>+IG20</f>
        <v>0</v>
      </c>
      <c r="IB54" s="53"/>
      <c r="IC54" s="9"/>
      <c r="ID54" s="9"/>
      <c r="IE54" s="9"/>
      <c r="IF54" s="56">
        <f>+IA54-$G$20</f>
        <v>-0.16310938334323086</v>
      </c>
      <c r="IG54" s="39"/>
      <c r="II54" s="51" t="s">
        <v>61</v>
      </c>
      <c r="IJ54" s="55">
        <f>+IP20</f>
        <v>6.5789473684210523E-2</v>
      </c>
      <c r="IK54" s="53"/>
      <c r="IL54" s="9"/>
      <c r="IM54" s="9"/>
      <c r="IN54" s="9"/>
      <c r="IO54" s="56">
        <f>+IJ54-$G$20</f>
        <v>-9.7319909659020334E-2</v>
      </c>
      <c r="IP54" s="39"/>
      <c r="IR54" s="51" t="s">
        <v>61</v>
      </c>
      <c r="IS54" s="55">
        <f>+IY20</f>
        <v>2.9411764705882353E-2</v>
      </c>
      <c r="IT54" s="53"/>
      <c r="IU54" s="9"/>
      <c r="IV54" s="9"/>
      <c r="IW54" s="9"/>
      <c r="IX54" s="56">
        <f>+IS54-$G$20</f>
        <v>-0.1336976186373485</v>
      </c>
      <c r="IY54" s="39"/>
      <c r="JA54" s="51" t="s">
        <v>61</v>
      </c>
      <c r="JB54" s="55">
        <f>+JH20</f>
        <v>2.9850746268656716E-2</v>
      </c>
      <c r="JC54" s="53"/>
      <c r="JD54" s="9"/>
      <c r="JE54" s="9"/>
      <c r="JF54" s="9"/>
      <c r="JG54" s="56">
        <f>+JB54-$G$20</f>
        <v>-0.13325863707457414</v>
      </c>
      <c r="JH54" s="39"/>
      <c r="JJ54" s="51" t="s">
        <v>61</v>
      </c>
      <c r="JK54" s="55">
        <f>+JQ20</f>
        <v>0.14814814814814814</v>
      </c>
      <c r="JL54" s="53"/>
      <c r="JM54" s="9"/>
      <c r="JN54" s="9"/>
      <c r="JO54" s="9"/>
      <c r="JP54" s="56">
        <f>+JK54-$G$20</f>
        <v>-1.4961235195082717E-2</v>
      </c>
      <c r="JQ54" s="39"/>
      <c r="JS54" s="51" t="s">
        <v>61</v>
      </c>
      <c r="JT54" s="55">
        <f>+JZ20</f>
        <v>7.8125E-2</v>
      </c>
      <c r="JU54" s="53"/>
      <c r="JV54" s="9"/>
      <c r="JW54" s="9"/>
      <c r="JX54" s="9"/>
      <c r="JY54" s="56">
        <f>+JT54-$G$20</f>
        <v>-8.4984383343230857E-2</v>
      </c>
      <c r="JZ54" s="39"/>
      <c r="KB54" s="51" t="s">
        <v>61</v>
      </c>
      <c r="KC54" s="55">
        <f>+KI20</f>
        <v>0</v>
      </c>
      <c r="KD54" s="53"/>
      <c r="KE54" s="9"/>
      <c r="KF54" s="9"/>
      <c r="KG54" s="9"/>
      <c r="KH54" s="56">
        <f>+KC54-$G$20</f>
        <v>-0.16310938334323086</v>
      </c>
      <c r="KI54" s="39"/>
      <c r="KK54" s="51" t="s">
        <v>61</v>
      </c>
      <c r="KL54" s="55">
        <f>+KR20</f>
        <v>0.2</v>
      </c>
      <c r="KM54" s="53"/>
      <c r="KN54" s="9"/>
      <c r="KO54" s="9"/>
      <c r="KP54" s="9"/>
      <c r="KQ54" s="56">
        <f>+KL54-$G$20</f>
        <v>3.6890616656769154E-2</v>
      </c>
      <c r="KR54" s="39"/>
      <c r="KT54" s="51" t="s">
        <v>61</v>
      </c>
      <c r="KU54" s="55">
        <f>+LA20</f>
        <v>0</v>
      </c>
      <c r="KV54" s="53"/>
      <c r="KW54" s="9"/>
      <c r="KX54" s="9"/>
      <c r="KY54" s="9"/>
      <c r="KZ54" s="56">
        <f>+KU54-$G$20</f>
        <v>-0.16310938334323086</v>
      </c>
      <c r="LA54" s="39"/>
      <c r="LC54" s="51" t="s">
        <v>61</v>
      </c>
      <c r="LD54" s="55">
        <f>+LJ20</f>
        <v>0</v>
      </c>
      <c r="LE54" s="53"/>
      <c r="LF54" s="9"/>
      <c r="LG54" s="9"/>
      <c r="LH54" s="9"/>
      <c r="LI54" s="56">
        <f>+LD54-$G$20</f>
        <v>-0.16310938334323086</v>
      </c>
      <c r="LJ54" s="39"/>
      <c r="LL54" s="51" t="s">
        <v>61</v>
      </c>
      <c r="LM54" s="55">
        <f>+LS20</f>
        <v>0</v>
      </c>
      <c r="LN54" s="53"/>
      <c r="LO54" s="9"/>
      <c r="LP54" s="9"/>
      <c r="LQ54" s="9"/>
      <c r="LR54" s="56">
        <f>+LM54-$G$20</f>
        <v>-0.16310938334323086</v>
      </c>
      <c r="LS54" s="39"/>
      <c r="LU54" s="51" t="s">
        <v>61</v>
      </c>
      <c r="LV54" s="55">
        <f>+MB20</f>
        <v>6.25E-2</v>
      </c>
      <c r="LW54" s="53"/>
      <c r="LX54" s="9"/>
      <c r="LY54" s="9"/>
      <c r="LZ54" s="9"/>
      <c r="MA54" s="56">
        <f>+LV54-$G$20</f>
        <v>-0.10060938334323086</v>
      </c>
      <c r="MB54" s="39"/>
      <c r="MD54" s="51" t="s">
        <v>61</v>
      </c>
      <c r="ME54" s="55">
        <f>+MK20</f>
        <v>1.5873015873015872E-2</v>
      </c>
      <c r="MF54" s="53"/>
      <c r="MG54" s="9"/>
      <c r="MH54" s="9"/>
      <c r="MI54" s="9"/>
      <c r="MJ54" s="56">
        <f>+ME54-$G$20</f>
        <v>-0.14723636747021498</v>
      </c>
      <c r="MK54" s="39"/>
      <c r="MM54" s="51" t="s">
        <v>61</v>
      </c>
      <c r="MN54" s="55">
        <f>+MT20</f>
        <v>4.5454545454545456E-2</v>
      </c>
      <c r="MO54" s="53"/>
      <c r="MP54" s="9"/>
      <c r="MQ54" s="9"/>
      <c r="MR54" s="9"/>
      <c r="MS54" s="56">
        <f>+MN54-$G$20</f>
        <v>-0.1176548378886854</v>
      </c>
      <c r="MT54" s="39"/>
      <c r="MV54" s="51" t="s">
        <v>61</v>
      </c>
      <c r="MW54" s="55">
        <f>+NC20</f>
        <v>0</v>
      </c>
      <c r="MX54" s="53"/>
      <c r="MY54" s="9"/>
      <c r="MZ54" s="9"/>
      <c r="NA54" s="9"/>
      <c r="NB54" s="56">
        <f>+MW54-$G$20</f>
        <v>-0.16310938334323086</v>
      </c>
      <c r="NC54" s="39"/>
      <c r="NE54" s="51" t="s">
        <v>61</v>
      </c>
      <c r="NF54" s="55">
        <f>+NL20</f>
        <v>3.2786885245901641E-2</v>
      </c>
      <c r="NG54" s="53"/>
      <c r="NH54" s="9"/>
      <c r="NI54" s="9"/>
      <c r="NJ54" s="9"/>
      <c r="NK54" s="56">
        <f>+NF54-$G$20</f>
        <v>-0.13032249809732921</v>
      </c>
      <c r="NL54" s="39"/>
      <c r="NN54" s="51" t="s">
        <v>61</v>
      </c>
      <c r="NO54" s="55">
        <f>+NU20</f>
        <v>8.3333333333333329E-2</v>
      </c>
      <c r="NP54" s="53"/>
      <c r="NQ54" s="9"/>
      <c r="NR54" s="9"/>
      <c r="NS54" s="9"/>
      <c r="NT54" s="56">
        <f>+NO54-$G$20</f>
        <v>-7.9776050009897528E-2</v>
      </c>
      <c r="NU54" s="39"/>
    </row>
    <row r="55" spans="9:385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  <c r="GG55" s="38"/>
      <c r="GH55" s="9"/>
      <c r="GI55" s="9"/>
      <c r="GJ55" s="9"/>
      <c r="GK55" s="9"/>
      <c r="GL55" s="9"/>
      <c r="GM55" s="57"/>
      <c r="GN55" s="39"/>
      <c r="GP55" s="38"/>
      <c r="GQ55" s="9"/>
      <c r="GR55" s="9"/>
      <c r="GS55" s="9"/>
      <c r="GT55" s="9"/>
      <c r="GU55" s="9"/>
      <c r="GV55" s="57"/>
      <c r="GW55" s="39"/>
      <c r="GY55" s="38"/>
      <c r="GZ55" s="9"/>
      <c r="HA55" s="9"/>
      <c r="HB55" s="9"/>
      <c r="HC55" s="9"/>
      <c r="HD55" s="9"/>
      <c r="HE55" s="57"/>
      <c r="HF55" s="39"/>
      <c r="HH55" s="38"/>
      <c r="HI55" s="9"/>
      <c r="HJ55" s="9"/>
      <c r="HK55" s="9"/>
      <c r="HL55" s="9"/>
      <c r="HM55" s="9"/>
      <c r="HN55" s="57"/>
      <c r="HO55" s="39"/>
      <c r="HQ55" s="38"/>
      <c r="HR55" s="9"/>
      <c r="HS55" s="9"/>
      <c r="HT55" s="9"/>
      <c r="HU55" s="9"/>
      <c r="HV55" s="9"/>
      <c r="HW55" s="57"/>
      <c r="HX55" s="39"/>
      <c r="HZ55" s="38"/>
      <c r="IA55" s="9"/>
      <c r="IB55" s="9"/>
      <c r="IC55" s="9"/>
      <c r="ID55" s="9"/>
      <c r="IE55" s="9"/>
      <c r="IF55" s="57"/>
      <c r="IG55" s="39"/>
      <c r="II55" s="38"/>
      <c r="IJ55" s="9"/>
      <c r="IK55" s="9"/>
      <c r="IL55" s="9"/>
      <c r="IM55" s="9"/>
      <c r="IN55" s="9"/>
      <c r="IO55" s="57"/>
      <c r="IP55" s="39"/>
      <c r="IR55" s="38"/>
      <c r="IS55" s="9"/>
      <c r="IT55" s="9"/>
      <c r="IU55" s="9"/>
      <c r="IV55" s="9"/>
      <c r="IW55" s="9"/>
      <c r="IX55" s="57"/>
      <c r="IY55" s="39"/>
      <c r="JA55" s="38"/>
      <c r="JB55" s="9"/>
      <c r="JC55" s="9"/>
      <c r="JD55" s="9"/>
      <c r="JE55" s="9"/>
      <c r="JF55" s="9"/>
      <c r="JG55" s="57"/>
      <c r="JH55" s="39"/>
      <c r="JJ55" s="38"/>
      <c r="JK55" s="9"/>
      <c r="JL55" s="9"/>
      <c r="JM55" s="9"/>
      <c r="JN55" s="9"/>
      <c r="JO55" s="9"/>
      <c r="JP55" s="57"/>
      <c r="JQ55" s="39"/>
      <c r="JS55" s="38"/>
      <c r="JT55" s="9"/>
      <c r="JU55" s="9"/>
      <c r="JV55" s="9"/>
      <c r="JW55" s="9"/>
      <c r="JX55" s="9"/>
      <c r="JY55" s="57"/>
      <c r="JZ55" s="39"/>
      <c r="KB55" s="38"/>
      <c r="KC55" s="9"/>
      <c r="KD55" s="9"/>
      <c r="KE55" s="9"/>
      <c r="KF55" s="9"/>
      <c r="KG55" s="9"/>
      <c r="KH55" s="57"/>
      <c r="KI55" s="39"/>
      <c r="KK55" s="38"/>
      <c r="KL55" s="9"/>
      <c r="KM55" s="9"/>
      <c r="KN55" s="9"/>
      <c r="KO55" s="9"/>
      <c r="KP55" s="9"/>
      <c r="KQ55" s="57"/>
      <c r="KR55" s="39"/>
      <c r="KT55" s="38"/>
      <c r="KU55" s="9"/>
      <c r="KV55" s="9"/>
      <c r="KW55" s="9"/>
      <c r="KX55" s="9"/>
      <c r="KY55" s="9"/>
      <c r="KZ55" s="57"/>
      <c r="LA55" s="39"/>
      <c r="LC55" s="38"/>
      <c r="LD55" s="9"/>
      <c r="LE55" s="9"/>
      <c r="LF55" s="9"/>
      <c r="LG55" s="9"/>
      <c r="LH55" s="9"/>
      <c r="LI55" s="57"/>
      <c r="LJ55" s="39"/>
      <c r="LL55" s="38"/>
      <c r="LM55" s="9"/>
      <c r="LN55" s="9"/>
      <c r="LO55" s="9"/>
      <c r="LP55" s="9"/>
      <c r="LQ55" s="9"/>
      <c r="LR55" s="57"/>
      <c r="LS55" s="39"/>
      <c r="LU55" s="38"/>
      <c r="LV55" s="9"/>
      <c r="LW55" s="9"/>
      <c r="LX55" s="9"/>
      <c r="LY55" s="9"/>
      <c r="LZ55" s="9"/>
      <c r="MA55" s="57"/>
      <c r="MB55" s="39"/>
      <c r="MD55" s="38"/>
      <c r="ME55" s="9"/>
      <c r="MF55" s="9"/>
      <c r="MG55" s="9"/>
      <c r="MH55" s="9"/>
      <c r="MI55" s="9"/>
      <c r="MJ55" s="57"/>
      <c r="MK55" s="39"/>
      <c r="MM55" s="38"/>
      <c r="MN55" s="9"/>
      <c r="MO55" s="9"/>
      <c r="MP55" s="9"/>
      <c r="MQ55" s="9"/>
      <c r="MR55" s="9"/>
      <c r="MS55" s="57"/>
      <c r="MT55" s="39"/>
      <c r="MV55" s="38"/>
      <c r="MW55" s="9"/>
      <c r="MX55" s="9"/>
      <c r="MY55" s="9"/>
      <c r="MZ55" s="9"/>
      <c r="NA55" s="9"/>
      <c r="NB55" s="57"/>
      <c r="NC55" s="39"/>
      <c r="NE55" s="38"/>
      <c r="NF55" s="9"/>
      <c r="NG55" s="9"/>
      <c r="NH55" s="9"/>
      <c r="NI55" s="9"/>
      <c r="NJ55" s="9"/>
      <c r="NK55" s="57"/>
      <c r="NL55" s="39"/>
      <c r="NN55" s="38"/>
      <c r="NO55" s="9"/>
      <c r="NP55" s="9"/>
      <c r="NQ55" s="9"/>
      <c r="NR55" s="9"/>
      <c r="NS55" s="9"/>
      <c r="NT55" s="57"/>
      <c r="NU55" s="39"/>
    </row>
    <row r="56" spans="9:385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  <c r="GG56" s="50" t="s">
        <v>78</v>
      </c>
      <c r="GH56" s="9"/>
      <c r="GI56" s="9"/>
      <c r="GJ56" s="9"/>
      <c r="GK56" s="9"/>
      <c r="GL56" s="9"/>
      <c r="GM56" s="57"/>
      <c r="GN56" s="39"/>
      <c r="GP56" s="50" t="s">
        <v>78</v>
      </c>
      <c r="GQ56" s="9"/>
      <c r="GR56" s="9"/>
      <c r="GS56" s="9"/>
      <c r="GT56" s="9"/>
      <c r="GU56" s="9"/>
      <c r="GV56" s="57"/>
      <c r="GW56" s="39"/>
      <c r="GY56" s="50" t="s">
        <v>78</v>
      </c>
      <c r="GZ56" s="9"/>
      <c r="HA56" s="9"/>
      <c r="HB56" s="9"/>
      <c r="HC56" s="9"/>
      <c r="HD56" s="9"/>
      <c r="HE56" s="57"/>
      <c r="HF56" s="39"/>
      <c r="HH56" s="50" t="s">
        <v>78</v>
      </c>
      <c r="HI56" s="9"/>
      <c r="HJ56" s="9"/>
      <c r="HK56" s="9"/>
      <c r="HL56" s="9"/>
      <c r="HM56" s="9"/>
      <c r="HN56" s="57"/>
      <c r="HO56" s="39"/>
      <c r="HQ56" s="50" t="s">
        <v>78</v>
      </c>
      <c r="HR56" s="9"/>
      <c r="HS56" s="9"/>
      <c r="HT56" s="9"/>
      <c r="HU56" s="9"/>
      <c r="HV56" s="9"/>
      <c r="HW56" s="57"/>
      <c r="HX56" s="39"/>
      <c r="HZ56" s="50" t="s">
        <v>78</v>
      </c>
      <c r="IA56" s="9"/>
      <c r="IB56" s="9"/>
      <c r="IC56" s="9"/>
      <c r="ID56" s="9"/>
      <c r="IE56" s="9"/>
      <c r="IF56" s="57"/>
      <c r="IG56" s="39"/>
      <c r="II56" s="50" t="s">
        <v>78</v>
      </c>
      <c r="IJ56" s="9"/>
      <c r="IK56" s="9"/>
      <c r="IL56" s="9"/>
      <c r="IM56" s="9"/>
      <c r="IN56" s="9"/>
      <c r="IO56" s="57"/>
      <c r="IP56" s="39"/>
      <c r="IR56" s="50" t="s">
        <v>78</v>
      </c>
      <c r="IS56" s="9"/>
      <c r="IT56" s="9"/>
      <c r="IU56" s="9"/>
      <c r="IV56" s="9"/>
      <c r="IW56" s="9"/>
      <c r="IX56" s="57"/>
      <c r="IY56" s="39"/>
      <c r="JA56" s="50" t="s">
        <v>78</v>
      </c>
      <c r="JB56" s="9"/>
      <c r="JC56" s="9"/>
      <c r="JD56" s="9"/>
      <c r="JE56" s="9"/>
      <c r="JF56" s="9"/>
      <c r="JG56" s="57"/>
      <c r="JH56" s="39"/>
      <c r="JJ56" s="50" t="s">
        <v>78</v>
      </c>
      <c r="JK56" s="9"/>
      <c r="JL56" s="9"/>
      <c r="JM56" s="9"/>
      <c r="JN56" s="9"/>
      <c r="JO56" s="9"/>
      <c r="JP56" s="57"/>
      <c r="JQ56" s="39"/>
      <c r="JS56" s="50" t="s">
        <v>78</v>
      </c>
      <c r="JT56" s="9"/>
      <c r="JU56" s="9"/>
      <c r="JV56" s="9"/>
      <c r="JW56" s="9"/>
      <c r="JX56" s="9"/>
      <c r="JY56" s="57"/>
      <c r="JZ56" s="39"/>
      <c r="KB56" s="50" t="s">
        <v>78</v>
      </c>
      <c r="KC56" s="9"/>
      <c r="KD56" s="9"/>
      <c r="KE56" s="9"/>
      <c r="KF56" s="9"/>
      <c r="KG56" s="9"/>
      <c r="KH56" s="57"/>
      <c r="KI56" s="39"/>
      <c r="KK56" s="50" t="s">
        <v>78</v>
      </c>
      <c r="KL56" s="9"/>
      <c r="KM56" s="9"/>
      <c r="KN56" s="9"/>
      <c r="KO56" s="9"/>
      <c r="KP56" s="9"/>
      <c r="KQ56" s="57"/>
      <c r="KR56" s="39"/>
      <c r="KT56" s="50" t="s">
        <v>78</v>
      </c>
      <c r="KU56" s="9"/>
      <c r="KV56" s="9"/>
      <c r="KW56" s="9"/>
      <c r="KX56" s="9"/>
      <c r="KY56" s="9"/>
      <c r="KZ56" s="57"/>
      <c r="LA56" s="39"/>
      <c r="LC56" s="50" t="s">
        <v>78</v>
      </c>
      <c r="LD56" s="9"/>
      <c r="LE56" s="9"/>
      <c r="LF56" s="9"/>
      <c r="LG56" s="9"/>
      <c r="LH56" s="9"/>
      <c r="LI56" s="57"/>
      <c r="LJ56" s="39"/>
      <c r="LL56" s="50" t="s">
        <v>78</v>
      </c>
      <c r="LM56" s="9"/>
      <c r="LN56" s="9"/>
      <c r="LO56" s="9"/>
      <c r="LP56" s="9"/>
      <c r="LQ56" s="9"/>
      <c r="LR56" s="57"/>
      <c r="LS56" s="39"/>
      <c r="LU56" s="50" t="s">
        <v>78</v>
      </c>
      <c r="LV56" s="9"/>
      <c r="LW56" s="9"/>
      <c r="LX56" s="9"/>
      <c r="LY56" s="9"/>
      <c r="LZ56" s="9"/>
      <c r="MA56" s="57"/>
      <c r="MB56" s="39"/>
      <c r="MD56" s="50" t="s">
        <v>78</v>
      </c>
      <c r="ME56" s="9"/>
      <c r="MF56" s="9"/>
      <c r="MG56" s="9"/>
      <c r="MH56" s="9"/>
      <c r="MI56" s="9"/>
      <c r="MJ56" s="57"/>
      <c r="MK56" s="39"/>
      <c r="MM56" s="50" t="s">
        <v>78</v>
      </c>
      <c r="MN56" s="9"/>
      <c r="MO56" s="9"/>
      <c r="MP56" s="9"/>
      <c r="MQ56" s="9"/>
      <c r="MR56" s="9"/>
      <c r="MS56" s="57"/>
      <c r="MT56" s="39"/>
      <c r="MV56" s="50" t="s">
        <v>78</v>
      </c>
      <c r="MW56" s="9"/>
      <c r="MX56" s="9"/>
      <c r="MY56" s="9"/>
      <c r="MZ56" s="9"/>
      <c r="NA56" s="9"/>
      <c r="NB56" s="57"/>
      <c r="NC56" s="39"/>
      <c r="NE56" s="50" t="s">
        <v>78</v>
      </c>
      <c r="NF56" s="9"/>
      <c r="NG56" s="9"/>
      <c r="NH56" s="9"/>
      <c r="NI56" s="9"/>
      <c r="NJ56" s="9"/>
      <c r="NK56" s="57"/>
      <c r="NL56" s="39"/>
      <c r="NN56" s="50" t="s">
        <v>78</v>
      </c>
      <c r="NO56" s="9"/>
      <c r="NP56" s="9"/>
      <c r="NQ56" s="9"/>
      <c r="NR56" s="9"/>
      <c r="NS56" s="9"/>
      <c r="NT56" s="57"/>
      <c r="NU56" s="39"/>
    </row>
    <row r="57" spans="9:385" x14ac:dyDescent="0.15">
      <c r="I57" s="51" t="s">
        <v>59</v>
      </c>
      <c r="J57" s="52">
        <f>+J21/100</f>
        <v>0.12240000000000001</v>
      </c>
      <c r="K57" s="53"/>
      <c r="L57" s="53"/>
      <c r="M57" s="54"/>
      <c r="N57" s="9"/>
      <c r="O57" s="54">
        <f>+J57-$C$21/100</f>
        <v>4.1000000000000064E-3</v>
      </c>
      <c r="P57" s="39"/>
      <c r="R57" s="51" t="s">
        <v>59</v>
      </c>
      <c r="S57" s="52">
        <f>+S21/100</f>
        <v>0.113</v>
      </c>
      <c r="T57" s="53"/>
      <c r="U57" s="9"/>
      <c r="V57" s="9"/>
      <c r="W57" s="9"/>
      <c r="X57" s="54">
        <f>+S57-$C$21/100</f>
        <v>-5.2999999999999992E-3</v>
      </c>
      <c r="Y57" s="39"/>
      <c r="AA57" s="51" t="s">
        <v>59</v>
      </c>
      <c r="AB57" s="52">
        <f>+AB21/100</f>
        <v>0.13689999999999999</v>
      </c>
      <c r="AC57" s="53"/>
      <c r="AD57" s="9"/>
      <c r="AE57" s="9"/>
      <c r="AF57" s="9"/>
      <c r="AG57" s="54">
        <f>+AB57-$C$21/100</f>
        <v>1.8599999999999992E-2</v>
      </c>
      <c r="AH57" s="39"/>
      <c r="AJ57" s="51" t="s">
        <v>59</v>
      </c>
      <c r="AK57" s="52">
        <f>+AK21/100</f>
        <v>0.11779999999999999</v>
      </c>
      <c r="AL57" s="53"/>
      <c r="AM57" s="9"/>
      <c r="AN57" s="9"/>
      <c r="AO57" s="9"/>
      <c r="AP57" s="54">
        <f>+AK57-$C$21/100</f>
        <v>-5.0000000000001432E-4</v>
      </c>
      <c r="AQ57" s="39"/>
      <c r="AS57" s="51" t="s">
        <v>59</v>
      </c>
      <c r="AT57" s="52">
        <f>+AT21/100</f>
        <v>0.10980000000000001</v>
      </c>
      <c r="AU57" s="53"/>
      <c r="AV57" s="9"/>
      <c r="AW57" s="9"/>
      <c r="AX57" s="9"/>
      <c r="AY57" s="54">
        <f>+AT57-$C$21/100</f>
        <v>-8.4999999999999937E-3</v>
      </c>
      <c r="AZ57" s="39"/>
      <c r="BB57" s="51" t="s">
        <v>59</v>
      </c>
      <c r="BC57" s="52">
        <f>+BC21/100</f>
        <v>0.1401</v>
      </c>
      <c r="BD57" s="53"/>
      <c r="BE57" s="9"/>
      <c r="BF57" s="9"/>
      <c r="BG57" s="9"/>
      <c r="BH57" s="54">
        <f>+BC57-$C$21/100</f>
        <v>2.18E-2</v>
      </c>
      <c r="BI57" s="39"/>
      <c r="BK57" s="51" t="s">
        <v>59</v>
      </c>
      <c r="BL57" s="52">
        <f>+BL21/100</f>
        <v>0.11550000000000001</v>
      </c>
      <c r="BM57" s="53"/>
      <c r="BN57" s="9"/>
      <c r="BO57" s="9"/>
      <c r="BP57" s="9"/>
      <c r="BQ57" s="54">
        <f>+BL57-$C$21/100</f>
        <v>-2.7999999999999969E-3</v>
      </c>
      <c r="BR57" s="39"/>
      <c r="BT57" s="51" t="s">
        <v>59</v>
      </c>
      <c r="BU57" s="52">
        <f>+BU21/100</f>
        <v>0.1328</v>
      </c>
      <c r="BV57" s="53"/>
      <c r="BW57" s="9"/>
      <c r="BX57" s="9"/>
      <c r="BY57" s="9"/>
      <c r="BZ57" s="54">
        <f>+BU57-$C$21/100</f>
        <v>1.4499999999999999E-2</v>
      </c>
      <c r="CA57" s="39"/>
      <c r="CC57" s="51" t="s">
        <v>59</v>
      </c>
      <c r="CD57" s="52">
        <f>+CD21/100</f>
        <v>0.13449999999999998</v>
      </c>
      <c r="CE57" s="53"/>
      <c r="CF57" s="9"/>
      <c r="CG57" s="9"/>
      <c r="CH57" s="9"/>
      <c r="CI57" s="54">
        <f>+CD57-$C$21/100</f>
        <v>1.6199999999999978E-2</v>
      </c>
      <c r="CJ57" s="39"/>
      <c r="CL57" s="51" t="s">
        <v>59</v>
      </c>
      <c r="CM57" s="52">
        <f>+CM21/100</f>
        <v>0.1245</v>
      </c>
      <c r="CN57" s="53"/>
      <c r="CO57" s="9"/>
      <c r="CP57" s="9"/>
      <c r="CQ57" s="9"/>
      <c r="CR57" s="54">
        <f>+CM57-$C$21/100</f>
        <v>6.1999999999999972E-3</v>
      </c>
      <c r="CS57" s="39"/>
      <c r="CU57" s="51" t="s">
        <v>59</v>
      </c>
      <c r="CV57" s="52">
        <f>+CV21/100</f>
        <v>0.13919999999999999</v>
      </c>
      <c r="CW57" s="53"/>
      <c r="CX57" s="9"/>
      <c r="CY57" s="9"/>
      <c r="CZ57" s="9"/>
      <c r="DA57" s="54">
        <f>+CV57-$C$21/100</f>
        <v>2.0899999999999988E-2</v>
      </c>
      <c r="DB57" s="39"/>
      <c r="DD57" s="51" t="s">
        <v>59</v>
      </c>
      <c r="DE57" s="52">
        <f>+DE21/100</f>
        <v>0.11460000000000001</v>
      </c>
      <c r="DF57" s="53"/>
      <c r="DG57" s="9"/>
      <c r="DH57" s="9"/>
      <c r="DI57" s="9"/>
      <c r="DJ57" s="54">
        <f>+DE57-$C$21/100</f>
        <v>-3.699999999999995E-3</v>
      </c>
      <c r="DK57" s="39"/>
      <c r="DM57" s="51" t="s">
        <v>59</v>
      </c>
      <c r="DN57" s="52">
        <f>+DN21/100</f>
        <v>7.4700000000000003E-2</v>
      </c>
      <c r="DO57" s="53"/>
      <c r="DP57" s="9"/>
      <c r="DQ57" s="9"/>
      <c r="DR57" s="9"/>
      <c r="DS57" s="54">
        <f>+DN57-$C$21/100</f>
        <v>-4.36E-2</v>
      </c>
      <c r="DT57" s="39"/>
      <c r="DV57" s="51" t="s">
        <v>59</v>
      </c>
      <c r="DW57" s="52">
        <f>+DW21/100</f>
        <v>8.3299999999999999E-2</v>
      </c>
      <c r="DX57" s="53"/>
      <c r="DY57" s="9"/>
      <c r="DZ57" s="9"/>
      <c r="EA57" s="9"/>
      <c r="EB57" s="54">
        <f>+DW57-$C$21/100</f>
        <v>-3.5000000000000003E-2</v>
      </c>
      <c r="EC57" s="39"/>
      <c r="EE57" s="51" t="s">
        <v>59</v>
      </c>
      <c r="EF57" s="52">
        <f>+EF21/100</f>
        <v>1.9199999999999998E-2</v>
      </c>
      <c r="EG57" s="53"/>
      <c r="EH57" s="9"/>
      <c r="EI57" s="9"/>
      <c r="EJ57" s="9"/>
      <c r="EK57" s="54">
        <f>+EF57-$C$21/100</f>
        <v>-9.9100000000000008E-2</v>
      </c>
      <c r="EL57" s="39"/>
      <c r="EN57" s="51" t="s">
        <v>59</v>
      </c>
      <c r="EO57" s="52">
        <f>+EO21/100</f>
        <v>9.69E-2</v>
      </c>
      <c r="EP57" s="53"/>
      <c r="EQ57" s="9"/>
      <c r="ER57" s="9"/>
      <c r="ES57" s="9"/>
      <c r="ET57" s="54">
        <f>+EO57-$C$21/100</f>
        <v>-2.1400000000000002E-2</v>
      </c>
      <c r="EU57" s="39"/>
      <c r="EW57" s="51" t="s">
        <v>59</v>
      </c>
      <c r="EX57" s="52">
        <f>+EX21/100</f>
        <v>0.11199999999999999</v>
      </c>
      <c r="EY57" s="53"/>
      <c r="EZ57" s="9"/>
      <c r="FA57" s="9"/>
      <c r="FB57" s="9"/>
      <c r="FC57" s="54">
        <f>+EX57-$C$21/100</f>
        <v>-6.3000000000000139E-3</v>
      </c>
      <c r="FD57" s="39"/>
      <c r="FF57" s="51" t="s">
        <v>59</v>
      </c>
      <c r="FG57" s="52">
        <f>+FG21/100</f>
        <v>0.10289999999999999</v>
      </c>
      <c r="FH57" s="53"/>
      <c r="FI57" s="9"/>
      <c r="FJ57" s="9"/>
      <c r="FK57" s="9"/>
      <c r="FL57" s="54">
        <f>+FG57-$C$21/100</f>
        <v>-1.5400000000000011E-2</v>
      </c>
      <c r="FM57" s="39"/>
      <c r="FO57" s="51" t="s">
        <v>59</v>
      </c>
      <c r="FP57" s="52">
        <f>+FP21/100</f>
        <v>0.1013</v>
      </c>
      <c r="FQ57" s="53"/>
      <c r="FR57" s="9"/>
      <c r="FS57" s="9"/>
      <c r="FT57" s="9"/>
      <c r="FU57" s="54">
        <f>+FP57-$C$21/100</f>
        <v>-1.7000000000000001E-2</v>
      </c>
      <c r="FV57" s="39"/>
      <c r="FX57" s="51" t="s">
        <v>59</v>
      </c>
      <c r="FY57" s="52">
        <f>+FY21/100</f>
        <v>0.10779999999999999</v>
      </c>
      <c r="FZ57" s="53"/>
      <c r="GA57" s="9"/>
      <c r="GB57" s="9"/>
      <c r="GC57" s="9"/>
      <c r="GD57" s="54">
        <f>+FY57-$C$21/100</f>
        <v>-1.0500000000000009E-2</v>
      </c>
      <c r="GE57" s="39"/>
      <c r="GG57" s="51" t="s">
        <v>59</v>
      </c>
      <c r="GH57" s="52">
        <f>+GH21/100</f>
        <v>0.10400000000000001</v>
      </c>
      <c r="GI57" s="53"/>
      <c r="GJ57" s="9"/>
      <c r="GK57" s="9"/>
      <c r="GL57" s="9"/>
      <c r="GM57" s="54">
        <f>+GH57-$C$21/100</f>
        <v>-1.4299999999999993E-2</v>
      </c>
      <c r="GN57" s="39"/>
      <c r="GP57" s="51" t="s">
        <v>59</v>
      </c>
      <c r="GQ57" s="52">
        <f>+GQ21/100</f>
        <v>0.1351</v>
      </c>
      <c r="GR57" s="53"/>
      <c r="GS57" s="9"/>
      <c r="GT57" s="9"/>
      <c r="GU57" s="9"/>
      <c r="GV57" s="54">
        <f>+GQ57-$C$21/100</f>
        <v>1.6799999999999995E-2</v>
      </c>
      <c r="GW57" s="39"/>
      <c r="GY57" s="51" t="s">
        <v>59</v>
      </c>
      <c r="GZ57" s="52">
        <f>+GZ21/100</f>
        <v>0.16159999999999999</v>
      </c>
      <c r="HA57" s="53"/>
      <c r="HB57" s="9"/>
      <c r="HC57" s="9"/>
      <c r="HD57" s="9"/>
      <c r="HE57" s="54">
        <f>+GZ57-$C$21/100</f>
        <v>4.3299999999999991E-2</v>
      </c>
      <c r="HF57" s="39"/>
      <c r="HH57" s="51" t="s">
        <v>59</v>
      </c>
      <c r="HI57" s="52">
        <f>+HI21/100</f>
        <v>0.17449999999999999</v>
      </c>
      <c r="HJ57" s="53"/>
      <c r="HK57" s="9"/>
      <c r="HL57" s="9"/>
      <c r="HM57" s="9"/>
      <c r="HN57" s="54">
        <f>+HI57-$C$21/100</f>
        <v>5.6199999999999986E-2</v>
      </c>
      <c r="HO57" s="39"/>
      <c r="HQ57" s="51" t="s">
        <v>59</v>
      </c>
      <c r="HR57" s="52">
        <f>+HR21/100</f>
        <v>0.13300000000000001</v>
      </c>
      <c r="HS57" s="53"/>
      <c r="HT57" s="9"/>
      <c r="HU57" s="9"/>
      <c r="HV57" s="9"/>
      <c r="HW57" s="54">
        <f>+HR57-$C$21/100</f>
        <v>1.4700000000000005E-2</v>
      </c>
      <c r="HX57" s="39"/>
      <c r="HZ57" s="51" t="s">
        <v>59</v>
      </c>
      <c r="IA57" s="52">
        <f>+IA21/100</f>
        <v>9.2499999999999999E-2</v>
      </c>
      <c r="IB57" s="53"/>
      <c r="IC57" s="9"/>
      <c r="ID57" s="9"/>
      <c r="IE57" s="9"/>
      <c r="IF57" s="54">
        <f>+IA57-$C$21/100</f>
        <v>-2.5800000000000003E-2</v>
      </c>
      <c r="IG57" s="39"/>
      <c r="II57" s="51" t="s">
        <v>59</v>
      </c>
      <c r="IJ57" s="52">
        <f>+IJ21/100</f>
        <v>0.1066</v>
      </c>
      <c r="IK57" s="53"/>
      <c r="IL57" s="9"/>
      <c r="IM57" s="9"/>
      <c r="IN57" s="9"/>
      <c r="IO57" s="54">
        <f>+IJ57-$C$21/100</f>
        <v>-1.1700000000000002E-2</v>
      </c>
      <c r="IP57" s="39"/>
      <c r="IR57" s="51" t="s">
        <v>59</v>
      </c>
      <c r="IS57" s="52">
        <f>+IS21/100</f>
        <v>0.12909999999999999</v>
      </c>
      <c r="IT57" s="53"/>
      <c r="IU57" s="9"/>
      <c r="IV57" s="9"/>
      <c r="IW57" s="9"/>
      <c r="IX57" s="54">
        <f>+IS57-$C$21/100</f>
        <v>1.079999999999999E-2</v>
      </c>
      <c r="IY57" s="39"/>
      <c r="JA57" s="51" t="s">
        <v>59</v>
      </c>
      <c r="JB57" s="52">
        <f>+JB21/100</f>
        <v>0.13059999999999999</v>
      </c>
      <c r="JC57" s="53"/>
      <c r="JD57" s="9"/>
      <c r="JE57" s="9"/>
      <c r="JF57" s="9"/>
      <c r="JG57" s="54">
        <f>+JB57-$C$21/100</f>
        <v>1.2299999999999991E-2</v>
      </c>
      <c r="JH57" s="39"/>
      <c r="JJ57" s="51" t="s">
        <v>59</v>
      </c>
      <c r="JK57" s="52">
        <f>+JK21/100</f>
        <v>0.2419</v>
      </c>
      <c r="JL57" s="53"/>
      <c r="JM57" s="9"/>
      <c r="JN57" s="9"/>
      <c r="JO57" s="9"/>
      <c r="JP57" s="54">
        <f>+JK57-$C$21/100</f>
        <v>0.1236</v>
      </c>
      <c r="JQ57" s="39"/>
      <c r="JS57" s="51" t="s">
        <v>59</v>
      </c>
      <c r="JT57" s="52">
        <f>+JT21/100</f>
        <v>0.25579999999999997</v>
      </c>
      <c r="JU57" s="53"/>
      <c r="JV57" s="9"/>
      <c r="JW57" s="9"/>
      <c r="JX57" s="9"/>
      <c r="JY57" s="54">
        <f>+JT57-$C$21/100</f>
        <v>0.13749999999999996</v>
      </c>
      <c r="JZ57" s="39"/>
      <c r="KB57" s="51" t="s">
        <v>59</v>
      </c>
      <c r="KC57" s="52">
        <f>+KC21/100</f>
        <v>7.4999999999999997E-2</v>
      </c>
      <c r="KD57" s="53"/>
      <c r="KE57" s="9"/>
      <c r="KF57" s="9"/>
      <c r="KG57" s="9"/>
      <c r="KH57" s="54">
        <f>+KC57-$C$21/100</f>
        <v>-4.3300000000000005E-2</v>
      </c>
      <c r="KI57" s="39"/>
      <c r="KK57" s="51" t="s">
        <v>59</v>
      </c>
      <c r="KL57" s="52">
        <f>+KL21/100</f>
        <v>0</v>
      </c>
      <c r="KM57" s="53"/>
      <c r="KN57" s="9"/>
      <c r="KO57" s="9"/>
      <c r="KP57" s="9"/>
      <c r="KQ57" s="54">
        <f>+KL57-$C$21/100</f>
        <v>-0.1183</v>
      </c>
      <c r="KR57" s="39"/>
      <c r="KT57" s="51" t="s">
        <v>59</v>
      </c>
      <c r="KU57" s="52">
        <f>+KU21/100</f>
        <v>0.13159999999999999</v>
      </c>
      <c r="KV57" s="53"/>
      <c r="KW57" s="9"/>
      <c r="KX57" s="9"/>
      <c r="KY57" s="9"/>
      <c r="KZ57" s="54">
        <f>+KU57-$C$21/100</f>
        <v>1.3299999999999992E-2</v>
      </c>
      <c r="LA57" s="39"/>
      <c r="LC57" s="51" t="s">
        <v>59</v>
      </c>
      <c r="LD57" s="52">
        <f>+LD21/100</f>
        <v>6.25E-2</v>
      </c>
      <c r="LE57" s="53"/>
      <c r="LF57" s="9"/>
      <c r="LG57" s="9"/>
      <c r="LH57" s="9"/>
      <c r="LI57" s="54">
        <f>+LD57-$C$21/100</f>
        <v>-5.5800000000000002E-2</v>
      </c>
      <c r="LJ57" s="39"/>
      <c r="LL57" s="51" t="s">
        <v>59</v>
      </c>
      <c r="LM57" s="52">
        <f>+LM21/100</f>
        <v>7.8399999999999997E-2</v>
      </c>
      <c r="LN57" s="53"/>
      <c r="LO57" s="9"/>
      <c r="LP57" s="9"/>
      <c r="LQ57" s="9"/>
      <c r="LR57" s="54">
        <f>+LM57-$C$21/100</f>
        <v>-3.9900000000000005E-2</v>
      </c>
      <c r="LS57" s="39"/>
      <c r="LU57" s="51" t="s">
        <v>59</v>
      </c>
      <c r="LV57" s="52">
        <f>+LV21/100</f>
        <v>0.1148</v>
      </c>
      <c r="LW57" s="53"/>
      <c r="LX57" s="9"/>
      <c r="LY57" s="9"/>
      <c r="LZ57" s="9"/>
      <c r="MA57" s="54">
        <f>+LV57-$C$21/100</f>
        <v>-3.5000000000000031E-3</v>
      </c>
      <c r="MB57" s="39"/>
      <c r="MD57" s="51" t="s">
        <v>59</v>
      </c>
      <c r="ME57" s="52">
        <f>+ME21/100</f>
        <v>8.3800000000000013E-2</v>
      </c>
      <c r="MF57" s="53"/>
      <c r="MG57" s="9"/>
      <c r="MH57" s="9"/>
      <c r="MI57" s="9"/>
      <c r="MJ57" s="54">
        <f>+ME57-$C$21/100</f>
        <v>-3.4499999999999989E-2</v>
      </c>
      <c r="MK57" s="39"/>
      <c r="MM57" s="51" t="s">
        <v>59</v>
      </c>
      <c r="MN57" s="52">
        <f>+MN21/100</f>
        <v>0.14660000000000001</v>
      </c>
      <c r="MO57" s="53"/>
      <c r="MP57" s="9"/>
      <c r="MQ57" s="9"/>
      <c r="MR57" s="9"/>
      <c r="MS57" s="54">
        <f>+MN57-$C$21/100</f>
        <v>2.8300000000000006E-2</v>
      </c>
      <c r="MT57" s="39"/>
      <c r="MV57" s="51" t="s">
        <v>59</v>
      </c>
      <c r="MW57" s="52">
        <f>+MW21/100</f>
        <v>6.1200000000000004E-2</v>
      </c>
      <c r="MX57" s="53"/>
      <c r="MY57" s="9"/>
      <c r="MZ57" s="9"/>
      <c r="NA57" s="9"/>
      <c r="NB57" s="54">
        <f>+MW57-$C$21/100</f>
        <v>-5.7099999999999998E-2</v>
      </c>
      <c r="NC57" s="39"/>
      <c r="NE57" s="51" t="s">
        <v>59</v>
      </c>
      <c r="NF57" s="52">
        <f>+NF21/100</f>
        <v>0.16269999999999998</v>
      </c>
      <c r="NG57" s="53"/>
      <c r="NH57" s="9"/>
      <c r="NI57" s="9"/>
      <c r="NJ57" s="9"/>
      <c r="NK57" s="54">
        <f>+NF57-$C$21/100</f>
        <v>4.4399999999999981E-2</v>
      </c>
      <c r="NL57" s="39"/>
      <c r="NN57" s="51" t="s">
        <v>59</v>
      </c>
      <c r="NO57" s="52">
        <f>+NO21/100</f>
        <v>5.5599999999999997E-2</v>
      </c>
      <c r="NP57" s="53"/>
      <c r="NQ57" s="9"/>
      <c r="NR57" s="9"/>
      <c r="NS57" s="9"/>
      <c r="NT57" s="54">
        <f>+NO57-$C$21/100</f>
        <v>-6.2700000000000006E-2</v>
      </c>
      <c r="NU57" s="39"/>
    </row>
    <row r="58" spans="9:385" x14ac:dyDescent="0.15">
      <c r="I58" s="51" t="s">
        <v>60</v>
      </c>
      <c r="J58" s="55">
        <f>+O21</f>
        <v>0.8554463554463555</v>
      </c>
      <c r="K58" s="53"/>
      <c r="L58" s="53"/>
      <c r="M58" s="56"/>
      <c r="N58" s="9"/>
      <c r="O58" s="56">
        <f>+J58-$E$21</f>
        <v>5.8919725548205348E-2</v>
      </c>
      <c r="P58" s="39"/>
      <c r="R58" s="51" t="s">
        <v>60</v>
      </c>
      <c r="S58" s="55">
        <f>+X21</f>
        <v>0.81818181818181823</v>
      </c>
      <c r="T58" s="53"/>
      <c r="U58" s="9"/>
      <c r="V58" s="9"/>
      <c r="W58" s="9"/>
      <c r="X58" s="56">
        <f>+S58-$E$21</f>
        <v>2.1655188283668081E-2</v>
      </c>
      <c r="Y58" s="39"/>
      <c r="AA58" s="51" t="s">
        <v>60</v>
      </c>
      <c r="AB58" s="55">
        <f>+AG21</f>
        <v>0.8441558441558441</v>
      </c>
      <c r="AC58" s="53"/>
      <c r="AD58" s="9"/>
      <c r="AE58" s="9"/>
      <c r="AF58" s="9"/>
      <c r="AG58" s="56">
        <f>+AB58-$E$21</f>
        <v>4.7629214257693953E-2</v>
      </c>
      <c r="AH58" s="39"/>
      <c r="AJ58" s="51" t="s">
        <v>60</v>
      </c>
      <c r="AK58" s="55">
        <f>+AP21</f>
        <v>0.88888888888888884</v>
      </c>
      <c r="AL58" s="53"/>
      <c r="AM58" s="9"/>
      <c r="AN58" s="9"/>
      <c r="AO58" s="9"/>
      <c r="AP58" s="56">
        <f>+AK58-$E$21</f>
        <v>9.2362258990738688E-2</v>
      </c>
      <c r="AQ58" s="39"/>
      <c r="AS58" s="51" t="s">
        <v>60</v>
      </c>
      <c r="AT58" s="55">
        <f>+AY21</f>
        <v>0.80530973451327437</v>
      </c>
      <c r="AU58" s="53"/>
      <c r="AV58" s="9"/>
      <c r="AW58" s="9"/>
      <c r="AX58" s="9"/>
      <c r="AY58" s="56">
        <f>+AT58-$E$21</f>
        <v>8.7831046151242154E-3</v>
      </c>
      <c r="AZ58" s="39"/>
      <c r="BB58" s="51" t="s">
        <v>60</v>
      </c>
      <c r="BC58" s="55">
        <f>+BH21</f>
        <v>0.89211618257261416</v>
      </c>
      <c r="BD58" s="53"/>
      <c r="BE58" s="9"/>
      <c r="BF58" s="9"/>
      <c r="BG58" s="9"/>
      <c r="BH58" s="56">
        <f>+BC58-$E$21</f>
        <v>9.5589552674464007E-2</v>
      </c>
      <c r="BI58" s="39"/>
      <c r="BK58" s="51" t="s">
        <v>60</v>
      </c>
      <c r="BL58" s="55">
        <f>+BQ21</f>
        <v>0.90659340659340659</v>
      </c>
      <c r="BM58" s="53"/>
      <c r="BN58" s="9"/>
      <c r="BO58" s="9"/>
      <c r="BP58" s="9"/>
      <c r="BQ58" s="56">
        <f>+BL58-$E$21</f>
        <v>0.11006677669525644</v>
      </c>
      <c r="BR58" s="39"/>
      <c r="BT58" s="51" t="s">
        <v>60</v>
      </c>
      <c r="BU58" s="55">
        <f>+BZ21</f>
        <v>0.88505747126436785</v>
      </c>
      <c r="BV58" s="53"/>
      <c r="BW58" s="9"/>
      <c r="BX58" s="9"/>
      <c r="BY58" s="9"/>
      <c r="BZ58" s="56">
        <f>+BU58-$E$21</f>
        <v>8.8530841366217694E-2</v>
      </c>
      <c r="CA58" s="39"/>
      <c r="CC58" s="51" t="s">
        <v>60</v>
      </c>
      <c r="CD58" s="55">
        <f>+CI21</f>
        <v>0.76433121019108285</v>
      </c>
      <c r="CE58" s="53"/>
      <c r="CF58" s="9"/>
      <c r="CG58" s="9"/>
      <c r="CH58" s="9"/>
      <c r="CI58" s="56">
        <f>+CD58-$E$21</f>
        <v>-3.2195419707067296E-2</v>
      </c>
      <c r="CJ58" s="39"/>
      <c r="CL58" s="51" t="s">
        <v>60</v>
      </c>
      <c r="CM58" s="55">
        <f>+CR21</f>
        <v>0.91764705882352937</v>
      </c>
      <c r="CN58" s="53"/>
      <c r="CO58" s="9"/>
      <c r="CP58" s="9"/>
      <c r="CQ58" s="9"/>
      <c r="CR58" s="56">
        <f>+CM58-$E$21</f>
        <v>0.12112042892537922</v>
      </c>
      <c r="CS58" s="39"/>
      <c r="CU58" s="51" t="s">
        <v>60</v>
      </c>
      <c r="CV58" s="55">
        <f>+DA21</f>
        <v>0.91634980988593151</v>
      </c>
      <c r="CW58" s="53"/>
      <c r="CX58" s="9"/>
      <c r="CY58" s="9"/>
      <c r="CZ58" s="9"/>
      <c r="DA58" s="56">
        <f>+CV58-$E$21</f>
        <v>0.11982317998778136</v>
      </c>
      <c r="DB58" s="39"/>
      <c r="DD58" s="51" t="s">
        <v>60</v>
      </c>
      <c r="DE58" s="55">
        <f>+DJ21</f>
        <v>0.8571428571428571</v>
      </c>
      <c r="DF58" s="53"/>
      <c r="DG58" s="9"/>
      <c r="DH58" s="9"/>
      <c r="DI58" s="9"/>
      <c r="DJ58" s="56">
        <f>+DE58-$E$21</f>
        <v>6.0616227244706944E-2</v>
      </c>
      <c r="DK58" s="39"/>
      <c r="DM58" s="51" t="s">
        <v>60</v>
      </c>
      <c r="DN58" s="55">
        <f>+DS21</f>
        <v>0.92307692307692313</v>
      </c>
      <c r="DO58" s="53"/>
      <c r="DP58" s="9"/>
      <c r="DQ58" s="9"/>
      <c r="DR58" s="9"/>
      <c r="DS58" s="56">
        <f>+DN58-$E$21</f>
        <v>0.12655029317877298</v>
      </c>
      <c r="DT58" s="39"/>
      <c r="DV58" s="51" t="s">
        <v>60</v>
      </c>
      <c r="DW58" s="55">
        <f>+EB21</f>
        <v>1</v>
      </c>
      <c r="DX58" s="53"/>
      <c r="DY58" s="9"/>
      <c r="DZ58" s="9"/>
      <c r="EA58" s="9"/>
      <c r="EB58" s="56">
        <f>+DW58-$E$21</f>
        <v>0.20347337010184985</v>
      </c>
      <c r="EC58" s="39"/>
      <c r="EE58" s="51" t="s">
        <v>60</v>
      </c>
      <c r="EF58" s="55">
        <f>+EK21</f>
        <v>0</v>
      </c>
      <c r="EG58" s="53"/>
      <c r="EH58" s="9"/>
      <c r="EI58" s="9"/>
      <c r="EJ58" s="9"/>
      <c r="EK58" s="56">
        <f>+EF58-$E$21</f>
        <v>-0.79652662989815015</v>
      </c>
      <c r="EL58" s="39"/>
      <c r="EN58" s="51" t="s">
        <v>60</v>
      </c>
      <c r="EO58" s="55">
        <f>+ET21</f>
        <v>0.9642857142857143</v>
      </c>
      <c r="EP58" s="53"/>
      <c r="EQ58" s="9"/>
      <c r="ER58" s="9"/>
      <c r="ES58" s="9"/>
      <c r="ET58" s="56">
        <f>+EO58-$E$21</f>
        <v>0.16775908438756415</v>
      </c>
      <c r="EU58" s="39"/>
      <c r="EW58" s="51" t="s">
        <v>60</v>
      </c>
      <c r="EX58" s="55">
        <f>+FC21</f>
        <v>0.89473684210526316</v>
      </c>
      <c r="EY58" s="53"/>
      <c r="EZ58" s="9"/>
      <c r="FA58" s="9"/>
      <c r="FB58" s="9"/>
      <c r="FC58" s="56">
        <f>+EX58-$E$21</f>
        <v>9.8210212207113012E-2</v>
      </c>
      <c r="FD58" s="39"/>
      <c r="FF58" s="51" t="s">
        <v>60</v>
      </c>
      <c r="FG58" s="55">
        <f>+FL21</f>
        <v>0.75</v>
      </c>
      <c r="FH58" s="53"/>
      <c r="FI58" s="9"/>
      <c r="FJ58" s="9"/>
      <c r="FK58" s="9"/>
      <c r="FL58" s="56">
        <f>+FG58-$E$21</f>
        <v>-4.6526629898150151E-2</v>
      </c>
      <c r="FM58" s="39"/>
      <c r="FO58" s="51" t="s">
        <v>60</v>
      </c>
      <c r="FP58" s="55">
        <f>+FU21</f>
        <v>0.875</v>
      </c>
      <c r="FQ58" s="53"/>
      <c r="FR58" s="9"/>
      <c r="FS58" s="9"/>
      <c r="FT58" s="9"/>
      <c r="FU58" s="56">
        <f>+FP58-$E$21</f>
        <v>7.8473370101849849E-2</v>
      </c>
      <c r="FV58" s="39"/>
      <c r="FX58" s="51" t="s">
        <v>60</v>
      </c>
      <c r="FY58" s="55">
        <f>+GD21</f>
        <v>0.86111111111111116</v>
      </c>
      <c r="FZ58" s="53"/>
      <c r="GA58" s="9"/>
      <c r="GB58" s="9"/>
      <c r="GC58" s="9"/>
      <c r="GD58" s="56">
        <f>+FY58-$E$21</f>
        <v>6.4584481212961009E-2</v>
      </c>
      <c r="GE58" s="39"/>
      <c r="GG58" s="51" t="s">
        <v>60</v>
      </c>
      <c r="GH58" s="55">
        <f>+GM21</f>
        <v>0.95238095238095233</v>
      </c>
      <c r="GI58" s="53"/>
      <c r="GJ58" s="9"/>
      <c r="GK58" s="9"/>
      <c r="GL58" s="9"/>
      <c r="GM58" s="56">
        <f>+GH58-$E$21</f>
        <v>0.15585432248280218</v>
      </c>
      <c r="GN58" s="39"/>
      <c r="GP58" s="51" t="s">
        <v>60</v>
      </c>
      <c r="GQ58" s="55">
        <f>+GV21</f>
        <v>0.91346153846153844</v>
      </c>
      <c r="GR58" s="53"/>
      <c r="GS58" s="9"/>
      <c r="GT58" s="9"/>
      <c r="GU58" s="9"/>
      <c r="GV58" s="56">
        <f>+GQ58-$E$21</f>
        <v>0.11693490856338828</v>
      </c>
      <c r="GW58" s="39"/>
      <c r="GY58" s="51" t="s">
        <v>60</v>
      </c>
      <c r="GZ58" s="55">
        <f>+HE21</f>
        <v>0.859375</v>
      </c>
      <c r="HA58" s="53"/>
      <c r="HB58" s="9"/>
      <c r="HC58" s="9"/>
      <c r="HD58" s="9"/>
      <c r="HE58" s="56">
        <f>+GZ58-$E$21</f>
        <v>6.2848370101849849E-2</v>
      </c>
      <c r="HF58" s="39"/>
      <c r="HH58" s="51" t="s">
        <v>60</v>
      </c>
      <c r="HI58" s="55">
        <f>+HN21</f>
        <v>0.72357723577235777</v>
      </c>
      <c r="HJ58" s="53"/>
      <c r="HK58" s="9"/>
      <c r="HL58" s="9"/>
      <c r="HM58" s="9"/>
      <c r="HN58" s="56">
        <f>+HI58-$E$21</f>
        <v>-7.2949394125792377E-2</v>
      </c>
      <c r="HO58" s="39"/>
      <c r="HQ58" s="51" t="s">
        <v>60</v>
      </c>
      <c r="HR58" s="55">
        <f>+HW21</f>
        <v>0.85185185185185186</v>
      </c>
      <c r="HS58" s="53"/>
      <c r="HT58" s="9"/>
      <c r="HU58" s="9"/>
      <c r="HV58" s="9"/>
      <c r="HW58" s="56">
        <f>+HR58-$E$21</f>
        <v>5.5325221953701709E-2</v>
      </c>
      <c r="HX58" s="39"/>
      <c r="HZ58" s="51" t="s">
        <v>60</v>
      </c>
      <c r="IA58" s="55">
        <f>+IF21</f>
        <v>0.86842105263157898</v>
      </c>
      <c r="IB58" s="53"/>
      <c r="IC58" s="9"/>
      <c r="ID58" s="9"/>
      <c r="IE58" s="9"/>
      <c r="IF58" s="56">
        <f>+IA58-$E$21</f>
        <v>7.1894422733428831E-2</v>
      </c>
      <c r="IG58" s="39"/>
      <c r="II58" s="51" t="s">
        <v>60</v>
      </c>
      <c r="IJ58" s="55">
        <f>+IO21</f>
        <v>0.83783783783783783</v>
      </c>
      <c r="IK58" s="53"/>
      <c r="IL58" s="9"/>
      <c r="IM58" s="9"/>
      <c r="IN58" s="9"/>
      <c r="IO58" s="56">
        <f>+IJ58-$E$21</f>
        <v>4.1311207939687677E-2</v>
      </c>
      <c r="IP58" s="39"/>
      <c r="IR58" s="51" t="s">
        <v>60</v>
      </c>
      <c r="IS58" s="55">
        <f>+IX21</f>
        <v>0.90476190476190477</v>
      </c>
      <c r="IT58" s="53"/>
      <c r="IU58" s="9"/>
      <c r="IV58" s="9"/>
      <c r="IW58" s="9"/>
      <c r="IX58" s="56">
        <f>+IS58-$E$21</f>
        <v>0.10823527486375462</v>
      </c>
      <c r="IY58" s="39"/>
      <c r="JA58" s="51" t="s">
        <v>60</v>
      </c>
      <c r="JB58" s="55">
        <f>+JG21</f>
        <v>0.80180180180180183</v>
      </c>
      <c r="JC58" s="53"/>
      <c r="JD58" s="9"/>
      <c r="JE58" s="9"/>
      <c r="JF58" s="9"/>
      <c r="JG58" s="56">
        <f>+JB58-$E$21</f>
        <v>5.2751719036516764E-3</v>
      </c>
      <c r="JH58" s="39"/>
      <c r="JJ58" s="51" t="s">
        <v>60</v>
      </c>
      <c r="JK58" s="55">
        <f>+JP21</f>
        <v>0.8666666666666667</v>
      </c>
      <c r="JL58" s="53"/>
      <c r="JM58" s="9"/>
      <c r="JN58" s="9"/>
      <c r="JO58" s="9"/>
      <c r="JP58" s="56">
        <f>+JK58-$E$21</f>
        <v>7.0140036768516545E-2</v>
      </c>
      <c r="JQ58" s="39"/>
      <c r="JS58" s="51" t="s">
        <v>60</v>
      </c>
      <c r="JT58" s="55">
        <f>+JY21</f>
        <v>0.90909090909090906</v>
      </c>
      <c r="JU58" s="53"/>
      <c r="JV58" s="9"/>
      <c r="JW58" s="9"/>
      <c r="JX58" s="9"/>
      <c r="JY58" s="56">
        <f>+JT58-$E$21</f>
        <v>0.11256427919275891</v>
      </c>
      <c r="JZ58" s="39"/>
      <c r="KB58" s="51" t="s">
        <v>60</v>
      </c>
      <c r="KC58" s="55">
        <f>+KH21</f>
        <v>1</v>
      </c>
      <c r="KD58" s="53"/>
      <c r="KE58" s="9"/>
      <c r="KF58" s="9"/>
      <c r="KG58" s="9"/>
      <c r="KH58" s="56">
        <f>+KC58-$E$21</f>
        <v>0.20347337010184985</v>
      </c>
      <c r="KI58" s="39"/>
      <c r="KK58" s="51" t="s">
        <v>60</v>
      </c>
      <c r="KL58" s="55" t="e">
        <f>+KQ21</f>
        <v>#DIV/0!</v>
      </c>
      <c r="KM58" s="53"/>
      <c r="KN58" s="9"/>
      <c r="KO58" s="9"/>
      <c r="KP58" s="9"/>
      <c r="KQ58" s="56" t="e">
        <f>+KL58-$E$21</f>
        <v>#DIV/0!</v>
      </c>
      <c r="KR58" s="39"/>
      <c r="KT58" s="51" t="s">
        <v>60</v>
      </c>
      <c r="KU58" s="55">
        <f>+KZ21</f>
        <v>0.8</v>
      </c>
      <c r="KV58" s="53"/>
      <c r="KW58" s="9"/>
      <c r="KX58" s="9"/>
      <c r="KY58" s="9"/>
      <c r="KZ58" s="56">
        <f>+KU58-$E$21</f>
        <v>3.473370101849893E-3</v>
      </c>
      <c r="LA58" s="39"/>
      <c r="LC58" s="51" t="s">
        <v>60</v>
      </c>
      <c r="LD58" s="55">
        <f>+LI21</f>
        <v>1</v>
      </c>
      <c r="LE58" s="53"/>
      <c r="LF58" s="9"/>
      <c r="LG58" s="9"/>
      <c r="LH58" s="9"/>
      <c r="LI58" s="56">
        <f>+LD58-$E$21</f>
        <v>0.20347337010184985</v>
      </c>
      <c r="LJ58" s="39"/>
      <c r="LL58" s="51" t="s">
        <v>60</v>
      </c>
      <c r="LM58" s="55">
        <f>+LR21</f>
        <v>1</v>
      </c>
      <c r="LN58" s="53"/>
      <c r="LO58" s="9"/>
      <c r="LP58" s="9"/>
      <c r="LQ58" s="9"/>
      <c r="LR58" s="56">
        <f>+LM58-$E$21</f>
        <v>0.20347337010184985</v>
      </c>
      <c r="LS58" s="39"/>
      <c r="LU58" s="51" t="s">
        <v>60</v>
      </c>
      <c r="LV58" s="55">
        <f>+MA21</f>
        <v>1</v>
      </c>
      <c r="LW58" s="53"/>
      <c r="LX58" s="9"/>
      <c r="LY58" s="9"/>
      <c r="LZ58" s="9"/>
      <c r="MA58" s="56">
        <f>+LV58-$E$21</f>
        <v>0.20347337010184985</v>
      </c>
      <c r="MB58" s="39"/>
      <c r="MD58" s="51" t="s">
        <v>60</v>
      </c>
      <c r="ME58" s="55">
        <f>+MJ21</f>
        <v>1</v>
      </c>
      <c r="MF58" s="53"/>
      <c r="MG58" s="9"/>
      <c r="MH58" s="9"/>
      <c r="MI58" s="9"/>
      <c r="MJ58" s="56">
        <f>+ME58-$E$21</f>
        <v>0.20347337010184985</v>
      </c>
      <c r="MK58" s="39"/>
      <c r="MM58" s="51" t="s">
        <v>60</v>
      </c>
      <c r="MN58" s="55">
        <f>+MS21</f>
        <v>0.87671232876712324</v>
      </c>
      <c r="MO58" s="53"/>
      <c r="MP58" s="9"/>
      <c r="MQ58" s="9"/>
      <c r="MR58" s="9"/>
      <c r="MS58" s="56">
        <f>+MN58-$E$21</f>
        <v>8.0185698868973088E-2</v>
      </c>
      <c r="MT58" s="39"/>
      <c r="MV58" s="51" t="s">
        <v>60</v>
      </c>
      <c r="MW58" s="55">
        <f>+NB21</f>
        <v>1</v>
      </c>
      <c r="MX58" s="53"/>
      <c r="MY58" s="9"/>
      <c r="MZ58" s="9"/>
      <c r="NA58" s="9"/>
      <c r="NB58" s="56">
        <f>+MW58-$E$21</f>
        <v>0.20347337010184985</v>
      </c>
      <c r="NC58" s="39"/>
      <c r="NE58" s="51" t="s">
        <v>60</v>
      </c>
      <c r="NF58" s="55">
        <f>+NK21</f>
        <v>0.85416666666666663</v>
      </c>
      <c r="NG58" s="53"/>
      <c r="NH58" s="9"/>
      <c r="NI58" s="9"/>
      <c r="NJ58" s="9"/>
      <c r="NK58" s="56">
        <f>+NF58-$E$21</f>
        <v>5.7640036768516478E-2</v>
      </c>
      <c r="NL58" s="39"/>
      <c r="NN58" s="51" t="s">
        <v>60</v>
      </c>
      <c r="NO58" s="55">
        <f>+NT21</f>
        <v>0.875</v>
      </c>
      <c r="NP58" s="53"/>
      <c r="NQ58" s="9"/>
      <c r="NR58" s="9"/>
      <c r="NS58" s="9"/>
      <c r="NT58" s="56">
        <f>+NO58-$E$21</f>
        <v>7.8473370101849849E-2</v>
      </c>
      <c r="NU58" s="39"/>
    </row>
    <row r="59" spans="9:385" x14ac:dyDescent="0.15">
      <c r="I59" s="51" t="s">
        <v>61</v>
      </c>
      <c r="J59" s="55">
        <f>+P21</f>
        <v>0.14332514332514332</v>
      </c>
      <c r="K59" s="53"/>
      <c r="L59" s="53"/>
      <c r="M59" s="56"/>
      <c r="N59" s="9"/>
      <c r="O59" s="56">
        <f>+J59-$G$21</f>
        <v>-5.8885331883384351E-2</v>
      </c>
      <c r="P59" s="39"/>
      <c r="R59" s="51" t="s">
        <v>61</v>
      </c>
      <c r="S59" s="55">
        <f>+Y21</f>
        <v>0.18098415346121768</v>
      </c>
      <c r="T59" s="53"/>
      <c r="U59" s="9"/>
      <c r="V59" s="9"/>
      <c r="W59" s="9"/>
      <c r="X59" s="56">
        <f>+S59-$G$21</f>
        <v>-2.1226321747309984E-2</v>
      </c>
      <c r="Y59" s="39"/>
      <c r="AA59" s="51" t="s">
        <v>61</v>
      </c>
      <c r="AB59" s="55">
        <f>+AH21</f>
        <v>0.15584415584415584</v>
      </c>
      <c r="AC59" s="53"/>
      <c r="AD59" s="9"/>
      <c r="AE59" s="9"/>
      <c r="AF59" s="9"/>
      <c r="AG59" s="56">
        <f>+AB59-$G$21</f>
        <v>-4.6366319364371827E-2</v>
      </c>
      <c r="AH59" s="39"/>
      <c r="AJ59" s="51" t="s">
        <v>61</v>
      </c>
      <c r="AK59" s="55">
        <f>+AQ21</f>
        <v>0.1111111111111111</v>
      </c>
      <c r="AL59" s="53"/>
      <c r="AM59" s="9"/>
      <c r="AN59" s="9"/>
      <c r="AO59" s="9"/>
      <c r="AP59" s="56">
        <f>+AK59-$G$21</f>
        <v>-9.1099364097416563E-2</v>
      </c>
      <c r="AQ59" s="39"/>
      <c r="AS59" s="51" t="s">
        <v>61</v>
      </c>
      <c r="AT59" s="55">
        <f>+AZ21</f>
        <v>0.19469026548672566</v>
      </c>
      <c r="AU59" s="53"/>
      <c r="AV59" s="9"/>
      <c r="AW59" s="9"/>
      <c r="AX59" s="9"/>
      <c r="AY59" s="56">
        <f>+AT59-$G$21</f>
        <v>-7.520209721802007E-3</v>
      </c>
      <c r="AZ59" s="39"/>
      <c r="BB59" s="51" t="s">
        <v>61</v>
      </c>
      <c r="BC59" s="55">
        <f>+BI21</f>
        <v>0.1078838174273859</v>
      </c>
      <c r="BD59" s="53"/>
      <c r="BE59" s="9"/>
      <c r="BF59" s="9"/>
      <c r="BG59" s="9"/>
      <c r="BH59" s="56">
        <f>+BC59-$G$21</f>
        <v>-9.4326657781141771E-2</v>
      </c>
      <c r="BI59" s="39"/>
      <c r="BK59" s="51" t="s">
        <v>61</v>
      </c>
      <c r="BL59" s="55">
        <f>+BR21</f>
        <v>9.3406593406593408E-2</v>
      </c>
      <c r="BM59" s="53"/>
      <c r="BN59" s="9"/>
      <c r="BO59" s="9"/>
      <c r="BP59" s="9"/>
      <c r="BQ59" s="56">
        <f>+BL59-$G$21</f>
        <v>-0.10880388180193426</v>
      </c>
      <c r="BR59" s="39"/>
      <c r="BT59" s="51" t="s">
        <v>61</v>
      </c>
      <c r="BU59" s="55">
        <f>+CA21</f>
        <v>0.11494252873563218</v>
      </c>
      <c r="BV59" s="53"/>
      <c r="BW59" s="9"/>
      <c r="BX59" s="9"/>
      <c r="BY59" s="9"/>
      <c r="BZ59" s="56">
        <f>+BU59-$G$21</f>
        <v>-8.7267946472895486E-2</v>
      </c>
      <c r="CA59" s="39"/>
      <c r="CC59" s="51" t="s">
        <v>61</v>
      </c>
      <c r="CD59" s="55">
        <f>+CJ21</f>
        <v>0.2356687898089172</v>
      </c>
      <c r="CE59" s="53"/>
      <c r="CF59" s="9"/>
      <c r="CG59" s="9"/>
      <c r="CH59" s="9"/>
      <c r="CI59" s="56">
        <f>+CD59-$G$21</f>
        <v>3.3458314600389533E-2</v>
      </c>
      <c r="CJ59" s="39"/>
      <c r="CL59" s="51" t="s">
        <v>61</v>
      </c>
      <c r="CM59" s="55">
        <f>+CS21</f>
        <v>8.2352941176470587E-2</v>
      </c>
      <c r="CN59" s="53"/>
      <c r="CO59" s="9"/>
      <c r="CP59" s="9"/>
      <c r="CQ59" s="9"/>
      <c r="CR59" s="56">
        <f>+CM59-$G$21</f>
        <v>-0.11985753403205708</v>
      </c>
      <c r="CS59" s="39"/>
      <c r="CU59" s="51" t="s">
        <v>61</v>
      </c>
      <c r="CV59" s="55">
        <f>+DB21</f>
        <v>8.3650190114068435E-2</v>
      </c>
      <c r="CW59" s="53"/>
      <c r="CX59" s="9"/>
      <c r="CY59" s="9"/>
      <c r="CZ59" s="9"/>
      <c r="DA59" s="56">
        <f>+CV59-$G$21</f>
        <v>-0.11856028509445923</v>
      </c>
      <c r="DB59" s="39"/>
      <c r="DD59" s="51" t="s">
        <v>61</v>
      </c>
      <c r="DE59" s="55">
        <f>+DK21</f>
        <v>0.14285714285714285</v>
      </c>
      <c r="DF59" s="53"/>
      <c r="DG59" s="9"/>
      <c r="DH59" s="9"/>
      <c r="DI59" s="9"/>
      <c r="DJ59" s="56">
        <f>+DE59-$G$21</f>
        <v>-5.9353332351384819E-2</v>
      </c>
      <c r="DK59" s="39"/>
      <c r="DM59" s="51" t="s">
        <v>61</v>
      </c>
      <c r="DN59" s="55">
        <f>+DT21</f>
        <v>7.6923076923076927E-2</v>
      </c>
      <c r="DO59" s="53"/>
      <c r="DP59" s="9"/>
      <c r="DQ59" s="9"/>
      <c r="DR59" s="9"/>
      <c r="DS59" s="56">
        <f>+DN59-$G$21</f>
        <v>-0.12528739828545074</v>
      </c>
      <c r="DT59" s="39"/>
      <c r="DV59" s="51" t="s">
        <v>61</v>
      </c>
      <c r="DW59" s="55">
        <f>+EC21</f>
        <v>0</v>
      </c>
      <c r="DX59" s="53"/>
      <c r="DY59" s="9"/>
      <c r="DZ59" s="9"/>
      <c r="EA59" s="9"/>
      <c r="EB59" s="56">
        <f>+DW59-$G$21</f>
        <v>-0.20221047520852767</v>
      </c>
      <c r="EC59" s="39"/>
      <c r="EE59" s="51" t="s">
        <v>61</v>
      </c>
      <c r="EF59" s="55">
        <f>+EL21</f>
        <v>1</v>
      </c>
      <c r="EG59" s="53"/>
      <c r="EH59" s="9"/>
      <c r="EI59" s="9"/>
      <c r="EJ59" s="9"/>
      <c r="EK59" s="56">
        <f>+EF59-$G$21</f>
        <v>0.79778952479147236</v>
      </c>
      <c r="EL59" s="39"/>
      <c r="EN59" s="51" t="s">
        <v>61</v>
      </c>
      <c r="EO59" s="55">
        <f>+EU21</f>
        <v>3.5714285714285712E-2</v>
      </c>
      <c r="EP59" s="53"/>
      <c r="EQ59" s="9"/>
      <c r="ER59" s="9"/>
      <c r="ES59" s="9"/>
      <c r="ET59" s="56">
        <f>+EO59-$G$21</f>
        <v>-0.16649618949424194</v>
      </c>
      <c r="EU59" s="39"/>
      <c r="EW59" s="51" t="s">
        <v>61</v>
      </c>
      <c r="EX59" s="55">
        <f>+FD21</f>
        <v>0.10526315789473684</v>
      </c>
      <c r="EY59" s="53"/>
      <c r="EZ59" s="9"/>
      <c r="FA59" s="9"/>
      <c r="FB59" s="9"/>
      <c r="FC59" s="56">
        <f>+EX59-$G$21</f>
        <v>-9.6947317313790832E-2</v>
      </c>
      <c r="FD59" s="39"/>
      <c r="FF59" s="51" t="s">
        <v>61</v>
      </c>
      <c r="FG59" s="55">
        <f>+FM21</f>
        <v>0.25</v>
      </c>
      <c r="FH59" s="53"/>
      <c r="FI59" s="9"/>
      <c r="FJ59" s="9"/>
      <c r="FK59" s="9"/>
      <c r="FL59" s="56">
        <f>+FG59-$G$21</f>
        <v>4.7789524791472332E-2</v>
      </c>
      <c r="FM59" s="39"/>
      <c r="FO59" s="51" t="s">
        <v>61</v>
      </c>
      <c r="FP59" s="55">
        <f>+FV21</f>
        <v>6.25E-2</v>
      </c>
      <c r="FQ59" s="53"/>
      <c r="FR59" s="9"/>
      <c r="FS59" s="9"/>
      <c r="FT59" s="9"/>
      <c r="FU59" s="56">
        <f>+FP59-$G$21</f>
        <v>-0.13971047520852767</v>
      </c>
      <c r="FV59" s="39"/>
      <c r="FX59" s="51" t="s">
        <v>61</v>
      </c>
      <c r="FY59" s="55">
        <f>+GE21</f>
        <v>0.1388888888888889</v>
      </c>
      <c r="FZ59" s="53"/>
      <c r="GA59" s="9"/>
      <c r="GB59" s="9"/>
      <c r="GC59" s="9"/>
      <c r="GD59" s="56">
        <f>+FY59-$G$21</f>
        <v>-6.3321586319638773E-2</v>
      </c>
      <c r="GE59" s="39"/>
      <c r="GG59" s="51" t="s">
        <v>61</v>
      </c>
      <c r="GH59" s="55">
        <f>+GN21</f>
        <v>0</v>
      </c>
      <c r="GI59" s="53"/>
      <c r="GJ59" s="9"/>
      <c r="GK59" s="9"/>
      <c r="GL59" s="9"/>
      <c r="GM59" s="56">
        <f>+GH59-$G$21</f>
        <v>-0.20221047520852767</v>
      </c>
      <c r="GN59" s="39"/>
      <c r="GP59" s="51" t="s">
        <v>61</v>
      </c>
      <c r="GQ59" s="55">
        <f>+GW21</f>
        <v>8.6538461538461536E-2</v>
      </c>
      <c r="GR59" s="53"/>
      <c r="GS59" s="9"/>
      <c r="GT59" s="9"/>
      <c r="GU59" s="9"/>
      <c r="GV59" s="56">
        <f>+GQ59-$G$21</f>
        <v>-0.11567201367006613</v>
      </c>
      <c r="GW59" s="39"/>
      <c r="GY59" s="51" t="s">
        <v>61</v>
      </c>
      <c r="GZ59" s="55">
        <f>+HF21</f>
        <v>0.140625</v>
      </c>
      <c r="HA59" s="53"/>
      <c r="HB59" s="9"/>
      <c r="HC59" s="9"/>
      <c r="HD59" s="9"/>
      <c r="HE59" s="56">
        <f>+GZ59-$G$21</f>
        <v>-6.1585475208527668E-2</v>
      </c>
      <c r="HF59" s="39"/>
      <c r="HH59" s="51" t="s">
        <v>61</v>
      </c>
      <c r="HI59" s="55">
        <f>+HO21</f>
        <v>0.26016260162601629</v>
      </c>
      <c r="HJ59" s="53"/>
      <c r="HK59" s="9"/>
      <c r="HL59" s="9"/>
      <c r="HM59" s="9"/>
      <c r="HN59" s="56">
        <f>+HI59-$G$21</f>
        <v>5.795212641748862E-2</v>
      </c>
      <c r="HO59" s="39"/>
      <c r="HQ59" s="51" t="s">
        <v>61</v>
      </c>
      <c r="HR59" s="55">
        <f>+HX21</f>
        <v>0.14814814814814814</v>
      </c>
      <c r="HS59" s="53"/>
      <c r="HT59" s="9"/>
      <c r="HU59" s="9"/>
      <c r="HV59" s="9"/>
      <c r="HW59" s="56">
        <f>+HR59-$G$21</f>
        <v>-5.4062327060379528E-2</v>
      </c>
      <c r="HX59" s="39"/>
      <c r="HZ59" s="51" t="s">
        <v>61</v>
      </c>
      <c r="IA59" s="55">
        <f>+IG21</f>
        <v>0.13157894736842105</v>
      </c>
      <c r="IB59" s="53"/>
      <c r="IC59" s="9"/>
      <c r="ID59" s="9"/>
      <c r="IE59" s="9"/>
      <c r="IF59" s="56">
        <f>+IA59-$G$21</f>
        <v>-7.0631527840106623E-2</v>
      </c>
      <c r="IG59" s="39"/>
      <c r="II59" s="51" t="s">
        <v>61</v>
      </c>
      <c r="IJ59" s="55">
        <f>+IP21</f>
        <v>0.16216216216216217</v>
      </c>
      <c r="IK59" s="53"/>
      <c r="IL59" s="9"/>
      <c r="IM59" s="9"/>
      <c r="IN59" s="9"/>
      <c r="IO59" s="56">
        <f>+IJ59-$G$21</f>
        <v>-4.0048313046365497E-2</v>
      </c>
      <c r="IP59" s="39"/>
      <c r="IR59" s="51" t="s">
        <v>61</v>
      </c>
      <c r="IS59" s="55">
        <f>+IY21</f>
        <v>9.5238095238095233E-2</v>
      </c>
      <c r="IT59" s="53"/>
      <c r="IU59" s="9"/>
      <c r="IV59" s="9"/>
      <c r="IW59" s="9"/>
      <c r="IX59" s="56">
        <f>+IS59-$G$21</f>
        <v>-0.10697237997043244</v>
      </c>
      <c r="IY59" s="39"/>
      <c r="JA59" s="51" t="s">
        <v>61</v>
      </c>
      <c r="JB59" s="55">
        <f>+JH21</f>
        <v>0.1981981981981982</v>
      </c>
      <c r="JC59" s="53"/>
      <c r="JD59" s="9"/>
      <c r="JE59" s="9"/>
      <c r="JF59" s="9"/>
      <c r="JG59" s="56">
        <f>+JB59-$G$21</f>
        <v>-4.012277010329468E-3</v>
      </c>
      <c r="JH59" s="39"/>
      <c r="JJ59" s="51" t="s">
        <v>61</v>
      </c>
      <c r="JK59" s="55">
        <f>+JQ21</f>
        <v>0.13333333333333333</v>
      </c>
      <c r="JL59" s="53"/>
      <c r="JM59" s="9"/>
      <c r="JN59" s="9"/>
      <c r="JO59" s="9"/>
      <c r="JP59" s="56">
        <f>+JK59-$G$21</f>
        <v>-6.8877141875194337E-2</v>
      </c>
      <c r="JQ59" s="39"/>
      <c r="JS59" s="51" t="s">
        <v>61</v>
      </c>
      <c r="JT59" s="55">
        <f>+JZ21</f>
        <v>9.0909090909090912E-2</v>
      </c>
      <c r="JU59" s="53"/>
      <c r="JV59" s="9"/>
      <c r="JW59" s="9"/>
      <c r="JX59" s="9"/>
      <c r="JY59" s="56">
        <f>+JT59-$G$21</f>
        <v>-0.11130138429943676</v>
      </c>
      <c r="JZ59" s="39"/>
      <c r="KB59" s="51" t="s">
        <v>61</v>
      </c>
      <c r="KC59" s="55">
        <f>+KI21</f>
        <v>0</v>
      </c>
      <c r="KD59" s="53"/>
      <c r="KE59" s="9"/>
      <c r="KF59" s="9"/>
      <c r="KG59" s="9"/>
      <c r="KH59" s="56">
        <f>+KC59-$G$21</f>
        <v>-0.20221047520852767</v>
      </c>
      <c r="KI59" s="39"/>
      <c r="KK59" s="51" t="s">
        <v>61</v>
      </c>
      <c r="KL59" s="55" t="e">
        <f>+KR21</f>
        <v>#DIV/0!</v>
      </c>
      <c r="KM59" s="53"/>
      <c r="KN59" s="9"/>
      <c r="KO59" s="9"/>
      <c r="KP59" s="9"/>
      <c r="KQ59" s="56" t="e">
        <f>+KL59-$G$21</f>
        <v>#DIV/0!</v>
      </c>
      <c r="KR59" s="39"/>
      <c r="KT59" s="51" t="s">
        <v>61</v>
      </c>
      <c r="KU59" s="55">
        <f>+LA21</f>
        <v>0.2</v>
      </c>
      <c r="KV59" s="53"/>
      <c r="KW59" s="9"/>
      <c r="KX59" s="9"/>
      <c r="KY59" s="9"/>
      <c r="KZ59" s="56">
        <f>+KU59-$G$21</f>
        <v>-2.2104752085276569E-3</v>
      </c>
      <c r="LA59" s="39"/>
      <c r="LC59" s="51" t="s">
        <v>61</v>
      </c>
      <c r="LD59" s="55">
        <f>+LJ21</f>
        <v>0</v>
      </c>
      <c r="LE59" s="53"/>
      <c r="LF59" s="9"/>
      <c r="LG59" s="9"/>
      <c r="LH59" s="9"/>
      <c r="LI59" s="56">
        <f>+LD59-$G$21</f>
        <v>-0.20221047520852767</v>
      </c>
      <c r="LJ59" s="39"/>
      <c r="LL59" s="51" t="s">
        <v>61</v>
      </c>
      <c r="LM59" s="55">
        <f>+LS21</f>
        <v>0</v>
      </c>
      <c r="LN59" s="53"/>
      <c r="LO59" s="9"/>
      <c r="LP59" s="9"/>
      <c r="LQ59" s="9"/>
      <c r="LR59" s="56">
        <f>+LM59-$G$21</f>
        <v>-0.20221047520852767</v>
      </c>
      <c r="LS59" s="39"/>
      <c r="LU59" s="51" t="s">
        <v>61</v>
      </c>
      <c r="LV59" s="55">
        <f>+MB21</f>
        <v>0</v>
      </c>
      <c r="LW59" s="53"/>
      <c r="LX59" s="9"/>
      <c r="LY59" s="9"/>
      <c r="LZ59" s="9"/>
      <c r="MA59" s="56">
        <f>+LV59-$G$21</f>
        <v>-0.20221047520852767</v>
      </c>
      <c r="MB59" s="39"/>
      <c r="MD59" s="51" t="s">
        <v>61</v>
      </c>
      <c r="ME59" s="55">
        <f>+MK21</f>
        <v>0</v>
      </c>
      <c r="MF59" s="53"/>
      <c r="MG59" s="9"/>
      <c r="MH59" s="9"/>
      <c r="MI59" s="9"/>
      <c r="MJ59" s="56">
        <f>+ME59-$G$21</f>
        <v>-0.20221047520852767</v>
      </c>
      <c r="MK59" s="39"/>
      <c r="MM59" s="51" t="s">
        <v>61</v>
      </c>
      <c r="MN59" s="55">
        <f>+MT21</f>
        <v>0.12328767123287671</v>
      </c>
      <c r="MO59" s="53"/>
      <c r="MP59" s="9"/>
      <c r="MQ59" s="9"/>
      <c r="MR59" s="9"/>
      <c r="MS59" s="56">
        <f>+MN59-$G$21</f>
        <v>-7.8922803975650963E-2</v>
      </c>
      <c r="MT59" s="39"/>
      <c r="MV59" s="51" t="s">
        <v>61</v>
      </c>
      <c r="MW59" s="55">
        <f>+NC21</f>
        <v>0</v>
      </c>
      <c r="MX59" s="53"/>
      <c r="MY59" s="9"/>
      <c r="MZ59" s="9"/>
      <c r="NA59" s="9"/>
      <c r="NB59" s="56">
        <f>+MW59-$G$21</f>
        <v>-0.20221047520852767</v>
      </c>
      <c r="NC59" s="39"/>
      <c r="NE59" s="51" t="s">
        <v>61</v>
      </c>
      <c r="NF59" s="55">
        <f>+NL21</f>
        <v>0.14583333333333334</v>
      </c>
      <c r="NG59" s="53"/>
      <c r="NH59" s="9"/>
      <c r="NI59" s="9"/>
      <c r="NJ59" s="9"/>
      <c r="NK59" s="56">
        <f>+NF59-$G$21</f>
        <v>-5.6377141875194325E-2</v>
      </c>
      <c r="NL59" s="39"/>
      <c r="NN59" s="51" t="s">
        <v>61</v>
      </c>
      <c r="NO59" s="55">
        <f>+NU21</f>
        <v>0</v>
      </c>
      <c r="NP59" s="53"/>
      <c r="NQ59" s="9"/>
      <c r="NR59" s="9"/>
      <c r="NS59" s="9"/>
      <c r="NT59" s="56">
        <f>+NO59-$G$21</f>
        <v>-0.20221047520852767</v>
      </c>
      <c r="NU59" s="39"/>
    </row>
    <row r="60" spans="9:385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  <c r="GG60" s="38"/>
      <c r="GH60" s="9"/>
      <c r="GI60" s="9"/>
      <c r="GJ60" s="9"/>
      <c r="GK60" s="9"/>
      <c r="GL60" s="9"/>
      <c r="GM60" s="57"/>
      <c r="GN60" s="39"/>
      <c r="GP60" s="38"/>
      <c r="GQ60" s="9"/>
      <c r="GR60" s="9"/>
      <c r="GS60" s="9"/>
      <c r="GT60" s="9"/>
      <c r="GU60" s="9"/>
      <c r="GV60" s="57"/>
      <c r="GW60" s="39"/>
      <c r="GY60" s="38"/>
      <c r="GZ60" s="9"/>
      <c r="HA60" s="9"/>
      <c r="HB60" s="9"/>
      <c r="HC60" s="9"/>
      <c r="HD60" s="9"/>
      <c r="HE60" s="57"/>
      <c r="HF60" s="39"/>
      <c r="HH60" s="38"/>
      <c r="HI60" s="9"/>
      <c r="HJ60" s="9"/>
      <c r="HK60" s="9"/>
      <c r="HL60" s="9"/>
      <c r="HM60" s="9"/>
      <c r="HN60" s="57"/>
      <c r="HO60" s="39"/>
      <c r="HQ60" s="38"/>
      <c r="HR60" s="9"/>
      <c r="HS60" s="9"/>
      <c r="HT60" s="9"/>
      <c r="HU60" s="9"/>
      <c r="HV60" s="9"/>
      <c r="HW60" s="57"/>
      <c r="HX60" s="39"/>
      <c r="HZ60" s="38"/>
      <c r="IA60" s="9"/>
      <c r="IB60" s="9"/>
      <c r="IC60" s="9"/>
      <c r="ID60" s="9"/>
      <c r="IE60" s="9"/>
      <c r="IF60" s="57"/>
      <c r="IG60" s="39"/>
      <c r="II60" s="38"/>
      <c r="IJ60" s="9"/>
      <c r="IK60" s="9"/>
      <c r="IL60" s="9"/>
      <c r="IM60" s="9"/>
      <c r="IN60" s="9"/>
      <c r="IO60" s="57"/>
      <c r="IP60" s="39"/>
      <c r="IR60" s="38"/>
      <c r="IS60" s="9"/>
      <c r="IT60" s="9"/>
      <c r="IU60" s="9"/>
      <c r="IV60" s="9"/>
      <c r="IW60" s="9"/>
      <c r="IX60" s="57"/>
      <c r="IY60" s="39"/>
      <c r="JA60" s="38"/>
      <c r="JB60" s="9"/>
      <c r="JC60" s="9"/>
      <c r="JD60" s="9"/>
      <c r="JE60" s="9"/>
      <c r="JF60" s="9"/>
      <c r="JG60" s="57"/>
      <c r="JH60" s="39"/>
      <c r="JJ60" s="38"/>
      <c r="JK60" s="9"/>
      <c r="JL60" s="9"/>
      <c r="JM60" s="9"/>
      <c r="JN60" s="9"/>
      <c r="JO60" s="9"/>
      <c r="JP60" s="57"/>
      <c r="JQ60" s="39"/>
      <c r="JS60" s="38"/>
      <c r="JT60" s="9"/>
      <c r="JU60" s="9"/>
      <c r="JV60" s="9"/>
      <c r="JW60" s="9"/>
      <c r="JX60" s="9"/>
      <c r="JY60" s="57"/>
      <c r="JZ60" s="39"/>
      <c r="KB60" s="38"/>
      <c r="KC60" s="9"/>
      <c r="KD60" s="9"/>
      <c r="KE60" s="9"/>
      <c r="KF60" s="9"/>
      <c r="KG60" s="9"/>
      <c r="KH60" s="57"/>
      <c r="KI60" s="39"/>
      <c r="KK60" s="38"/>
      <c r="KL60" s="9"/>
      <c r="KM60" s="9"/>
      <c r="KN60" s="9"/>
      <c r="KO60" s="9"/>
      <c r="KP60" s="9"/>
      <c r="KQ60" s="57"/>
      <c r="KR60" s="39"/>
      <c r="KT60" s="38"/>
      <c r="KU60" s="9"/>
      <c r="KV60" s="9"/>
      <c r="KW60" s="9"/>
      <c r="KX60" s="9"/>
      <c r="KY60" s="9"/>
      <c r="KZ60" s="57"/>
      <c r="LA60" s="39"/>
      <c r="LC60" s="38"/>
      <c r="LD60" s="9"/>
      <c r="LE60" s="9"/>
      <c r="LF60" s="9"/>
      <c r="LG60" s="9"/>
      <c r="LH60" s="9"/>
      <c r="LI60" s="57"/>
      <c r="LJ60" s="39"/>
      <c r="LL60" s="38"/>
      <c r="LM60" s="9"/>
      <c r="LN60" s="9"/>
      <c r="LO60" s="9"/>
      <c r="LP60" s="9"/>
      <c r="LQ60" s="9"/>
      <c r="LR60" s="57"/>
      <c r="LS60" s="39"/>
      <c r="LU60" s="38"/>
      <c r="LV60" s="9"/>
      <c r="LW60" s="9"/>
      <c r="LX60" s="9"/>
      <c r="LY60" s="9"/>
      <c r="LZ60" s="9"/>
      <c r="MA60" s="57"/>
      <c r="MB60" s="39"/>
      <c r="MD60" s="38"/>
      <c r="ME60" s="9"/>
      <c r="MF60" s="9"/>
      <c r="MG60" s="9"/>
      <c r="MH60" s="9"/>
      <c r="MI60" s="9"/>
      <c r="MJ60" s="57"/>
      <c r="MK60" s="39"/>
      <c r="MM60" s="38"/>
      <c r="MN60" s="9"/>
      <c r="MO60" s="9"/>
      <c r="MP60" s="9"/>
      <c r="MQ60" s="9"/>
      <c r="MR60" s="9"/>
      <c r="MS60" s="57"/>
      <c r="MT60" s="39"/>
      <c r="MV60" s="38"/>
      <c r="MW60" s="9"/>
      <c r="MX60" s="9"/>
      <c r="MY60" s="9"/>
      <c r="MZ60" s="9"/>
      <c r="NA60" s="9"/>
      <c r="NB60" s="57"/>
      <c r="NC60" s="39"/>
      <c r="NE60" s="38"/>
      <c r="NF60" s="9"/>
      <c r="NG60" s="9"/>
      <c r="NH60" s="9"/>
      <c r="NI60" s="9"/>
      <c r="NJ60" s="9"/>
      <c r="NK60" s="57"/>
      <c r="NL60" s="39"/>
      <c r="NN60" s="38"/>
      <c r="NO60" s="9"/>
      <c r="NP60" s="9"/>
      <c r="NQ60" s="9"/>
      <c r="NR60" s="9"/>
      <c r="NS60" s="9"/>
      <c r="NT60" s="57"/>
      <c r="NU60" s="39"/>
    </row>
    <row r="61" spans="9:385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  <c r="GG61" s="50" t="s">
        <v>80</v>
      </c>
      <c r="GH61" s="9"/>
      <c r="GI61" s="9"/>
      <c r="GJ61" s="9"/>
      <c r="GK61" s="9"/>
      <c r="GL61" s="9"/>
      <c r="GM61" s="57"/>
      <c r="GN61" s="39"/>
      <c r="GP61" s="50" t="s">
        <v>80</v>
      </c>
      <c r="GQ61" s="9"/>
      <c r="GR61" s="9"/>
      <c r="GS61" s="9"/>
      <c r="GT61" s="9"/>
      <c r="GU61" s="9"/>
      <c r="GV61" s="57"/>
      <c r="GW61" s="39"/>
      <c r="GY61" s="50" t="s">
        <v>80</v>
      </c>
      <c r="GZ61" s="9"/>
      <c r="HA61" s="9"/>
      <c r="HB61" s="9"/>
      <c r="HC61" s="9"/>
      <c r="HD61" s="9"/>
      <c r="HE61" s="57"/>
      <c r="HF61" s="39"/>
      <c r="HH61" s="50" t="s">
        <v>80</v>
      </c>
      <c r="HI61" s="9"/>
      <c r="HJ61" s="9"/>
      <c r="HK61" s="9"/>
      <c r="HL61" s="9"/>
      <c r="HM61" s="9"/>
      <c r="HN61" s="57"/>
      <c r="HO61" s="39"/>
      <c r="HQ61" s="50" t="s">
        <v>80</v>
      </c>
      <c r="HR61" s="9"/>
      <c r="HS61" s="9"/>
      <c r="HT61" s="9"/>
      <c r="HU61" s="9"/>
      <c r="HV61" s="9"/>
      <c r="HW61" s="57"/>
      <c r="HX61" s="39"/>
      <c r="HZ61" s="50" t="s">
        <v>80</v>
      </c>
      <c r="IA61" s="9"/>
      <c r="IB61" s="9"/>
      <c r="IC61" s="9"/>
      <c r="ID61" s="9"/>
      <c r="IE61" s="9"/>
      <c r="IF61" s="57"/>
      <c r="IG61" s="39"/>
      <c r="II61" s="50" t="s">
        <v>80</v>
      </c>
      <c r="IJ61" s="9"/>
      <c r="IK61" s="9"/>
      <c r="IL61" s="9"/>
      <c r="IM61" s="9"/>
      <c r="IN61" s="9"/>
      <c r="IO61" s="57"/>
      <c r="IP61" s="39"/>
      <c r="IR61" s="50" t="s">
        <v>80</v>
      </c>
      <c r="IS61" s="9"/>
      <c r="IT61" s="9"/>
      <c r="IU61" s="9"/>
      <c r="IV61" s="9"/>
      <c r="IW61" s="9"/>
      <c r="IX61" s="57"/>
      <c r="IY61" s="39"/>
      <c r="JA61" s="50" t="s">
        <v>80</v>
      </c>
      <c r="JB61" s="9"/>
      <c r="JC61" s="9"/>
      <c r="JD61" s="9"/>
      <c r="JE61" s="9"/>
      <c r="JF61" s="9"/>
      <c r="JG61" s="57"/>
      <c r="JH61" s="39"/>
      <c r="JJ61" s="50" t="s">
        <v>80</v>
      </c>
      <c r="JK61" s="9"/>
      <c r="JL61" s="9"/>
      <c r="JM61" s="9"/>
      <c r="JN61" s="9"/>
      <c r="JO61" s="9"/>
      <c r="JP61" s="57"/>
      <c r="JQ61" s="39"/>
      <c r="JS61" s="50" t="s">
        <v>80</v>
      </c>
      <c r="JT61" s="9"/>
      <c r="JU61" s="9"/>
      <c r="JV61" s="9"/>
      <c r="JW61" s="9"/>
      <c r="JX61" s="9"/>
      <c r="JY61" s="57"/>
      <c r="JZ61" s="39"/>
      <c r="KB61" s="50" t="s">
        <v>80</v>
      </c>
      <c r="KC61" s="9"/>
      <c r="KD61" s="9"/>
      <c r="KE61" s="9"/>
      <c r="KF61" s="9"/>
      <c r="KG61" s="9"/>
      <c r="KH61" s="57"/>
      <c r="KI61" s="39"/>
      <c r="KK61" s="50" t="s">
        <v>80</v>
      </c>
      <c r="KL61" s="9"/>
      <c r="KM61" s="9"/>
      <c r="KN61" s="9"/>
      <c r="KO61" s="9"/>
      <c r="KP61" s="9"/>
      <c r="KQ61" s="57"/>
      <c r="KR61" s="39"/>
      <c r="KT61" s="50" t="s">
        <v>80</v>
      </c>
      <c r="KU61" s="9"/>
      <c r="KV61" s="9"/>
      <c r="KW61" s="9"/>
      <c r="KX61" s="9"/>
      <c r="KY61" s="9"/>
      <c r="KZ61" s="57"/>
      <c r="LA61" s="39"/>
      <c r="LC61" s="50" t="s">
        <v>80</v>
      </c>
      <c r="LD61" s="9"/>
      <c r="LE61" s="9"/>
      <c r="LF61" s="9"/>
      <c r="LG61" s="9"/>
      <c r="LH61" s="9"/>
      <c r="LI61" s="57"/>
      <c r="LJ61" s="39"/>
      <c r="LL61" s="50" t="s">
        <v>80</v>
      </c>
      <c r="LM61" s="9"/>
      <c r="LN61" s="9"/>
      <c r="LO61" s="9"/>
      <c r="LP61" s="9"/>
      <c r="LQ61" s="9"/>
      <c r="LR61" s="57"/>
      <c r="LS61" s="39"/>
      <c r="LU61" s="50" t="s">
        <v>80</v>
      </c>
      <c r="LV61" s="9"/>
      <c r="LW61" s="9"/>
      <c r="LX61" s="9"/>
      <c r="LY61" s="9"/>
      <c r="LZ61" s="9"/>
      <c r="MA61" s="57"/>
      <c r="MB61" s="39"/>
      <c r="MD61" s="50" t="s">
        <v>80</v>
      </c>
      <c r="ME61" s="9"/>
      <c r="MF61" s="9"/>
      <c r="MG61" s="9"/>
      <c r="MH61" s="9"/>
      <c r="MI61" s="9"/>
      <c r="MJ61" s="57"/>
      <c r="MK61" s="39"/>
      <c r="MM61" s="50" t="s">
        <v>80</v>
      </c>
      <c r="MN61" s="9"/>
      <c r="MO61" s="9"/>
      <c r="MP61" s="9"/>
      <c r="MQ61" s="9"/>
      <c r="MR61" s="9"/>
      <c r="MS61" s="57"/>
      <c r="MT61" s="39"/>
      <c r="MV61" s="50" t="s">
        <v>80</v>
      </c>
      <c r="MW61" s="9"/>
      <c r="MX61" s="9"/>
      <c r="MY61" s="9"/>
      <c r="MZ61" s="9"/>
      <c r="NA61" s="9"/>
      <c r="NB61" s="57"/>
      <c r="NC61" s="39"/>
      <c r="NE61" s="50" t="s">
        <v>80</v>
      </c>
      <c r="NF61" s="9"/>
      <c r="NG61" s="9"/>
      <c r="NH61" s="9"/>
      <c r="NI61" s="9"/>
      <c r="NJ61" s="9"/>
      <c r="NK61" s="57"/>
      <c r="NL61" s="39"/>
      <c r="NN61" s="50" t="s">
        <v>80</v>
      </c>
      <c r="NO61" s="9"/>
      <c r="NP61" s="9"/>
      <c r="NQ61" s="9"/>
      <c r="NR61" s="9"/>
      <c r="NS61" s="9"/>
      <c r="NT61" s="57"/>
      <c r="NU61" s="39"/>
    </row>
    <row r="62" spans="9:385" x14ac:dyDescent="0.15">
      <c r="I62" s="51" t="s">
        <v>59</v>
      </c>
      <c r="J62" s="52">
        <f>+J12/100</f>
        <v>5.7699999999999994E-2</v>
      </c>
      <c r="K62" s="53"/>
      <c r="L62" s="53"/>
      <c r="M62" s="54"/>
      <c r="N62" s="9"/>
      <c r="O62" s="54">
        <f>+J62-$C$12/100</f>
        <v>-4.1600000000000005E-2</v>
      </c>
      <c r="P62" s="39"/>
      <c r="R62" s="51" t="s">
        <v>59</v>
      </c>
      <c r="S62" s="52">
        <f>+S12/100</f>
        <v>2.8900000000000002E-2</v>
      </c>
      <c r="T62" s="53"/>
      <c r="U62" s="9"/>
      <c r="V62" s="9"/>
      <c r="W62" s="9"/>
      <c r="X62" s="54">
        <f>+S62-$C$12/100</f>
        <v>-7.039999999999999E-2</v>
      </c>
      <c r="Y62" s="39"/>
      <c r="AA62" s="51" t="s">
        <v>59</v>
      </c>
      <c r="AB62" s="52">
        <f>+AB12/100</f>
        <v>3.5099999999999999E-2</v>
      </c>
      <c r="AC62" s="53"/>
      <c r="AD62" s="9"/>
      <c r="AE62" s="9"/>
      <c r="AF62" s="9"/>
      <c r="AG62" s="54">
        <f>+AB62-$C$12/100</f>
        <v>-6.4200000000000007E-2</v>
      </c>
      <c r="AH62" s="39"/>
      <c r="AJ62" s="51" t="s">
        <v>59</v>
      </c>
      <c r="AK62" s="52">
        <f>+AK12/100</f>
        <v>7.22E-2</v>
      </c>
      <c r="AL62" s="53"/>
      <c r="AM62" s="9"/>
      <c r="AN62" s="9"/>
      <c r="AO62" s="9"/>
      <c r="AP62" s="54">
        <f>+AK62-$C$12/100</f>
        <v>-2.7099999999999999E-2</v>
      </c>
      <c r="AQ62" s="39"/>
      <c r="AS62" s="51" t="s">
        <v>59</v>
      </c>
      <c r="AT62" s="52">
        <f>+AT12/100</f>
        <v>3.5299999999999998E-2</v>
      </c>
      <c r="AU62" s="53"/>
      <c r="AV62" s="9"/>
      <c r="AW62" s="9"/>
      <c r="AX62" s="9"/>
      <c r="AY62" s="54">
        <f>+AT62-$C$12/100</f>
        <v>-6.4000000000000001E-2</v>
      </c>
      <c r="AZ62" s="39"/>
      <c r="BB62" s="51" t="s">
        <v>59</v>
      </c>
      <c r="BC62" s="52">
        <f>+BC12/100</f>
        <v>5.0599999999999999E-2</v>
      </c>
      <c r="BD62" s="53"/>
      <c r="BE62" s="9"/>
      <c r="BF62" s="9"/>
      <c r="BG62" s="9"/>
      <c r="BH62" s="54">
        <f>+BC62-$C$12/100</f>
        <v>-4.87E-2</v>
      </c>
      <c r="BI62" s="39"/>
      <c r="BK62" s="51" t="s">
        <v>59</v>
      </c>
      <c r="BL62" s="52">
        <f>+BL12/100</f>
        <v>7.1099999999999997E-2</v>
      </c>
      <c r="BM62" s="53"/>
      <c r="BN62" s="9"/>
      <c r="BO62" s="9"/>
      <c r="BP62" s="9"/>
      <c r="BQ62" s="54">
        <f>+BL62-$C$12/100</f>
        <v>-2.8200000000000003E-2</v>
      </c>
      <c r="BR62" s="39"/>
      <c r="BT62" s="51" t="s">
        <v>59</v>
      </c>
      <c r="BU62" s="52">
        <f>+BU12/100</f>
        <v>0.04</v>
      </c>
      <c r="BV62" s="53"/>
      <c r="BW62" s="9"/>
      <c r="BX62" s="9"/>
      <c r="BY62" s="9"/>
      <c r="BZ62" s="54">
        <f>+BU62-$C$12/100</f>
        <v>-5.9299999999999999E-2</v>
      </c>
      <c r="CA62" s="39"/>
      <c r="CC62" s="51" t="s">
        <v>59</v>
      </c>
      <c r="CD62" s="52">
        <f>+CD12/100</f>
        <v>7.5399999999999995E-2</v>
      </c>
      <c r="CE62" s="53"/>
      <c r="CF62" s="9"/>
      <c r="CG62" s="9"/>
      <c r="CH62" s="9"/>
      <c r="CI62" s="54">
        <f>+CD62-$C$12/100</f>
        <v>-2.3900000000000005E-2</v>
      </c>
      <c r="CJ62" s="39"/>
      <c r="CL62" s="51" t="s">
        <v>59</v>
      </c>
      <c r="CM62" s="52">
        <f>+CM12/100</f>
        <v>6.3E-2</v>
      </c>
      <c r="CN62" s="53"/>
      <c r="CO62" s="9"/>
      <c r="CP62" s="9"/>
      <c r="CQ62" s="9"/>
      <c r="CR62" s="54">
        <f>+CM62-$C$12/100</f>
        <v>-3.6299999999999999E-2</v>
      </c>
      <c r="CS62" s="39"/>
      <c r="CU62" s="51" t="s">
        <v>59</v>
      </c>
      <c r="CV62" s="52">
        <f>+CV12/100</f>
        <v>6.93E-2</v>
      </c>
      <c r="CW62" s="53"/>
      <c r="CX62" s="9"/>
      <c r="CY62" s="9"/>
      <c r="CZ62" s="9"/>
      <c r="DA62" s="54">
        <f>+CV62-$C$12/100</f>
        <v>-0.03</v>
      </c>
      <c r="DB62" s="39"/>
      <c r="DD62" s="51" t="s">
        <v>59</v>
      </c>
      <c r="DE62" s="52">
        <f>+DE12/100</f>
        <v>8.9499999999999996E-2</v>
      </c>
      <c r="DF62" s="53"/>
      <c r="DG62" s="9"/>
      <c r="DH62" s="9"/>
      <c r="DI62" s="9"/>
      <c r="DJ62" s="54">
        <f>+DE62-$C$12/100</f>
        <v>-9.8000000000000032E-3</v>
      </c>
      <c r="DK62" s="39"/>
      <c r="DM62" s="51" t="s">
        <v>59</v>
      </c>
      <c r="DN62" s="52">
        <f>+DN12/100</f>
        <v>8.6199999999999999E-2</v>
      </c>
      <c r="DO62" s="53"/>
      <c r="DP62" s="9"/>
      <c r="DQ62" s="9"/>
      <c r="DR62" s="9"/>
      <c r="DS62" s="54">
        <f>+DN62-$C$12/100</f>
        <v>-1.3100000000000001E-2</v>
      </c>
      <c r="DT62" s="39"/>
      <c r="DV62" s="51" t="s">
        <v>59</v>
      </c>
      <c r="DW62" s="52">
        <f>+DW12/100</f>
        <v>0.13539999999999999</v>
      </c>
      <c r="DX62" s="53"/>
      <c r="DY62" s="9"/>
      <c r="DZ62" s="9"/>
      <c r="EA62" s="9"/>
      <c r="EB62" s="54">
        <f>+DW62-$C$12/100</f>
        <v>3.6099999999999993E-2</v>
      </c>
      <c r="EC62" s="39"/>
      <c r="EE62" s="51" t="s">
        <v>59</v>
      </c>
      <c r="EF62" s="52">
        <f>+EF12/100</f>
        <v>0.15380000000000002</v>
      </c>
      <c r="EG62" s="53"/>
      <c r="EH62" s="9"/>
      <c r="EI62" s="9"/>
      <c r="EJ62" s="9"/>
      <c r="EK62" s="54">
        <f>+EF62-$C$12/100</f>
        <v>5.4500000000000021E-2</v>
      </c>
      <c r="EL62" s="39"/>
      <c r="EN62" s="51" t="s">
        <v>59</v>
      </c>
      <c r="EO62" s="52">
        <f>+EO12/100</f>
        <v>5.8799999999999998E-2</v>
      </c>
      <c r="EP62" s="53"/>
      <c r="EQ62" s="9"/>
      <c r="ER62" s="9"/>
      <c r="ES62" s="9"/>
      <c r="ET62" s="54">
        <f>+EO62-$C$12/100</f>
        <v>-4.0500000000000001E-2</v>
      </c>
      <c r="EU62" s="39"/>
      <c r="EW62" s="51" t="s">
        <v>59</v>
      </c>
      <c r="EX62" s="52">
        <f>+EX12/100</f>
        <v>6.88E-2</v>
      </c>
      <c r="EY62" s="53"/>
      <c r="EZ62" s="9"/>
      <c r="FA62" s="9"/>
      <c r="FB62" s="9"/>
      <c r="FC62" s="54">
        <f>+EX62-$C$12/100</f>
        <v>-3.0499999999999999E-2</v>
      </c>
      <c r="FD62" s="39"/>
      <c r="FF62" s="51" t="s">
        <v>59</v>
      </c>
      <c r="FG62" s="52">
        <f>+FG12/100</f>
        <v>6.25E-2</v>
      </c>
      <c r="FH62" s="53"/>
      <c r="FI62" s="9"/>
      <c r="FJ62" s="9"/>
      <c r="FK62" s="9"/>
      <c r="FL62" s="54">
        <f>+FG62-$C$12/100</f>
        <v>-3.6799999999999999E-2</v>
      </c>
      <c r="FM62" s="39"/>
      <c r="FO62" s="51" t="s">
        <v>59</v>
      </c>
      <c r="FP62" s="52">
        <f>+FP12/100</f>
        <v>7.5899999999999995E-2</v>
      </c>
      <c r="FQ62" s="53"/>
      <c r="FR62" s="9"/>
      <c r="FS62" s="9"/>
      <c r="FT62" s="9"/>
      <c r="FU62" s="54">
        <f>+FP62-$C$12/100</f>
        <v>-2.3400000000000004E-2</v>
      </c>
      <c r="FV62" s="39"/>
      <c r="FX62" s="51" t="s">
        <v>59</v>
      </c>
      <c r="FY62" s="52">
        <f>+FY12/100</f>
        <v>8.9800000000000005E-2</v>
      </c>
      <c r="FZ62" s="53"/>
      <c r="GA62" s="9"/>
      <c r="GB62" s="9"/>
      <c r="GC62" s="9"/>
      <c r="GD62" s="54">
        <f>+FY62-$C$12/100</f>
        <v>-9.4999999999999946E-3</v>
      </c>
      <c r="GE62" s="39"/>
      <c r="GG62" s="51" t="s">
        <v>59</v>
      </c>
      <c r="GH62" s="52">
        <f>+GH12/100</f>
        <v>6.4399999999999999E-2</v>
      </c>
      <c r="GI62" s="53"/>
      <c r="GJ62" s="9"/>
      <c r="GK62" s="9"/>
      <c r="GL62" s="9"/>
      <c r="GM62" s="54">
        <f>+GH62-$C$12/100</f>
        <v>-3.49E-2</v>
      </c>
      <c r="GN62" s="39"/>
      <c r="GP62" s="51" t="s">
        <v>59</v>
      </c>
      <c r="GQ62" s="52">
        <f>+GQ12/100</f>
        <v>0.21299999999999999</v>
      </c>
      <c r="GR62" s="53"/>
      <c r="GS62" s="9"/>
      <c r="GT62" s="9"/>
      <c r="GU62" s="9"/>
      <c r="GV62" s="54">
        <f>+GQ62-$C$12/100</f>
        <v>0.1137</v>
      </c>
      <c r="GW62" s="39"/>
      <c r="GY62" s="51" t="s">
        <v>59</v>
      </c>
      <c r="GZ62" s="52">
        <f>+GZ12/100</f>
        <v>5.2999999999999999E-2</v>
      </c>
      <c r="HA62" s="53"/>
      <c r="HB62" s="9"/>
      <c r="HC62" s="9"/>
      <c r="HD62" s="9"/>
      <c r="HE62" s="54">
        <f>+GZ62-$C$12/100</f>
        <v>-4.6300000000000001E-2</v>
      </c>
      <c r="HF62" s="39"/>
      <c r="HH62" s="51" t="s">
        <v>59</v>
      </c>
      <c r="HI62" s="52">
        <f>+HI12/100</f>
        <v>2.2700000000000001E-2</v>
      </c>
      <c r="HJ62" s="53"/>
      <c r="HK62" s="9"/>
      <c r="HL62" s="9"/>
      <c r="HM62" s="9"/>
      <c r="HN62" s="54">
        <f>+HI62-$C$12/100</f>
        <v>-7.6600000000000001E-2</v>
      </c>
      <c r="HO62" s="39"/>
      <c r="HQ62" s="51" t="s">
        <v>59</v>
      </c>
      <c r="HR62" s="52">
        <f>+HR12/100</f>
        <v>4.1900000000000007E-2</v>
      </c>
      <c r="HS62" s="53"/>
      <c r="HT62" s="9"/>
      <c r="HU62" s="9"/>
      <c r="HV62" s="9"/>
      <c r="HW62" s="54">
        <f>+HR62-$C$12/100</f>
        <v>-5.7399999999999993E-2</v>
      </c>
      <c r="HX62" s="39"/>
      <c r="HZ62" s="51" t="s">
        <v>59</v>
      </c>
      <c r="IA62" s="52">
        <f>+IA12/100</f>
        <v>8.0299999999999996E-2</v>
      </c>
      <c r="IB62" s="53"/>
      <c r="IC62" s="9"/>
      <c r="ID62" s="9"/>
      <c r="IE62" s="9"/>
      <c r="IF62" s="54">
        <f>+IA62-$C$12/100</f>
        <v>-1.9000000000000003E-2</v>
      </c>
      <c r="IG62" s="39"/>
      <c r="II62" s="51" t="s">
        <v>59</v>
      </c>
      <c r="IJ62" s="52">
        <f>+IJ12/100</f>
        <v>0.1009</v>
      </c>
      <c r="IK62" s="53"/>
      <c r="IL62" s="9"/>
      <c r="IM62" s="9"/>
      <c r="IN62" s="9"/>
      <c r="IO62" s="54">
        <f>+IJ62-$C$12/100</f>
        <v>1.6000000000000042E-3</v>
      </c>
      <c r="IP62" s="39"/>
      <c r="IR62" s="51" t="s">
        <v>59</v>
      </c>
      <c r="IS62" s="52">
        <f>+IS12/100</f>
        <v>5.9400000000000001E-2</v>
      </c>
      <c r="IT62" s="53"/>
      <c r="IU62" s="9"/>
      <c r="IV62" s="9"/>
      <c r="IW62" s="9"/>
      <c r="IX62" s="54">
        <f>+IS62-$C$12/100</f>
        <v>-3.9899999999999998E-2</v>
      </c>
      <c r="IY62" s="39"/>
      <c r="JA62" s="51" t="s">
        <v>59</v>
      </c>
      <c r="JB62" s="52">
        <f>+JB12/100</f>
        <v>9.2899999999999996E-2</v>
      </c>
      <c r="JC62" s="53"/>
      <c r="JD62" s="9"/>
      <c r="JE62" s="9"/>
      <c r="JF62" s="9"/>
      <c r="JG62" s="54">
        <f>+JB62-$C$12/100</f>
        <v>-6.4000000000000029E-3</v>
      </c>
      <c r="JH62" s="39"/>
      <c r="JJ62" s="51" t="s">
        <v>59</v>
      </c>
      <c r="JK62" s="52">
        <f>+JK12/100</f>
        <v>3.2300000000000002E-2</v>
      </c>
      <c r="JL62" s="53"/>
      <c r="JM62" s="9"/>
      <c r="JN62" s="9"/>
      <c r="JO62" s="9"/>
      <c r="JP62" s="54">
        <f>+JK62-$C$12/100</f>
        <v>-6.7000000000000004E-2</v>
      </c>
      <c r="JQ62" s="39"/>
      <c r="JS62" s="51" t="s">
        <v>59</v>
      </c>
      <c r="JT62" s="52">
        <f>+JT12/100</f>
        <v>1.55E-2</v>
      </c>
      <c r="JU62" s="53"/>
      <c r="JV62" s="9"/>
      <c r="JW62" s="9"/>
      <c r="JX62" s="9"/>
      <c r="JY62" s="54">
        <f>+JT62-$C$12/100</f>
        <v>-8.3799999999999999E-2</v>
      </c>
      <c r="JZ62" s="39"/>
      <c r="KB62" s="51" t="s">
        <v>59</v>
      </c>
      <c r="KC62" s="52">
        <f>+KC12/100</f>
        <v>0.22500000000000001</v>
      </c>
      <c r="KD62" s="53"/>
      <c r="KE62" s="9"/>
      <c r="KF62" s="9"/>
      <c r="KG62" s="9"/>
      <c r="KH62" s="54">
        <f>+KC62-$C$12/100</f>
        <v>0.12570000000000001</v>
      </c>
      <c r="KI62" s="39"/>
      <c r="KK62" s="51" t="s">
        <v>59</v>
      </c>
      <c r="KL62" s="52">
        <f>+KL12/100</f>
        <v>0.1429</v>
      </c>
      <c r="KM62" s="53"/>
      <c r="KN62" s="9"/>
      <c r="KO62" s="9"/>
      <c r="KP62" s="9"/>
      <c r="KQ62" s="54">
        <f>+KL62-$C$12/100</f>
        <v>4.36E-2</v>
      </c>
      <c r="KR62" s="39"/>
      <c r="KT62" s="51" t="s">
        <v>59</v>
      </c>
      <c r="KU62" s="52">
        <f>+KU12/100</f>
        <v>7.8899999999999998E-2</v>
      </c>
      <c r="KV62" s="53"/>
      <c r="KW62" s="9"/>
      <c r="KX62" s="9"/>
      <c r="KY62" s="9"/>
      <c r="KZ62" s="54">
        <f>+KU62-$C$12/100</f>
        <v>-2.0400000000000001E-2</v>
      </c>
      <c r="LA62" s="39"/>
      <c r="LC62" s="51" t="s">
        <v>59</v>
      </c>
      <c r="LD62" s="52">
        <f>+LD12/100</f>
        <v>6.25E-2</v>
      </c>
      <c r="LE62" s="53"/>
      <c r="LF62" s="9"/>
      <c r="LG62" s="9"/>
      <c r="LH62" s="9"/>
      <c r="LI62" s="54">
        <f>+LD62-$C$12/100</f>
        <v>-3.6799999999999999E-2</v>
      </c>
      <c r="LJ62" s="39"/>
      <c r="LL62" s="51" t="s">
        <v>59</v>
      </c>
      <c r="LM62" s="52">
        <f>+LM12/100</f>
        <v>0.23530000000000001</v>
      </c>
      <c r="LN62" s="53"/>
      <c r="LO62" s="9"/>
      <c r="LP62" s="9"/>
      <c r="LQ62" s="9"/>
      <c r="LR62" s="54">
        <f>+LM62-$C$12/100</f>
        <v>0.13600000000000001</v>
      </c>
      <c r="LS62" s="39"/>
      <c r="LU62" s="51" t="s">
        <v>59</v>
      </c>
      <c r="LV62" s="52">
        <f>+LV12/100</f>
        <v>8.199999999999999E-2</v>
      </c>
      <c r="LW62" s="53"/>
      <c r="LX62" s="9"/>
      <c r="LY62" s="9"/>
      <c r="LZ62" s="9"/>
      <c r="MA62" s="54">
        <f>+LV62-$C$12/100</f>
        <v>-1.730000000000001E-2</v>
      </c>
      <c r="MB62" s="39"/>
      <c r="MD62" s="51" t="s">
        <v>59</v>
      </c>
      <c r="ME62" s="52">
        <f>+ME12/100</f>
        <v>0.29189999999999999</v>
      </c>
      <c r="MF62" s="53"/>
      <c r="MG62" s="9"/>
      <c r="MH62" s="9"/>
      <c r="MI62" s="9"/>
      <c r="MJ62" s="54">
        <f>+ME62-$C$12/100</f>
        <v>0.19259999999999999</v>
      </c>
      <c r="MK62" s="39"/>
      <c r="MM62" s="51" t="s">
        <v>59</v>
      </c>
      <c r="MN62" s="52">
        <f>+MN12/100</f>
        <v>8.6300000000000002E-2</v>
      </c>
      <c r="MO62" s="53"/>
      <c r="MP62" s="9"/>
      <c r="MQ62" s="9"/>
      <c r="MR62" s="9"/>
      <c r="MS62" s="54">
        <f>+MN62-$C$12/100</f>
        <v>-1.2999999999999998E-2</v>
      </c>
      <c r="MT62" s="39"/>
      <c r="MV62" s="51" t="s">
        <v>59</v>
      </c>
      <c r="MW62" s="52">
        <f>+MW12/100</f>
        <v>8.1600000000000006E-2</v>
      </c>
      <c r="MX62" s="53"/>
      <c r="MY62" s="9"/>
      <c r="MZ62" s="9"/>
      <c r="NA62" s="9"/>
      <c r="NB62" s="54">
        <f>+MW62-$C$12/100</f>
        <v>-1.7699999999999994E-2</v>
      </c>
      <c r="NC62" s="39"/>
      <c r="NE62" s="51" t="s">
        <v>59</v>
      </c>
      <c r="NF62" s="52">
        <f>+NF12/100</f>
        <v>7.1199999999999999E-2</v>
      </c>
      <c r="NG62" s="53"/>
      <c r="NH62" s="9"/>
      <c r="NI62" s="9"/>
      <c r="NJ62" s="9"/>
      <c r="NK62" s="54">
        <f>+NF62-$C$12/100</f>
        <v>-2.81E-2</v>
      </c>
      <c r="NL62" s="39"/>
      <c r="NN62" s="51" t="s">
        <v>59</v>
      </c>
      <c r="NO62" s="52">
        <f>+NO12/100</f>
        <v>0.32640000000000002</v>
      </c>
      <c r="NP62" s="53"/>
      <c r="NQ62" s="9"/>
      <c r="NR62" s="9"/>
      <c r="NS62" s="9"/>
      <c r="NT62" s="54">
        <f>+NO62-$C$12/100</f>
        <v>0.22710000000000002</v>
      </c>
      <c r="NU62" s="39"/>
    </row>
    <row r="63" spans="9:385" x14ac:dyDescent="0.15">
      <c r="I63" s="51" t="s">
        <v>60</v>
      </c>
      <c r="J63" s="55">
        <f>+O12</f>
        <v>0.70547350130321462</v>
      </c>
      <c r="K63" s="53"/>
      <c r="L63" s="53"/>
      <c r="M63" s="56"/>
      <c r="N63" s="9"/>
      <c r="O63" s="56">
        <f>+J63-$E$12</f>
        <v>0.28169441019032015</v>
      </c>
      <c r="P63" s="39"/>
      <c r="R63" s="51" t="s">
        <v>60</v>
      </c>
      <c r="S63" s="55">
        <f>+X12</f>
        <v>0.68729641693811072</v>
      </c>
      <c r="T63" s="53"/>
      <c r="U63" s="9"/>
      <c r="V63" s="9"/>
      <c r="W63" s="9"/>
      <c r="X63" s="56">
        <f>+S63-$E$12</f>
        <v>0.26351732582521625</v>
      </c>
      <c r="Y63" s="39"/>
      <c r="AA63" s="51" t="s">
        <v>60</v>
      </c>
      <c r="AB63" s="55">
        <f>+AG12</f>
        <v>0.72151898734177211</v>
      </c>
      <c r="AC63" s="53"/>
      <c r="AD63" s="9"/>
      <c r="AE63" s="9"/>
      <c r="AF63" s="9"/>
      <c r="AG63" s="56">
        <f>+AB63-$E$12</f>
        <v>0.29773989622887764</v>
      </c>
      <c r="AH63" s="39"/>
      <c r="AJ63" s="51" t="s">
        <v>60</v>
      </c>
      <c r="AK63" s="55">
        <f>+AP12</f>
        <v>0.74496644295302017</v>
      </c>
      <c r="AL63" s="53"/>
      <c r="AM63" s="9"/>
      <c r="AN63" s="9"/>
      <c r="AO63" s="9"/>
      <c r="AP63" s="56">
        <f>+AK63-$E$12</f>
        <v>0.3211873518401257</v>
      </c>
      <c r="AQ63" s="39"/>
      <c r="AS63" s="51" t="s">
        <v>60</v>
      </c>
      <c r="AT63" s="55">
        <f>+AY12</f>
        <v>0.60550458715596334</v>
      </c>
      <c r="AU63" s="53"/>
      <c r="AV63" s="9"/>
      <c r="AW63" s="9"/>
      <c r="AX63" s="9"/>
      <c r="AY63" s="56">
        <f>+AT63-$E$12</f>
        <v>0.18172549604306887</v>
      </c>
      <c r="AZ63" s="39"/>
      <c r="BB63" s="51" t="s">
        <v>60</v>
      </c>
      <c r="BC63" s="55">
        <f>+BH12</f>
        <v>0.70114942528735635</v>
      </c>
      <c r="BD63" s="53"/>
      <c r="BE63" s="9"/>
      <c r="BF63" s="9"/>
      <c r="BG63" s="9"/>
      <c r="BH63" s="56">
        <f>+BC63-$E$12</f>
        <v>0.27737033417446189</v>
      </c>
      <c r="BI63" s="39"/>
      <c r="BK63" s="51" t="s">
        <v>60</v>
      </c>
      <c r="BL63" s="55">
        <f>+BQ12</f>
        <v>0.5</v>
      </c>
      <c r="BM63" s="53"/>
      <c r="BN63" s="9"/>
      <c r="BO63" s="9"/>
      <c r="BP63" s="9"/>
      <c r="BQ63" s="56">
        <f>+BL63-$E$12</f>
        <v>7.6220908887105532E-2</v>
      </c>
      <c r="BR63" s="39"/>
      <c r="BT63" s="51" t="s">
        <v>60</v>
      </c>
      <c r="BU63" s="55">
        <f>+BZ12</f>
        <v>0.66412213740458015</v>
      </c>
      <c r="BV63" s="53"/>
      <c r="BW63" s="9"/>
      <c r="BX63" s="9"/>
      <c r="BY63" s="9"/>
      <c r="BZ63" s="56">
        <f>+BU63-$E$12</f>
        <v>0.24034304629168568</v>
      </c>
      <c r="CA63" s="39"/>
      <c r="CC63" s="51" t="s">
        <v>60</v>
      </c>
      <c r="CD63" s="55">
        <f>+CI12</f>
        <v>0.76136363636363635</v>
      </c>
      <c r="CE63" s="53"/>
      <c r="CF63" s="9"/>
      <c r="CG63" s="9"/>
      <c r="CH63" s="9"/>
      <c r="CI63" s="56">
        <f>+CD63-$E$12</f>
        <v>0.33758454525074189</v>
      </c>
      <c r="CJ63" s="39"/>
      <c r="CL63" s="51" t="s">
        <v>60</v>
      </c>
      <c r="CM63" s="55">
        <f>+CR12</f>
        <v>0.63372093023255816</v>
      </c>
      <c r="CN63" s="53"/>
      <c r="CO63" s="9"/>
      <c r="CP63" s="9"/>
      <c r="CQ63" s="9"/>
      <c r="CR63" s="56">
        <f>+CM63-$E$12</f>
        <v>0.20994183911966369</v>
      </c>
      <c r="CS63" s="39"/>
      <c r="CU63" s="51" t="s">
        <v>60</v>
      </c>
      <c r="CV63" s="55">
        <f>+DA12</f>
        <v>0.80152671755725191</v>
      </c>
      <c r="CW63" s="53"/>
      <c r="CX63" s="9"/>
      <c r="CY63" s="9"/>
      <c r="CZ63" s="9"/>
      <c r="DA63" s="56">
        <f>+CV63-$E$12</f>
        <v>0.37774762644435744</v>
      </c>
      <c r="DB63" s="39"/>
      <c r="DD63" s="51" t="s">
        <v>60</v>
      </c>
      <c r="DE63" s="55">
        <f>+DJ12</f>
        <v>0.67073170731707321</v>
      </c>
      <c r="DF63" s="53"/>
      <c r="DG63" s="9"/>
      <c r="DH63" s="9"/>
      <c r="DI63" s="9"/>
      <c r="DJ63" s="56">
        <f>+DE63-$E$12</f>
        <v>0.24695261620417874</v>
      </c>
      <c r="DK63" s="39"/>
      <c r="DM63" s="51" t="s">
        <v>60</v>
      </c>
      <c r="DN63" s="55">
        <f>+DS12</f>
        <v>0.8</v>
      </c>
      <c r="DO63" s="53"/>
      <c r="DP63" s="9"/>
      <c r="DQ63" s="9"/>
      <c r="DR63" s="9"/>
      <c r="DS63" s="56">
        <f>+DN63-$E$12</f>
        <v>0.37622090888710558</v>
      </c>
      <c r="DT63" s="39"/>
      <c r="DV63" s="51" t="s">
        <v>60</v>
      </c>
      <c r="DW63" s="55">
        <f>+EB12</f>
        <v>0.76923076923076927</v>
      </c>
      <c r="DX63" s="53"/>
      <c r="DY63" s="9"/>
      <c r="DZ63" s="9"/>
      <c r="EA63" s="9"/>
      <c r="EB63" s="56">
        <f>+DW63-$E$12</f>
        <v>0.34545167811787481</v>
      </c>
      <c r="EC63" s="39"/>
      <c r="EE63" s="51" t="s">
        <v>60</v>
      </c>
      <c r="EF63" s="55">
        <f>+EK12</f>
        <v>0.875</v>
      </c>
      <c r="EG63" s="53"/>
      <c r="EH63" s="9"/>
      <c r="EI63" s="9"/>
      <c r="EJ63" s="9"/>
      <c r="EK63" s="56">
        <f>+EF63-$E$12</f>
        <v>0.45122090888710553</v>
      </c>
      <c r="EL63" s="39"/>
      <c r="EN63" s="51" t="s">
        <v>60</v>
      </c>
      <c r="EO63" s="55">
        <f>+ET12</f>
        <v>0.58823529411764708</v>
      </c>
      <c r="EP63" s="53"/>
      <c r="EQ63" s="9"/>
      <c r="ER63" s="9"/>
      <c r="ES63" s="9"/>
      <c r="ET63" s="56">
        <f>+EO63-$E$12</f>
        <v>0.16445620300475261</v>
      </c>
      <c r="EU63" s="39"/>
      <c r="EW63" s="51" t="s">
        <v>60</v>
      </c>
      <c r="EX63" s="55">
        <f>+FC12</f>
        <v>0.7142857142857143</v>
      </c>
      <c r="EY63" s="53"/>
      <c r="EZ63" s="9"/>
      <c r="FA63" s="9"/>
      <c r="FB63" s="9"/>
      <c r="FC63" s="56">
        <f>+EX63-$E$12</f>
        <v>0.29050662317281983</v>
      </c>
      <c r="FD63" s="39"/>
      <c r="FF63" s="51" t="s">
        <v>60</v>
      </c>
      <c r="FG63" s="55">
        <f>+FL12</f>
        <v>0.6470588235294118</v>
      </c>
      <c r="FH63" s="53"/>
      <c r="FI63" s="9"/>
      <c r="FJ63" s="9"/>
      <c r="FK63" s="9"/>
      <c r="FL63" s="56">
        <f>+FG63-$E$12</f>
        <v>0.22327973241651733</v>
      </c>
      <c r="FM63" s="39"/>
      <c r="FO63" s="51" t="s">
        <v>60</v>
      </c>
      <c r="FP63" s="55">
        <f>+FU12</f>
        <v>0.58333333333333337</v>
      </c>
      <c r="FQ63" s="53"/>
      <c r="FR63" s="9"/>
      <c r="FS63" s="9"/>
      <c r="FT63" s="9"/>
      <c r="FU63" s="56">
        <f>+FP63-$E$12</f>
        <v>0.1595542422204389</v>
      </c>
      <c r="FV63" s="39"/>
      <c r="FX63" s="51" t="s">
        <v>60</v>
      </c>
      <c r="FY63" s="55">
        <f>+GD12</f>
        <v>0.53333333333333333</v>
      </c>
      <c r="FZ63" s="53"/>
      <c r="GA63" s="9"/>
      <c r="GB63" s="9"/>
      <c r="GC63" s="9"/>
      <c r="GD63" s="56">
        <f>+FY63-$E$12</f>
        <v>0.10955424222043886</v>
      </c>
      <c r="GE63" s="39"/>
      <c r="GG63" s="51" t="s">
        <v>60</v>
      </c>
      <c r="GH63" s="55">
        <f>+GM12</f>
        <v>0.69230769230769229</v>
      </c>
      <c r="GI63" s="53"/>
      <c r="GJ63" s="9"/>
      <c r="GK63" s="9"/>
      <c r="GL63" s="9"/>
      <c r="GM63" s="56">
        <f>+GH63-$E$12</f>
        <v>0.26852860119479782</v>
      </c>
      <c r="GN63" s="39"/>
      <c r="GP63" s="51" t="s">
        <v>60</v>
      </c>
      <c r="GQ63" s="55">
        <f>+GV12</f>
        <v>0.93292682926829273</v>
      </c>
      <c r="GR63" s="53"/>
      <c r="GS63" s="9"/>
      <c r="GT63" s="9"/>
      <c r="GU63" s="9"/>
      <c r="GV63" s="56">
        <f>+GQ63-$E$12</f>
        <v>0.50914773815539827</v>
      </c>
      <c r="GW63" s="39"/>
      <c r="GY63" s="51" t="s">
        <v>60</v>
      </c>
      <c r="GZ63" s="55">
        <f>+HE12</f>
        <v>0.8571428571428571</v>
      </c>
      <c r="HA63" s="53"/>
      <c r="HB63" s="9"/>
      <c r="HC63" s="9"/>
      <c r="HD63" s="9"/>
      <c r="HE63" s="56">
        <f>+GZ63-$E$12</f>
        <v>0.43336376602996263</v>
      </c>
      <c r="HF63" s="39"/>
      <c r="HH63" s="51" t="s">
        <v>60</v>
      </c>
      <c r="HI63" s="55">
        <f>+HN12</f>
        <v>0.4375</v>
      </c>
      <c r="HJ63" s="53"/>
      <c r="HK63" s="9"/>
      <c r="HL63" s="9"/>
      <c r="HM63" s="9"/>
      <c r="HN63" s="56">
        <f>+HI63-$E$12</f>
        <v>1.3720908887105532E-2</v>
      </c>
      <c r="HO63" s="39"/>
      <c r="HQ63" s="51" t="s">
        <v>60</v>
      </c>
      <c r="HR63" s="55">
        <f>+HW12</f>
        <v>0.88235294117647056</v>
      </c>
      <c r="HS63" s="53"/>
      <c r="HT63" s="9"/>
      <c r="HU63" s="9"/>
      <c r="HV63" s="9"/>
      <c r="HW63" s="56">
        <f>+HR63-$E$12</f>
        <v>0.45857385006357609</v>
      </c>
      <c r="HX63" s="39"/>
      <c r="HZ63" s="51" t="s">
        <v>60</v>
      </c>
      <c r="IA63" s="55">
        <f>+IF12</f>
        <v>0.75757575757575757</v>
      </c>
      <c r="IB63" s="53"/>
      <c r="IC63" s="9"/>
      <c r="ID63" s="9"/>
      <c r="IE63" s="9"/>
      <c r="IF63" s="56">
        <f>+IA63-$E$12</f>
        <v>0.3337966664628631</v>
      </c>
      <c r="IG63" s="39"/>
      <c r="II63" s="51" t="s">
        <v>60</v>
      </c>
      <c r="IJ63" s="55">
        <f>+IO12</f>
        <v>0.55714285714285716</v>
      </c>
      <c r="IK63" s="53"/>
      <c r="IL63" s="9"/>
      <c r="IM63" s="9"/>
      <c r="IN63" s="9"/>
      <c r="IO63" s="56">
        <f>+IJ63-$E$12</f>
        <v>0.13336376602996269</v>
      </c>
      <c r="IP63" s="39"/>
      <c r="IR63" s="51" t="s">
        <v>60</v>
      </c>
      <c r="IS63" s="55">
        <f>+IX12</f>
        <v>0.62068965517241381</v>
      </c>
      <c r="IT63" s="53"/>
      <c r="IU63" s="9"/>
      <c r="IV63" s="9"/>
      <c r="IW63" s="9"/>
      <c r="IX63" s="56">
        <f>+IS63-$E$12</f>
        <v>0.19691056405951934</v>
      </c>
      <c r="IY63" s="39"/>
      <c r="JA63" s="51" t="s">
        <v>60</v>
      </c>
      <c r="JB63" s="55">
        <f>+JG12</f>
        <v>0.83544303797468356</v>
      </c>
      <c r="JC63" s="53"/>
      <c r="JD63" s="9"/>
      <c r="JE63" s="9"/>
      <c r="JF63" s="9"/>
      <c r="JG63" s="56">
        <f>+JB63-$E$12</f>
        <v>0.41166394686178909</v>
      </c>
      <c r="JH63" s="39"/>
      <c r="JJ63" s="51" t="s">
        <v>60</v>
      </c>
      <c r="JK63" s="55">
        <f>+JP12</f>
        <v>0.5</v>
      </c>
      <c r="JL63" s="53"/>
      <c r="JM63" s="9"/>
      <c r="JN63" s="9"/>
      <c r="JO63" s="9"/>
      <c r="JP63" s="56">
        <f>+JK63-$E$12</f>
        <v>7.6220908887105532E-2</v>
      </c>
      <c r="JQ63" s="39"/>
      <c r="JS63" s="51" t="s">
        <v>60</v>
      </c>
      <c r="JT63" s="55">
        <f>+JY12</f>
        <v>0.5</v>
      </c>
      <c r="JU63" s="53"/>
      <c r="JV63" s="9"/>
      <c r="JW63" s="9"/>
      <c r="JX63" s="9"/>
      <c r="JY63" s="56">
        <f>+JT63-$E$12</f>
        <v>7.6220908887105532E-2</v>
      </c>
      <c r="JZ63" s="39"/>
      <c r="KB63" s="51" t="s">
        <v>60</v>
      </c>
      <c r="KC63" s="55">
        <f>+KH12</f>
        <v>0.44444444444444442</v>
      </c>
      <c r="KD63" s="53"/>
      <c r="KE63" s="9"/>
      <c r="KF63" s="9"/>
      <c r="KG63" s="9"/>
      <c r="KH63" s="56">
        <f>+KC63-$E$12</f>
        <v>2.0665353331549952E-2</v>
      </c>
      <c r="KI63" s="39"/>
      <c r="KK63" s="51" t="s">
        <v>60</v>
      </c>
      <c r="KL63" s="55">
        <f>+KQ12</f>
        <v>0</v>
      </c>
      <c r="KM63" s="53"/>
      <c r="KN63" s="9"/>
      <c r="KO63" s="9"/>
      <c r="KP63" s="9"/>
      <c r="KQ63" s="56">
        <f>+KL63-$E$12</f>
        <v>-0.42377909111289447</v>
      </c>
      <c r="KR63" s="39"/>
      <c r="KT63" s="51" t="s">
        <v>60</v>
      </c>
      <c r="KU63" s="55">
        <f>+KZ12</f>
        <v>0</v>
      </c>
      <c r="KV63" s="53"/>
      <c r="KW63" s="9"/>
      <c r="KX63" s="9"/>
      <c r="KY63" s="9"/>
      <c r="KZ63" s="56">
        <f>+KU63-$E$12</f>
        <v>-0.42377909111289447</v>
      </c>
      <c r="LA63" s="39"/>
      <c r="LC63" s="51" t="s">
        <v>60</v>
      </c>
      <c r="LD63" s="55">
        <f>+LI12</f>
        <v>0</v>
      </c>
      <c r="LE63" s="53"/>
      <c r="LF63" s="9"/>
      <c r="LG63" s="9"/>
      <c r="LH63" s="9"/>
      <c r="LI63" s="56">
        <f>+LD63-$E$12</f>
        <v>-0.42377909111289447</v>
      </c>
      <c r="LJ63" s="39"/>
      <c r="LL63" s="51" t="s">
        <v>60</v>
      </c>
      <c r="LM63" s="55">
        <f>+LR12</f>
        <v>0.66666666666666663</v>
      </c>
      <c r="LN63" s="53"/>
      <c r="LO63" s="9"/>
      <c r="LP63" s="9"/>
      <c r="LQ63" s="9"/>
      <c r="LR63" s="56">
        <f>+LM63-$E$12</f>
        <v>0.24288757555377216</v>
      </c>
      <c r="LS63" s="39"/>
      <c r="LU63" s="51" t="s">
        <v>60</v>
      </c>
      <c r="LV63" s="55">
        <f>+MA12</f>
        <v>0</v>
      </c>
      <c r="LW63" s="53"/>
      <c r="LX63" s="9"/>
      <c r="LY63" s="9"/>
      <c r="LZ63" s="9"/>
      <c r="MA63" s="56">
        <f>+LV63-$E$12</f>
        <v>-0.42377909111289447</v>
      </c>
      <c r="MB63" s="39"/>
      <c r="MD63" s="51" t="s">
        <v>60</v>
      </c>
      <c r="ME63" s="55">
        <f>+MJ12</f>
        <v>0.86086956521739133</v>
      </c>
      <c r="MF63" s="53"/>
      <c r="MG63" s="9"/>
      <c r="MH63" s="9"/>
      <c r="MI63" s="9"/>
      <c r="MJ63" s="56">
        <f>+ME63-$E$12</f>
        <v>0.43709047410449686</v>
      </c>
      <c r="MK63" s="39"/>
      <c r="MM63" s="51" t="s">
        <v>60</v>
      </c>
      <c r="MN63" s="55">
        <f>+MS12</f>
        <v>0.65116279069767447</v>
      </c>
      <c r="MO63" s="53"/>
      <c r="MP63" s="9"/>
      <c r="MQ63" s="9"/>
      <c r="MR63" s="9"/>
      <c r="MS63" s="56">
        <f>+MN63-$E$12</f>
        <v>0.22738369958478</v>
      </c>
      <c r="MT63" s="39"/>
      <c r="MV63" s="51" t="s">
        <v>60</v>
      </c>
      <c r="MW63" s="55">
        <f>+NB12</f>
        <v>0</v>
      </c>
      <c r="MX63" s="53"/>
      <c r="MY63" s="9"/>
      <c r="MZ63" s="9"/>
      <c r="NA63" s="9"/>
      <c r="NB63" s="56">
        <f>+MW63-$E$12</f>
        <v>-0.42377909111289447</v>
      </c>
      <c r="NC63" s="39"/>
      <c r="NE63" s="51" t="s">
        <v>60</v>
      </c>
      <c r="NF63" s="55">
        <f>+NK12</f>
        <v>0.47619047619047616</v>
      </c>
      <c r="NG63" s="53"/>
      <c r="NH63" s="9"/>
      <c r="NI63" s="9"/>
      <c r="NJ63" s="9"/>
      <c r="NK63" s="56">
        <f>+NF63-$E$12</f>
        <v>5.2411385077581696E-2</v>
      </c>
      <c r="NL63" s="39"/>
      <c r="NN63" s="51" t="s">
        <v>60</v>
      </c>
      <c r="NO63" s="55">
        <f>+NT12</f>
        <v>0.85106382978723405</v>
      </c>
      <c r="NP63" s="53"/>
      <c r="NQ63" s="9"/>
      <c r="NR63" s="9"/>
      <c r="NS63" s="9"/>
      <c r="NT63" s="56">
        <f>+NO63-$E$12</f>
        <v>0.42728473867433958</v>
      </c>
      <c r="NU63" s="39"/>
    </row>
    <row r="64" spans="9:385" x14ac:dyDescent="0.15">
      <c r="I64" s="51" t="s">
        <v>61</v>
      </c>
      <c r="J64" s="55">
        <f>+P12</f>
        <v>0.29148566463944398</v>
      </c>
      <c r="K64" s="53"/>
      <c r="L64" s="53"/>
      <c r="M64" s="56"/>
      <c r="N64" s="9"/>
      <c r="O64" s="56">
        <f>+J64-$G$12</f>
        <v>-0.28343237826740925</v>
      </c>
      <c r="P64" s="39"/>
      <c r="R64" s="51" t="s">
        <v>61</v>
      </c>
      <c r="S64" s="55">
        <f>+Y12</f>
        <v>0.31270358306188922</v>
      </c>
      <c r="T64" s="53"/>
      <c r="U64" s="9"/>
      <c r="V64" s="9"/>
      <c r="W64" s="9"/>
      <c r="X64" s="56">
        <f>+S64-$G$12</f>
        <v>-0.262214459844964</v>
      </c>
      <c r="Y64" s="39"/>
      <c r="AA64" s="51" t="s">
        <v>61</v>
      </c>
      <c r="AB64" s="55">
        <f>+AH12</f>
        <v>0.27848101265822783</v>
      </c>
      <c r="AC64" s="53"/>
      <c r="AD64" s="9"/>
      <c r="AE64" s="9"/>
      <c r="AF64" s="9"/>
      <c r="AG64" s="56">
        <f>+AB64-$G$12</f>
        <v>-0.29643703024862539</v>
      </c>
      <c r="AH64" s="39"/>
      <c r="AJ64" s="51" t="s">
        <v>61</v>
      </c>
      <c r="AK64" s="55">
        <f>+AQ12</f>
        <v>0.25503355704697989</v>
      </c>
      <c r="AL64" s="53"/>
      <c r="AM64" s="9"/>
      <c r="AN64" s="9"/>
      <c r="AO64" s="9"/>
      <c r="AP64" s="56">
        <f>+AK64-$G$12</f>
        <v>-0.31988448585987334</v>
      </c>
      <c r="AQ64" s="39"/>
      <c r="AS64" s="51" t="s">
        <v>61</v>
      </c>
      <c r="AT64" s="55">
        <f>+AZ12</f>
        <v>0.39449541284403672</v>
      </c>
      <c r="AU64" s="53"/>
      <c r="AV64" s="9"/>
      <c r="AW64" s="9"/>
      <c r="AX64" s="9"/>
      <c r="AY64" s="56">
        <f>+AT64-$G$12</f>
        <v>-0.1804226300628165</v>
      </c>
      <c r="AZ64" s="39"/>
      <c r="BB64" s="51" t="s">
        <v>61</v>
      </c>
      <c r="BC64" s="55">
        <f>+BI12</f>
        <v>0.2988505747126437</v>
      </c>
      <c r="BD64" s="53"/>
      <c r="BE64" s="9"/>
      <c r="BF64" s="9"/>
      <c r="BG64" s="9"/>
      <c r="BH64" s="56">
        <f>+BC64-$G$12</f>
        <v>-0.27606746819420952</v>
      </c>
      <c r="BI64" s="39"/>
      <c r="BK64" s="51" t="s">
        <v>61</v>
      </c>
      <c r="BL64" s="55">
        <f>+BR12</f>
        <v>0.5</v>
      </c>
      <c r="BM64" s="53"/>
      <c r="BN64" s="9"/>
      <c r="BO64" s="9"/>
      <c r="BP64" s="9"/>
      <c r="BQ64" s="56">
        <f>+BL64-$G$12</f>
        <v>-7.4918042906853222E-2</v>
      </c>
      <c r="BR64" s="39"/>
      <c r="BT64" s="51" t="s">
        <v>61</v>
      </c>
      <c r="BU64" s="55">
        <f>+CA12</f>
        <v>0.3282442748091603</v>
      </c>
      <c r="BV64" s="53"/>
      <c r="BW64" s="9"/>
      <c r="BX64" s="9"/>
      <c r="BY64" s="9"/>
      <c r="BZ64" s="56">
        <f>+BU64-$G$12</f>
        <v>-0.24667376809769292</v>
      </c>
      <c r="CA64" s="39"/>
      <c r="CC64" s="51" t="s">
        <v>61</v>
      </c>
      <c r="CD64" s="55">
        <f>+CJ12</f>
        <v>0.23863636363636365</v>
      </c>
      <c r="CE64" s="53"/>
      <c r="CF64" s="9"/>
      <c r="CG64" s="9"/>
      <c r="CH64" s="9"/>
      <c r="CI64" s="56">
        <f>+CD64-$G$12</f>
        <v>-0.33628167927048958</v>
      </c>
      <c r="CJ64" s="39"/>
      <c r="CL64" s="51" t="s">
        <v>61</v>
      </c>
      <c r="CM64" s="55">
        <f>+CS12</f>
        <v>0.36627906976744184</v>
      </c>
      <c r="CN64" s="53"/>
      <c r="CO64" s="9"/>
      <c r="CP64" s="9"/>
      <c r="CQ64" s="9"/>
      <c r="CR64" s="56">
        <f>+CM64-$G$12</f>
        <v>-0.20863897313941138</v>
      </c>
      <c r="CS64" s="39"/>
      <c r="CU64" s="51" t="s">
        <v>61</v>
      </c>
      <c r="CV64" s="55">
        <f>+DB12</f>
        <v>0.19847328244274809</v>
      </c>
      <c r="CW64" s="53"/>
      <c r="CX64" s="9"/>
      <c r="CY64" s="9"/>
      <c r="CZ64" s="9"/>
      <c r="DA64" s="56">
        <f>+CV64-$G$12</f>
        <v>-0.37644476046410513</v>
      </c>
      <c r="DB64" s="39"/>
      <c r="DD64" s="51" t="s">
        <v>61</v>
      </c>
      <c r="DE64" s="55">
        <f>+DK12</f>
        <v>0.32926829268292684</v>
      </c>
      <c r="DF64" s="53"/>
      <c r="DG64" s="9"/>
      <c r="DH64" s="9"/>
      <c r="DI64" s="9"/>
      <c r="DJ64" s="56">
        <f>+DE64-$G$12</f>
        <v>-0.24564975022392638</v>
      </c>
      <c r="DK64" s="39"/>
      <c r="DM64" s="51" t="s">
        <v>61</v>
      </c>
      <c r="DN64" s="55">
        <f>+DT12</f>
        <v>0.2</v>
      </c>
      <c r="DO64" s="53"/>
      <c r="DP64" s="9"/>
      <c r="DQ64" s="9"/>
      <c r="DR64" s="9"/>
      <c r="DS64" s="56">
        <f>+DN64-$G$12</f>
        <v>-0.37491804290685321</v>
      </c>
      <c r="DT64" s="39"/>
      <c r="DV64" s="51" t="s">
        <v>61</v>
      </c>
      <c r="DW64" s="55">
        <f>+EC12</f>
        <v>0.23076923076923078</v>
      </c>
      <c r="DX64" s="53"/>
      <c r="DY64" s="9"/>
      <c r="DZ64" s="9"/>
      <c r="EA64" s="9"/>
      <c r="EB64" s="56">
        <f>+DW64-$G$12</f>
        <v>-0.34414881213762244</v>
      </c>
      <c r="EC64" s="39"/>
      <c r="EE64" s="51" t="s">
        <v>61</v>
      </c>
      <c r="EF64" s="55">
        <f>+EL12</f>
        <v>0.125</v>
      </c>
      <c r="EG64" s="53"/>
      <c r="EH64" s="9"/>
      <c r="EI64" s="9"/>
      <c r="EJ64" s="9"/>
      <c r="EK64" s="56">
        <f>+EF64-$G$12</f>
        <v>-0.44991804290685322</v>
      </c>
      <c r="EL64" s="39"/>
      <c r="EN64" s="51" t="s">
        <v>61</v>
      </c>
      <c r="EO64" s="55">
        <f>+EU12</f>
        <v>0.41176470588235292</v>
      </c>
      <c r="EP64" s="53"/>
      <c r="EQ64" s="9"/>
      <c r="ER64" s="9"/>
      <c r="ES64" s="9"/>
      <c r="ET64" s="56">
        <f>+EO64-$G$12</f>
        <v>-0.1631533370245003</v>
      </c>
      <c r="EU64" s="39"/>
      <c r="EW64" s="51" t="s">
        <v>61</v>
      </c>
      <c r="EX64" s="55">
        <f>+FD12</f>
        <v>0.2857142857142857</v>
      </c>
      <c r="EY64" s="53"/>
      <c r="EZ64" s="9"/>
      <c r="FA64" s="9"/>
      <c r="FB64" s="9"/>
      <c r="FC64" s="56">
        <f>+EX64-$G$12</f>
        <v>-0.28920375719256752</v>
      </c>
      <c r="FD64" s="39"/>
      <c r="FF64" s="51" t="s">
        <v>61</v>
      </c>
      <c r="FG64" s="55">
        <f>+FM12</f>
        <v>0.35294117647058826</v>
      </c>
      <c r="FH64" s="53"/>
      <c r="FI64" s="9"/>
      <c r="FJ64" s="9"/>
      <c r="FK64" s="9"/>
      <c r="FL64" s="56">
        <f>+FG64-$G$12</f>
        <v>-0.22197686643626496</v>
      </c>
      <c r="FM64" s="39"/>
      <c r="FO64" s="51" t="s">
        <v>61</v>
      </c>
      <c r="FP64" s="55">
        <f>+FV12</f>
        <v>0.33333333333333331</v>
      </c>
      <c r="FQ64" s="53"/>
      <c r="FR64" s="9"/>
      <c r="FS64" s="9"/>
      <c r="FT64" s="9"/>
      <c r="FU64" s="56">
        <f>+FP64-$G$12</f>
        <v>-0.24158470957351991</v>
      </c>
      <c r="FV64" s="39"/>
      <c r="FX64" s="51" t="s">
        <v>61</v>
      </c>
      <c r="FY64" s="55">
        <f>+GE12</f>
        <v>0.46666666666666667</v>
      </c>
      <c r="FZ64" s="53"/>
      <c r="GA64" s="9"/>
      <c r="GB64" s="9"/>
      <c r="GC64" s="9"/>
      <c r="GD64" s="56">
        <f>+FY64-$G$12</f>
        <v>-0.10825137624018655</v>
      </c>
      <c r="GE64" s="39"/>
      <c r="GG64" s="51" t="s">
        <v>61</v>
      </c>
      <c r="GH64" s="55">
        <f>+GN12</f>
        <v>0.30769230769230771</v>
      </c>
      <c r="GI64" s="53"/>
      <c r="GJ64" s="9"/>
      <c r="GK64" s="9"/>
      <c r="GL64" s="9"/>
      <c r="GM64" s="56">
        <f>+GH64-$G$12</f>
        <v>-0.26722573521454551</v>
      </c>
      <c r="GN64" s="39"/>
      <c r="GP64" s="51" t="s">
        <v>61</v>
      </c>
      <c r="GQ64" s="55">
        <f>+GW12</f>
        <v>6.7073170731707321E-2</v>
      </c>
      <c r="GR64" s="53"/>
      <c r="GS64" s="9"/>
      <c r="GT64" s="9"/>
      <c r="GU64" s="9"/>
      <c r="GV64" s="56">
        <f>+GQ64-$G$12</f>
        <v>-0.50784487217514585</v>
      </c>
      <c r="GW64" s="39"/>
      <c r="GY64" s="51" t="s">
        <v>61</v>
      </c>
      <c r="GZ64" s="55">
        <f>+HF12</f>
        <v>0.14285714285714285</v>
      </c>
      <c r="HA64" s="53"/>
      <c r="HB64" s="9"/>
      <c r="HC64" s="9"/>
      <c r="HD64" s="9"/>
      <c r="HE64" s="56">
        <f>+GZ64-$G$12</f>
        <v>-0.43206090004971037</v>
      </c>
      <c r="HF64" s="39"/>
      <c r="HH64" s="51" t="s">
        <v>61</v>
      </c>
      <c r="HI64" s="55">
        <f>+HO12</f>
        <v>0.5625</v>
      </c>
      <c r="HJ64" s="53"/>
      <c r="HK64" s="9"/>
      <c r="HL64" s="9"/>
      <c r="HM64" s="9"/>
      <c r="HN64" s="56">
        <f>+HI64-$G$12</f>
        <v>-1.2418042906853222E-2</v>
      </c>
      <c r="HO64" s="39"/>
      <c r="HQ64" s="51" t="s">
        <v>61</v>
      </c>
      <c r="HR64" s="55">
        <f>+HX12</f>
        <v>0.11764705882352941</v>
      </c>
      <c r="HS64" s="53"/>
      <c r="HT64" s="9"/>
      <c r="HU64" s="9"/>
      <c r="HV64" s="9"/>
      <c r="HW64" s="56">
        <f>+HR64-$G$12</f>
        <v>-0.45727098408332378</v>
      </c>
      <c r="HX64" s="39"/>
      <c r="HZ64" s="51" t="s">
        <v>61</v>
      </c>
      <c r="IA64" s="55">
        <f>+IG12</f>
        <v>0.24242424242424243</v>
      </c>
      <c r="IB64" s="53"/>
      <c r="IC64" s="9"/>
      <c r="ID64" s="9"/>
      <c r="IE64" s="9"/>
      <c r="IF64" s="56">
        <f>+IA64-$G$12</f>
        <v>-0.33249380048261079</v>
      </c>
      <c r="IG64" s="39"/>
      <c r="II64" s="51" t="s">
        <v>61</v>
      </c>
      <c r="IJ64" s="55">
        <f>+IP12</f>
        <v>0.44285714285714284</v>
      </c>
      <c r="IK64" s="53"/>
      <c r="IL64" s="9"/>
      <c r="IM64" s="9"/>
      <c r="IN64" s="9"/>
      <c r="IO64" s="56">
        <f>+IJ64-$G$12</f>
        <v>-0.13206090004971038</v>
      </c>
      <c r="IP64" s="39"/>
      <c r="IR64" s="51" t="s">
        <v>61</v>
      </c>
      <c r="IS64" s="55">
        <f>+IY12</f>
        <v>0.37931034482758619</v>
      </c>
      <c r="IT64" s="53"/>
      <c r="IU64" s="9"/>
      <c r="IV64" s="9"/>
      <c r="IW64" s="9"/>
      <c r="IX64" s="56">
        <f>+IS64-$G$12</f>
        <v>-0.19560769807926703</v>
      </c>
      <c r="IY64" s="39"/>
      <c r="JA64" s="51" t="s">
        <v>61</v>
      </c>
      <c r="JB64" s="55">
        <f>+JH12</f>
        <v>0.16455696202531644</v>
      </c>
      <c r="JC64" s="53"/>
      <c r="JD64" s="9"/>
      <c r="JE64" s="9"/>
      <c r="JF64" s="9"/>
      <c r="JG64" s="56">
        <f>+JB64-$G$12</f>
        <v>-0.41036108088153678</v>
      </c>
      <c r="JH64" s="39"/>
      <c r="JJ64" s="51" t="s">
        <v>61</v>
      </c>
      <c r="JK64" s="55">
        <f>+JQ12</f>
        <v>0.5</v>
      </c>
      <c r="JL64" s="53"/>
      <c r="JM64" s="9"/>
      <c r="JN64" s="9"/>
      <c r="JO64" s="9"/>
      <c r="JP64" s="56">
        <f>+JK64-$G$12</f>
        <v>-7.4918042906853222E-2</v>
      </c>
      <c r="JQ64" s="39"/>
      <c r="JS64" s="51" t="s">
        <v>61</v>
      </c>
      <c r="JT64" s="55">
        <f>+JZ12</f>
        <v>0.5</v>
      </c>
      <c r="JU64" s="53"/>
      <c r="JV64" s="9"/>
      <c r="JW64" s="9"/>
      <c r="JX64" s="9"/>
      <c r="JY64" s="56">
        <f>+JT64-$G$12</f>
        <v>-7.4918042906853222E-2</v>
      </c>
      <c r="JZ64" s="39"/>
      <c r="KB64" s="51" t="s">
        <v>61</v>
      </c>
      <c r="KC64" s="55">
        <f>+KI12</f>
        <v>0.33333333333333331</v>
      </c>
      <c r="KD64" s="53"/>
      <c r="KE64" s="9"/>
      <c r="KF64" s="9"/>
      <c r="KG64" s="9"/>
      <c r="KH64" s="56">
        <f>+KC64-$G$12</f>
        <v>-0.24158470957351991</v>
      </c>
      <c r="KI64" s="39"/>
      <c r="KK64" s="51" t="s">
        <v>61</v>
      </c>
      <c r="KL64" s="55">
        <f>+KR12</f>
        <v>1</v>
      </c>
      <c r="KM64" s="53"/>
      <c r="KN64" s="9"/>
      <c r="KO64" s="9"/>
      <c r="KP64" s="9"/>
      <c r="KQ64" s="56">
        <f>+KL64-$G$12</f>
        <v>0.42508195709314678</v>
      </c>
      <c r="KR64" s="39"/>
      <c r="KT64" s="51" t="s">
        <v>61</v>
      </c>
      <c r="KU64" s="55">
        <f>+LA12</f>
        <v>0.66666666666666663</v>
      </c>
      <c r="KV64" s="53"/>
      <c r="KW64" s="9"/>
      <c r="KX64" s="9"/>
      <c r="KY64" s="9"/>
      <c r="KZ64" s="56">
        <f>+KU64-$G$12</f>
        <v>9.1748623759813408E-2</v>
      </c>
      <c r="LA64" s="39"/>
      <c r="LC64" s="51" t="s">
        <v>61</v>
      </c>
      <c r="LD64" s="55">
        <f>+LJ12</f>
        <v>1</v>
      </c>
      <c r="LE64" s="53"/>
      <c r="LF64" s="9"/>
      <c r="LG64" s="9"/>
      <c r="LH64" s="9"/>
      <c r="LI64" s="56">
        <f>+LD64-$G$12</f>
        <v>0.42508195709314678</v>
      </c>
      <c r="LJ64" s="39"/>
      <c r="LL64" s="51" t="s">
        <v>61</v>
      </c>
      <c r="LM64" s="55">
        <f>+LS12</f>
        <v>0.25</v>
      </c>
      <c r="LN64" s="53"/>
      <c r="LO64" s="9"/>
      <c r="LP64" s="9"/>
      <c r="LQ64" s="9"/>
      <c r="LR64" s="56">
        <f>+LM64-$G$12</f>
        <v>-0.32491804290685322</v>
      </c>
      <c r="LS64" s="39"/>
      <c r="LU64" s="51" t="s">
        <v>61</v>
      </c>
      <c r="LV64" s="55">
        <f>+MB12</f>
        <v>1</v>
      </c>
      <c r="LW64" s="53"/>
      <c r="LX64" s="9"/>
      <c r="LY64" s="9"/>
      <c r="LZ64" s="9"/>
      <c r="MA64" s="56">
        <f>+LV64-$G$12</f>
        <v>0.42508195709314678</v>
      </c>
      <c r="MB64" s="39"/>
      <c r="MD64" s="51" t="s">
        <v>61</v>
      </c>
      <c r="ME64" s="55">
        <f>+MK12</f>
        <v>0.1391304347826087</v>
      </c>
      <c r="MF64" s="53"/>
      <c r="MG64" s="9"/>
      <c r="MH64" s="9"/>
      <c r="MI64" s="9"/>
      <c r="MJ64" s="56">
        <f>+ME64-$G$12</f>
        <v>-0.43578760812424455</v>
      </c>
      <c r="MK64" s="39"/>
      <c r="MM64" s="51" t="s">
        <v>61</v>
      </c>
      <c r="MN64" s="55">
        <f>+MT12</f>
        <v>0.32558139534883723</v>
      </c>
      <c r="MO64" s="53"/>
      <c r="MP64" s="9"/>
      <c r="MQ64" s="9"/>
      <c r="MR64" s="9"/>
      <c r="MS64" s="56">
        <f>+MN64-$G$12</f>
        <v>-0.24933664755801599</v>
      </c>
      <c r="MT64" s="39"/>
      <c r="MV64" s="51" t="s">
        <v>61</v>
      </c>
      <c r="MW64" s="55">
        <f>+NC12</f>
        <v>1</v>
      </c>
      <c r="MX64" s="53"/>
      <c r="MY64" s="9"/>
      <c r="MZ64" s="9"/>
      <c r="NA64" s="9"/>
      <c r="NB64" s="56">
        <f>+MW64-$G$12</f>
        <v>0.42508195709314678</v>
      </c>
      <c r="NC64" s="39"/>
      <c r="NE64" s="51" t="s">
        <v>61</v>
      </c>
      <c r="NF64" s="55">
        <f>+NL12</f>
        <v>0.52380952380952384</v>
      </c>
      <c r="NG64" s="53"/>
      <c r="NH64" s="9"/>
      <c r="NI64" s="9"/>
      <c r="NJ64" s="9"/>
      <c r="NK64" s="56">
        <f>+NF64-$G$12</f>
        <v>-5.1108519097329386E-2</v>
      </c>
      <c r="NL64" s="39"/>
      <c r="NN64" s="51" t="s">
        <v>61</v>
      </c>
      <c r="NO64" s="55">
        <f>+NU12</f>
        <v>0.14893617021276595</v>
      </c>
      <c r="NP64" s="53"/>
      <c r="NQ64" s="9"/>
      <c r="NR64" s="9"/>
      <c r="NS64" s="9"/>
      <c r="NT64" s="56">
        <f>+NO64-$G$12</f>
        <v>-0.42598187269408727</v>
      </c>
      <c r="NU64" s="39"/>
    </row>
    <row r="65" spans="9:385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  <c r="GG65" s="38"/>
      <c r="GH65" s="9"/>
      <c r="GI65" s="9"/>
      <c r="GJ65" s="9"/>
      <c r="GK65" s="9"/>
      <c r="GL65" s="9"/>
      <c r="GM65" s="57"/>
      <c r="GN65" s="39"/>
      <c r="GP65" s="38"/>
      <c r="GQ65" s="9"/>
      <c r="GR65" s="9"/>
      <c r="GS65" s="9"/>
      <c r="GT65" s="9"/>
      <c r="GU65" s="9"/>
      <c r="GV65" s="57"/>
      <c r="GW65" s="39"/>
      <c r="GY65" s="38"/>
      <c r="GZ65" s="9"/>
      <c r="HA65" s="9"/>
      <c r="HB65" s="9"/>
      <c r="HC65" s="9"/>
      <c r="HD65" s="9"/>
      <c r="HE65" s="57"/>
      <c r="HF65" s="39"/>
      <c r="HH65" s="38"/>
      <c r="HI65" s="9"/>
      <c r="HJ65" s="9"/>
      <c r="HK65" s="9"/>
      <c r="HL65" s="9"/>
      <c r="HM65" s="9"/>
      <c r="HN65" s="57"/>
      <c r="HO65" s="39"/>
      <c r="HQ65" s="38"/>
      <c r="HR65" s="9"/>
      <c r="HS65" s="9"/>
      <c r="HT65" s="9"/>
      <c r="HU65" s="9"/>
      <c r="HV65" s="9"/>
      <c r="HW65" s="57"/>
      <c r="HX65" s="39"/>
      <c r="HZ65" s="38"/>
      <c r="IA65" s="9"/>
      <c r="IB65" s="9"/>
      <c r="IC65" s="9"/>
      <c r="ID65" s="9"/>
      <c r="IE65" s="9"/>
      <c r="IF65" s="57"/>
      <c r="IG65" s="39"/>
      <c r="II65" s="38"/>
      <c r="IJ65" s="9"/>
      <c r="IK65" s="9"/>
      <c r="IL65" s="9"/>
      <c r="IM65" s="9"/>
      <c r="IN65" s="9"/>
      <c r="IO65" s="57"/>
      <c r="IP65" s="39"/>
      <c r="IR65" s="38"/>
      <c r="IS65" s="9"/>
      <c r="IT65" s="9"/>
      <c r="IU65" s="9"/>
      <c r="IV65" s="9"/>
      <c r="IW65" s="9"/>
      <c r="IX65" s="57"/>
      <c r="IY65" s="39"/>
      <c r="JA65" s="38"/>
      <c r="JB65" s="9"/>
      <c r="JC65" s="9"/>
      <c r="JD65" s="9"/>
      <c r="JE65" s="9"/>
      <c r="JF65" s="9"/>
      <c r="JG65" s="57"/>
      <c r="JH65" s="39"/>
      <c r="JJ65" s="38"/>
      <c r="JK65" s="9"/>
      <c r="JL65" s="9"/>
      <c r="JM65" s="9"/>
      <c r="JN65" s="9"/>
      <c r="JO65" s="9"/>
      <c r="JP65" s="57"/>
      <c r="JQ65" s="39"/>
      <c r="JS65" s="38"/>
      <c r="JT65" s="9"/>
      <c r="JU65" s="9"/>
      <c r="JV65" s="9"/>
      <c r="JW65" s="9"/>
      <c r="JX65" s="9"/>
      <c r="JY65" s="57"/>
      <c r="JZ65" s="39"/>
      <c r="KB65" s="38"/>
      <c r="KC65" s="9"/>
      <c r="KD65" s="9"/>
      <c r="KE65" s="9"/>
      <c r="KF65" s="9"/>
      <c r="KG65" s="9"/>
      <c r="KH65" s="57"/>
      <c r="KI65" s="39"/>
      <c r="KK65" s="38"/>
      <c r="KL65" s="9"/>
      <c r="KM65" s="9"/>
      <c r="KN65" s="9"/>
      <c r="KO65" s="9"/>
      <c r="KP65" s="9"/>
      <c r="KQ65" s="57"/>
      <c r="KR65" s="39"/>
      <c r="KT65" s="38"/>
      <c r="KU65" s="9"/>
      <c r="KV65" s="9"/>
      <c r="KW65" s="9"/>
      <c r="KX65" s="9"/>
      <c r="KY65" s="9"/>
      <c r="KZ65" s="57"/>
      <c r="LA65" s="39"/>
      <c r="LC65" s="38"/>
      <c r="LD65" s="9"/>
      <c r="LE65" s="9"/>
      <c r="LF65" s="9"/>
      <c r="LG65" s="9"/>
      <c r="LH65" s="9"/>
      <c r="LI65" s="57"/>
      <c r="LJ65" s="39"/>
      <c r="LL65" s="38"/>
      <c r="LM65" s="9"/>
      <c r="LN65" s="9"/>
      <c r="LO65" s="9"/>
      <c r="LP65" s="9"/>
      <c r="LQ65" s="9"/>
      <c r="LR65" s="57"/>
      <c r="LS65" s="39"/>
      <c r="LU65" s="38"/>
      <c r="LV65" s="9"/>
      <c r="LW65" s="9"/>
      <c r="LX65" s="9"/>
      <c r="LY65" s="9"/>
      <c r="LZ65" s="9"/>
      <c r="MA65" s="57"/>
      <c r="MB65" s="39"/>
      <c r="MD65" s="38"/>
      <c r="ME65" s="9"/>
      <c r="MF65" s="9"/>
      <c r="MG65" s="9"/>
      <c r="MH65" s="9"/>
      <c r="MI65" s="9"/>
      <c r="MJ65" s="57"/>
      <c r="MK65" s="39"/>
      <c r="MM65" s="38"/>
      <c r="MN65" s="9"/>
      <c r="MO65" s="9"/>
      <c r="MP65" s="9"/>
      <c r="MQ65" s="9"/>
      <c r="MR65" s="9"/>
      <c r="MS65" s="57"/>
      <c r="MT65" s="39"/>
      <c r="MV65" s="38"/>
      <c r="MW65" s="9"/>
      <c r="MX65" s="9"/>
      <c r="MY65" s="9"/>
      <c r="MZ65" s="9"/>
      <c r="NA65" s="9"/>
      <c r="NB65" s="57"/>
      <c r="NC65" s="39"/>
      <c r="NE65" s="38"/>
      <c r="NF65" s="9"/>
      <c r="NG65" s="9"/>
      <c r="NH65" s="9"/>
      <c r="NI65" s="9"/>
      <c r="NJ65" s="9"/>
      <c r="NK65" s="57"/>
      <c r="NL65" s="39"/>
      <c r="NN65" s="38"/>
      <c r="NO65" s="9"/>
      <c r="NP65" s="9"/>
      <c r="NQ65" s="9"/>
      <c r="NR65" s="9"/>
      <c r="NS65" s="9"/>
      <c r="NT65" s="57"/>
      <c r="NU65" s="39"/>
    </row>
    <row r="66" spans="9:385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  <c r="GG66" s="50" t="s">
        <v>79</v>
      </c>
      <c r="GH66" s="9"/>
      <c r="GI66" s="9"/>
      <c r="GJ66" s="9"/>
      <c r="GK66" s="9"/>
      <c r="GL66" s="9"/>
      <c r="GM66" s="57"/>
      <c r="GN66" s="39"/>
      <c r="GP66" s="50" t="s">
        <v>79</v>
      </c>
      <c r="GQ66" s="9"/>
      <c r="GR66" s="9"/>
      <c r="GS66" s="9"/>
      <c r="GT66" s="9"/>
      <c r="GU66" s="9"/>
      <c r="GV66" s="57"/>
      <c r="GW66" s="39"/>
      <c r="GY66" s="50" t="s">
        <v>79</v>
      </c>
      <c r="GZ66" s="9"/>
      <c r="HA66" s="9"/>
      <c r="HB66" s="9"/>
      <c r="HC66" s="9"/>
      <c r="HD66" s="9"/>
      <c r="HE66" s="57"/>
      <c r="HF66" s="39"/>
      <c r="HH66" s="50" t="s">
        <v>79</v>
      </c>
      <c r="HI66" s="9"/>
      <c r="HJ66" s="9"/>
      <c r="HK66" s="9"/>
      <c r="HL66" s="9"/>
      <c r="HM66" s="9"/>
      <c r="HN66" s="57"/>
      <c r="HO66" s="39"/>
      <c r="HQ66" s="50" t="s">
        <v>79</v>
      </c>
      <c r="HR66" s="9"/>
      <c r="HS66" s="9"/>
      <c r="HT66" s="9"/>
      <c r="HU66" s="9"/>
      <c r="HV66" s="9"/>
      <c r="HW66" s="57"/>
      <c r="HX66" s="39"/>
      <c r="HZ66" s="50" t="s">
        <v>79</v>
      </c>
      <c r="IA66" s="9"/>
      <c r="IB66" s="9"/>
      <c r="IC66" s="9"/>
      <c r="ID66" s="9"/>
      <c r="IE66" s="9"/>
      <c r="IF66" s="57"/>
      <c r="IG66" s="39"/>
      <c r="II66" s="50" t="s">
        <v>79</v>
      </c>
      <c r="IJ66" s="9"/>
      <c r="IK66" s="9"/>
      <c r="IL66" s="9"/>
      <c r="IM66" s="9"/>
      <c r="IN66" s="9"/>
      <c r="IO66" s="57"/>
      <c r="IP66" s="39"/>
      <c r="IR66" s="50" t="s">
        <v>79</v>
      </c>
      <c r="IS66" s="9"/>
      <c r="IT66" s="9"/>
      <c r="IU66" s="9"/>
      <c r="IV66" s="9"/>
      <c r="IW66" s="9"/>
      <c r="IX66" s="57"/>
      <c r="IY66" s="39"/>
      <c r="JA66" s="50" t="s">
        <v>79</v>
      </c>
      <c r="JB66" s="9"/>
      <c r="JC66" s="9"/>
      <c r="JD66" s="9"/>
      <c r="JE66" s="9"/>
      <c r="JF66" s="9"/>
      <c r="JG66" s="57"/>
      <c r="JH66" s="39"/>
      <c r="JJ66" s="50" t="s">
        <v>79</v>
      </c>
      <c r="JK66" s="9"/>
      <c r="JL66" s="9"/>
      <c r="JM66" s="9"/>
      <c r="JN66" s="9"/>
      <c r="JO66" s="9"/>
      <c r="JP66" s="57"/>
      <c r="JQ66" s="39"/>
      <c r="JS66" s="50" t="s">
        <v>79</v>
      </c>
      <c r="JT66" s="9"/>
      <c r="JU66" s="9"/>
      <c r="JV66" s="9"/>
      <c r="JW66" s="9"/>
      <c r="JX66" s="9"/>
      <c r="JY66" s="57"/>
      <c r="JZ66" s="39"/>
      <c r="KB66" s="50" t="s">
        <v>79</v>
      </c>
      <c r="KC66" s="9"/>
      <c r="KD66" s="9"/>
      <c r="KE66" s="9"/>
      <c r="KF66" s="9"/>
      <c r="KG66" s="9"/>
      <c r="KH66" s="57"/>
      <c r="KI66" s="39"/>
      <c r="KK66" s="50" t="s">
        <v>79</v>
      </c>
      <c r="KL66" s="9"/>
      <c r="KM66" s="9"/>
      <c r="KN66" s="9"/>
      <c r="KO66" s="9"/>
      <c r="KP66" s="9"/>
      <c r="KQ66" s="57"/>
      <c r="KR66" s="39"/>
      <c r="KT66" s="50" t="s">
        <v>79</v>
      </c>
      <c r="KU66" s="9"/>
      <c r="KV66" s="9"/>
      <c r="KW66" s="9"/>
      <c r="KX66" s="9"/>
      <c r="KY66" s="9"/>
      <c r="KZ66" s="57"/>
      <c r="LA66" s="39"/>
      <c r="LC66" s="50" t="s">
        <v>79</v>
      </c>
      <c r="LD66" s="9"/>
      <c r="LE66" s="9"/>
      <c r="LF66" s="9"/>
      <c r="LG66" s="9"/>
      <c r="LH66" s="9"/>
      <c r="LI66" s="57"/>
      <c r="LJ66" s="39"/>
      <c r="LL66" s="50" t="s">
        <v>79</v>
      </c>
      <c r="LM66" s="9"/>
      <c r="LN66" s="9"/>
      <c r="LO66" s="9"/>
      <c r="LP66" s="9"/>
      <c r="LQ66" s="9"/>
      <c r="LR66" s="57"/>
      <c r="LS66" s="39"/>
      <c r="LU66" s="50" t="s">
        <v>79</v>
      </c>
      <c r="LV66" s="9"/>
      <c r="LW66" s="9"/>
      <c r="LX66" s="9"/>
      <c r="LY66" s="9"/>
      <c r="LZ66" s="9"/>
      <c r="MA66" s="57"/>
      <c r="MB66" s="39"/>
      <c r="MD66" s="50" t="s">
        <v>79</v>
      </c>
      <c r="ME66" s="9"/>
      <c r="MF66" s="9"/>
      <c r="MG66" s="9"/>
      <c r="MH66" s="9"/>
      <c r="MI66" s="9"/>
      <c r="MJ66" s="57"/>
      <c r="MK66" s="39"/>
      <c r="MM66" s="50" t="s">
        <v>79</v>
      </c>
      <c r="MN66" s="9"/>
      <c r="MO66" s="9"/>
      <c r="MP66" s="9"/>
      <c r="MQ66" s="9"/>
      <c r="MR66" s="9"/>
      <c r="MS66" s="57"/>
      <c r="MT66" s="39"/>
      <c r="MV66" s="50" t="s">
        <v>79</v>
      </c>
      <c r="MW66" s="9"/>
      <c r="MX66" s="9"/>
      <c r="MY66" s="9"/>
      <c r="MZ66" s="9"/>
      <c r="NA66" s="9"/>
      <c r="NB66" s="57"/>
      <c r="NC66" s="39"/>
      <c r="NE66" s="50" t="s">
        <v>79</v>
      </c>
      <c r="NF66" s="9"/>
      <c r="NG66" s="9"/>
      <c r="NH66" s="9"/>
      <c r="NI66" s="9"/>
      <c r="NJ66" s="9"/>
      <c r="NK66" s="57"/>
      <c r="NL66" s="39"/>
      <c r="NN66" s="50" t="s">
        <v>79</v>
      </c>
      <c r="NO66" s="9"/>
      <c r="NP66" s="9"/>
      <c r="NQ66" s="9"/>
      <c r="NR66" s="9"/>
      <c r="NS66" s="9"/>
      <c r="NT66" s="57"/>
      <c r="NU66" s="39"/>
    </row>
    <row r="67" spans="9:385" x14ac:dyDescent="0.15">
      <c r="I67" s="51" t="s">
        <v>59</v>
      </c>
      <c r="J67" s="52">
        <f>+J18/100</f>
        <v>0.1116</v>
      </c>
      <c r="K67" s="53"/>
      <c r="L67" s="53"/>
      <c r="M67" s="54"/>
      <c r="N67" s="9"/>
      <c r="O67" s="54">
        <f>+J67-$C$18/100</f>
        <v>1.8200000000000008E-2</v>
      </c>
      <c r="P67" s="39"/>
      <c r="R67" s="51" t="s">
        <v>59</v>
      </c>
      <c r="S67" s="52">
        <f>+S18/100</f>
        <v>0.14550000000000002</v>
      </c>
      <c r="T67" s="53"/>
      <c r="U67" s="9"/>
      <c r="V67" s="9"/>
      <c r="W67" s="9"/>
      <c r="X67" s="54">
        <f>+S67-$C$18/100</f>
        <v>5.2100000000000021E-2</v>
      </c>
      <c r="Y67" s="39"/>
      <c r="AA67" s="51" t="s">
        <v>59</v>
      </c>
      <c r="AB67" s="52">
        <f>+AB18/100</f>
        <v>0.1103</v>
      </c>
      <c r="AC67" s="53"/>
      <c r="AD67" s="9"/>
      <c r="AE67" s="9"/>
      <c r="AF67" s="9"/>
      <c r="AG67" s="54">
        <f>+AB67-$C$18/100</f>
        <v>1.6899999999999998E-2</v>
      </c>
      <c r="AH67" s="39"/>
      <c r="AJ67" s="51" t="s">
        <v>59</v>
      </c>
      <c r="AK67" s="52">
        <f>+AK18/100</f>
        <v>8.2400000000000001E-2</v>
      </c>
      <c r="AL67" s="53"/>
      <c r="AM67" s="9"/>
      <c r="AN67" s="9"/>
      <c r="AO67" s="9"/>
      <c r="AP67" s="54">
        <f>+AK67-$C$18/100</f>
        <v>-1.0999999999999996E-2</v>
      </c>
      <c r="AQ67" s="39"/>
      <c r="AS67" s="51" t="s">
        <v>59</v>
      </c>
      <c r="AT67" s="52">
        <f>+AT18/100</f>
        <v>0.18170000000000003</v>
      </c>
      <c r="AU67" s="53"/>
      <c r="AV67" s="9"/>
      <c r="AW67" s="9"/>
      <c r="AX67" s="9"/>
      <c r="AY67" s="54">
        <f>+AT67-$C$18/100</f>
        <v>8.8300000000000031E-2</v>
      </c>
      <c r="AZ67" s="39"/>
      <c r="BB67" s="51" t="s">
        <v>59</v>
      </c>
      <c r="BC67" s="52">
        <f>+BC18/100</f>
        <v>6.4500000000000002E-2</v>
      </c>
      <c r="BD67" s="53"/>
      <c r="BE67" s="9"/>
      <c r="BF67" s="9"/>
      <c r="BG67" s="9"/>
      <c r="BH67" s="54">
        <f>+BC67-$C$18/100</f>
        <v>-2.8899999999999995E-2</v>
      </c>
      <c r="BI67" s="39"/>
      <c r="BK67" s="51" t="s">
        <v>59</v>
      </c>
      <c r="BL67" s="52">
        <f>+BL18/100</f>
        <v>7.9899999999999999E-2</v>
      </c>
      <c r="BM67" s="53"/>
      <c r="BN67" s="9"/>
      <c r="BO67" s="9"/>
      <c r="BP67" s="9"/>
      <c r="BQ67" s="54">
        <f>+BL67-$C$18/100</f>
        <v>-1.3499999999999998E-2</v>
      </c>
      <c r="BR67" s="39"/>
      <c r="BT67" s="51" t="s">
        <v>59</v>
      </c>
      <c r="BU67" s="52">
        <f>+BU18/100</f>
        <v>9.4899999999999998E-2</v>
      </c>
      <c r="BV67" s="53"/>
      <c r="BW67" s="9"/>
      <c r="BX67" s="9"/>
      <c r="BY67" s="9"/>
      <c r="BZ67" s="54">
        <f>+BU67-$C$18/100</f>
        <v>1.5000000000000013E-3</v>
      </c>
      <c r="CA67" s="39"/>
      <c r="CC67" s="51" t="s">
        <v>59</v>
      </c>
      <c r="CD67" s="52">
        <f>+CD18/100</f>
        <v>6.5099999999999991E-2</v>
      </c>
      <c r="CE67" s="53"/>
      <c r="CF67" s="9"/>
      <c r="CG67" s="9"/>
      <c r="CH67" s="9"/>
      <c r="CI67" s="54">
        <f>+CD67-$C$18/100</f>
        <v>-2.8300000000000006E-2</v>
      </c>
      <c r="CJ67" s="39"/>
      <c r="CL67" s="51" t="s">
        <v>59</v>
      </c>
      <c r="CM67" s="52">
        <f>+CM18/100</f>
        <v>0.16109999999999999</v>
      </c>
      <c r="CN67" s="53"/>
      <c r="CO67" s="9"/>
      <c r="CP67" s="9"/>
      <c r="CQ67" s="9"/>
      <c r="CR67" s="54">
        <f>+CM67-$C$18/100</f>
        <v>6.7699999999999996E-2</v>
      </c>
      <c r="CS67" s="39"/>
      <c r="CU67" s="51" t="s">
        <v>59</v>
      </c>
      <c r="CV67" s="52">
        <f>+CV18/100</f>
        <v>5.45E-2</v>
      </c>
      <c r="CW67" s="53"/>
      <c r="CX67" s="9"/>
      <c r="CY67" s="9"/>
      <c r="CZ67" s="9"/>
      <c r="DA67" s="54">
        <f>+CV67-$C$18/100</f>
        <v>-3.8899999999999997E-2</v>
      </c>
      <c r="DB67" s="39"/>
      <c r="DD67" s="51" t="s">
        <v>59</v>
      </c>
      <c r="DE67" s="52">
        <f>+DE18/100</f>
        <v>3.2799999999999996E-2</v>
      </c>
      <c r="DF67" s="53"/>
      <c r="DG67" s="9"/>
      <c r="DH67" s="9"/>
      <c r="DI67" s="9"/>
      <c r="DJ67" s="54">
        <f>+DE67-$C$18/100</f>
        <v>-6.0600000000000001E-2</v>
      </c>
      <c r="DK67" s="39"/>
      <c r="DM67" s="51" t="s">
        <v>59</v>
      </c>
      <c r="DN67" s="52">
        <f>+DN18/100</f>
        <v>5.7500000000000002E-2</v>
      </c>
      <c r="DO67" s="53"/>
      <c r="DP67" s="9"/>
      <c r="DQ67" s="9"/>
      <c r="DR67" s="9"/>
      <c r="DS67" s="54">
        <f>+DN67-$C$18/100</f>
        <v>-3.5899999999999994E-2</v>
      </c>
      <c r="DT67" s="39"/>
      <c r="DV67" s="51" t="s">
        <v>59</v>
      </c>
      <c r="DW67" s="52">
        <f>+DW18/100</f>
        <v>0</v>
      </c>
      <c r="DX67" s="53"/>
      <c r="DY67" s="9"/>
      <c r="DZ67" s="9"/>
      <c r="EA67" s="9"/>
      <c r="EB67" s="54">
        <f>+DW67-$C$18/100</f>
        <v>-9.3399999999999997E-2</v>
      </c>
      <c r="EC67" s="39"/>
      <c r="EE67" s="51" t="s">
        <v>59</v>
      </c>
      <c r="EF67" s="52">
        <f>+EF18/100</f>
        <v>3.85E-2</v>
      </c>
      <c r="EG67" s="53"/>
      <c r="EH67" s="9"/>
      <c r="EI67" s="9"/>
      <c r="EJ67" s="9"/>
      <c r="EK67" s="54">
        <f>+EF67-$C$18/100</f>
        <v>-5.4899999999999997E-2</v>
      </c>
      <c r="EL67" s="39"/>
      <c r="EN67" s="51" t="s">
        <v>59</v>
      </c>
      <c r="EO67" s="52">
        <f>+EO18/100</f>
        <v>6.5700000000000008E-2</v>
      </c>
      <c r="EP67" s="53"/>
      <c r="EQ67" s="9"/>
      <c r="ER67" s="9"/>
      <c r="ES67" s="9"/>
      <c r="ET67" s="54">
        <f>+EO67-$C$18/100</f>
        <v>-2.7699999999999989E-2</v>
      </c>
      <c r="EU67" s="39"/>
      <c r="EW67" s="51" t="s">
        <v>59</v>
      </c>
      <c r="EX67" s="52">
        <f>+EX18/100</f>
        <v>4.1299999999999996E-2</v>
      </c>
      <c r="EY67" s="53"/>
      <c r="EZ67" s="9"/>
      <c r="FA67" s="9"/>
      <c r="FB67" s="9"/>
      <c r="FC67" s="54">
        <f>+EX67-$C$18/100</f>
        <v>-5.21E-2</v>
      </c>
      <c r="FD67" s="39"/>
      <c r="FF67" s="51" t="s">
        <v>59</v>
      </c>
      <c r="FG67" s="52">
        <f>+FG18/100</f>
        <v>8.09E-2</v>
      </c>
      <c r="FH67" s="53"/>
      <c r="FI67" s="9"/>
      <c r="FJ67" s="9"/>
      <c r="FK67" s="9"/>
      <c r="FL67" s="54">
        <f>+FG67-$C$18/100</f>
        <v>-1.2499999999999997E-2</v>
      </c>
      <c r="FM67" s="39"/>
      <c r="FO67" s="51" t="s">
        <v>59</v>
      </c>
      <c r="FP67" s="52">
        <f>+FP18/100</f>
        <v>6.3299999999999995E-2</v>
      </c>
      <c r="FQ67" s="53"/>
      <c r="FR67" s="9"/>
      <c r="FS67" s="9"/>
      <c r="FT67" s="9"/>
      <c r="FU67" s="54">
        <f>+FP67-$C$18/100</f>
        <v>-3.0100000000000002E-2</v>
      </c>
      <c r="FV67" s="39"/>
      <c r="FX67" s="51" t="s">
        <v>59</v>
      </c>
      <c r="FY67" s="52">
        <f>+FY18/100</f>
        <v>9.8800000000000013E-2</v>
      </c>
      <c r="FZ67" s="53"/>
      <c r="GA67" s="9"/>
      <c r="GB67" s="9"/>
      <c r="GC67" s="9"/>
      <c r="GD67" s="54">
        <f>+FY67-$C$18/100</f>
        <v>5.4000000000000159E-3</v>
      </c>
      <c r="GE67" s="39"/>
      <c r="GG67" s="51" t="s">
        <v>59</v>
      </c>
      <c r="GH67" s="52">
        <f>+GH18/100</f>
        <v>8.4199999999999997E-2</v>
      </c>
      <c r="GI67" s="53"/>
      <c r="GJ67" s="9"/>
      <c r="GK67" s="9"/>
      <c r="GL67" s="9"/>
      <c r="GM67" s="54">
        <f>+GH67-$C$18/100</f>
        <v>-9.1999999999999998E-3</v>
      </c>
      <c r="GN67" s="39"/>
      <c r="GP67" s="51" t="s">
        <v>59</v>
      </c>
      <c r="GQ67" s="52">
        <f>+GQ18/100</f>
        <v>5.7099999999999998E-2</v>
      </c>
      <c r="GR67" s="53"/>
      <c r="GS67" s="9"/>
      <c r="GT67" s="9"/>
      <c r="GU67" s="9"/>
      <c r="GV67" s="54">
        <f>+GQ67-$C$18/100</f>
        <v>-3.6299999999999999E-2</v>
      </c>
      <c r="GW67" s="39"/>
      <c r="GY67" s="51" t="s">
        <v>59</v>
      </c>
      <c r="GZ67" s="52">
        <f>+GZ18/100</f>
        <v>4.8000000000000001E-2</v>
      </c>
      <c r="HA67" s="53"/>
      <c r="HB67" s="9"/>
      <c r="HC67" s="9"/>
      <c r="HD67" s="9"/>
      <c r="HE67" s="54">
        <f>+GZ67-$C$18/100</f>
        <v>-4.5399999999999996E-2</v>
      </c>
      <c r="HF67" s="39"/>
      <c r="HH67" s="51" t="s">
        <v>59</v>
      </c>
      <c r="HI67" s="52">
        <f>+HI18/100</f>
        <v>0.1333</v>
      </c>
      <c r="HJ67" s="53"/>
      <c r="HK67" s="9"/>
      <c r="HL67" s="9"/>
      <c r="HM67" s="9"/>
      <c r="HN67" s="54">
        <f>+HI67-$C$18/100</f>
        <v>3.9900000000000005E-2</v>
      </c>
      <c r="HO67" s="39"/>
      <c r="HQ67" s="51" t="s">
        <v>59</v>
      </c>
      <c r="HR67" s="52">
        <f>+HR18/100</f>
        <v>7.3899999999999993E-2</v>
      </c>
      <c r="HS67" s="53"/>
      <c r="HT67" s="9"/>
      <c r="HU67" s="9"/>
      <c r="HV67" s="9"/>
      <c r="HW67" s="54">
        <f>+HR67-$C$18/100</f>
        <v>-1.9500000000000003E-2</v>
      </c>
      <c r="HX67" s="39"/>
      <c r="HZ67" s="51" t="s">
        <v>59</v>
      </c>
      <c r="IA67" s="52">
        <f>+IA18/100</f>
        <v>8.7599999999999997E-2</v>
      </c>
      <c r="IB67" s="53"/>
      <c r="IC67" s="9"/>
      <c r="ID67" s="9"/>
      <c r="IE67" s="9"/>
      <c r="IF67" s="54">
        <f>+IA67-$C$18/100</f>
        <v>-5.7999999999999996E-3</v>
      </c>
      <c r="IG67" s="39"/>
      <c r="II67" s="51" t="s">
        <v>59</v>
      </c>
      <c r="IJ67" s="52">
        <f>+IJ18/100</f>
        <v>4.6100000000000002E-2</v>
      </c>
      <c r="IK67" s="53"/>
      <c r="IL67" s="9"/>
      <c r="IM67" s="9"/>
      <c r="IN67" s="9"/>
      <c r="IO67" s="54">
        <f>+IJ67-$C$18/100</f>
        <v>-4.7299999999999995E-2</v>
      </c>
      <c r="IP67" s="39"/>
      <c r="IR67" s="51" t="s">
        <v>59</v>
      </c>
      <c r="IS67" s="52">
        <f>+IS18/100</f>
        <v>0.10249999999999999</v>
      </c>
      <c r="IT67" s="53"/>
      <c r="IU67" s="9"/>
      <c r="IV67" s="9"/>
      <c r="IW67" s="9"/>
      <c r="IX67" s="54">
        <f>+IS67-$C$18/100</f>
        <v>9.099999999999997E-3</v>
      </c>
      <c r="IY67" s="39"/>
      <c r="JA67" s="51" t="s">
        <v>59</v>
      </c>
      <c r="JB67" s="52">
        <f>+JB18/100</f>
        <v>0.2</v>
      </c>
      <c r="JC67" s="53"/>
      <c r="JD67" s="9"/>
      <c r="JE67" s="9"/>
      <c r="JF67" s="9"/>
      <c r="JG67" s="54">
        <f>+JB67-$C$18/100</f>
        <v>0.10660000000000001</v>
      </c>
      <c r="JH67" s="39"/>
      <c r="JJ67" s="51" t="s">
        <v>59</v>
      </c>
      <c r="JK67" s="52">
        <f>+JK18/100</f>
        <v>8.0600000000000005E-2</v>
      </c>
      <c r="JL67" s="53"/>
      <c r="JM67" s="9"/>
      <c r="JN67" s="9"/>
      <c r="JO67" s="9"/>
      <c r="JP67" s="54">
        <f>+JK67-$C$18/100</f>
        <v>-1.2799999999999992E-2</v>
      </c>
      <c r="JQ67" s="39"/>
      <c r="JS67" s="51" t="s">
        <v>59</v>
      </c>
      <c r="JT67" s="52">
        <f>+JT18/100</f>
        <v>5.4299999999999994E-2</v>
      </c>
      <c r="JU67" s="53"/>
      <c r="JV67" s="9"/>
      <c r="JW67" s="9"/>
      <c r="JX67" s="9"/>
      <c r="JY67" s="54">
        <f>+JT67-$C$18/100</f>
        <v>-3.9100000000000003E-2</v>
      </c>
      <c r="JZ67" s="39"/>
      <c r="KB67" s="51" t="s">
        <v>59</v>
      </c>
      <c r="KC67" s="52">
        <f>+KC18/100</f>
        <v>0</v>
      </c>
      <c r="KD67" s="53"/>
      <c r="KE67" s="9"/>
      <c r="KF67" s="9"/>
      <c r="KG67" s="9"/>
      <c r="KH67" s="54">
        <f>+KC67-$C$18/100</f>
        <v>-9.3399999999999997E-2</v>
      </c>
      <c r="KI67" s="39"/>
      <c r="KK67" s="51" t="s">
        <v>59</v>
      </c>
      <c r="KL67" s="52">
        <f>+KL18/100</f>
        <v>0</v>
      </c>
      <c r="KM67" s="53"/>
      <c r="KN67" s="9"/>
      <c r="KO67" s="9"/>
      <c r="KP67" s="9"/>
      <c r="KQ67" s="54">
        <f>+KL67-$C$18/100</f>
        <v>-9.3399999999999997E-2</v>
      </c>
      <c r="KR67" s="39"/>
      <c r="KT67" s="51" t="s">
        <v>59</v>
      </c>
      <c r="KU67" s="52">
        <f>+KU18/100</f>
        <v>0</v>
      </c>
      <c r="KV67" s="53"/>
      <c r="KW67" s="9"/>
      <c r="KX67" s="9"/>
      <c r="KY67" s="9"/>
      <c r="KZ67" s="54">
        <f>+KU67-$C$18/100</f>
        <v>-9.3399999999999997E-2</v>
      </c>
      <c r="LA67" s="39"/>
      <c r="LC67" s="51" t="s">
        <v>59</v>
      </c>
      <c r="LD67" s="52">
        <f>+LD18/100</f>
        <v>0</v>
      </c>
      <c r="LE67" s="53"/>
      <c r="LF67" s="9"/>
      <c r="LG67" s="9"/>
      <c r="LH67" s="9"/>
      <c r="LI67" s="54">
        <f>+LD67-$C$18/100</f>
        <v>-9.3399999999999997E-2</v>
      </c>
      <c r="LJ67" s="39"/>
      <c r="LL67" s="51" t="s">
        <v>59</v>
      </c>
      <c r="LM67" s="52">
        <f>+LM18/100</f>
        <v>0</v>
      </c>
      <c r="LN67" s="53"/>
      <c r="LO67" s="9"/>
      <c r="LP67" s="9"/>
      <c r="LQ67" s="9"/>
      <c r="LR67" s="54">
        <f>+LM67-$C$18/100</f>
        <v>-9.3399999999999997E-2</v>
      </c>
      <c r="LS67" s="39"/>
      <c r="LU67" s="51" t="s">
        <v>59</v>
      </c>
      <c r="LV67" s="52">
        <f>+LV18/100</f>
        <v>1.6399999999999998E-2</v>
      </c>
      <c r="LW67" s="53"/>
      <c r="LX67" s="9"/>
      <c r="LY67" s="9"/>
      <c r="LZ67" s="9"/>
      <c r="MA67" s="54">
        <f>+LV67-$C$18/100</f>
        <v>-7.6999999999999999E-2</v>
      </c>
      <c r="MB67" s="39"/>
      <c r="MD67" s="51" t="s">
        <v>59</v>
      </c>
      <c r="ME67" s="52">
        <f>+ME18/100</f>
        <v>0.1168</v>
      </c>
      <c r="MF67" s="53"/>
      <c r="MG67" s="9"/>
      <c r="MH67" s="9"/>
      <c r="MI67" s="9"/>
      <c r="MJ67" s="54">
        <f>+ME67-$C$18/100</f>
        <v>2.3400000000000004E-2</v>
      </c>
      <c r="MK67" s="39"/>
      <c r="MM67" s="51" t="s">
        <v>59</v>
      </c>
      <c r="MN67" s="52">
        <f>+MN18/100</f>
        <v>8.0299999999999996E-2</v>
      </c>
      <c r="MO67" s="53"/>
      <c r="MP67" s="9"/>
      <c r="MQ67" s="9"/>
      <c r="MR67" s="9"/>
      <c r="MS67" s="54">
        <f>+MN67-$C$18/100</f>
        <v>-1.3100000000000001E-2</v>
      </c>
      <c r="MT67" s="39"/>
      <c r="MV67" s="51" t="s">
        <v>59</v>
      </c>
      <c r="MW67" s="52">
        <f>+MW18/100</f>
        <v>4.0800000000000003E-2</v>
      </c>
      <c r="MX67" s="53"/>
      <c r="MY67" s="9"/>
      <c r="MZ67" s="9"/>
      <c r="NA67" s="9"/>
      <c r="NB67" s="54">
        <f>+MW67-$C$18/100</f>
        <v>-5.2599999999999994E-2</v>
      </c>
      <c r="NC67" s="39"/>
      <c r="NE67" s="51" t="s">
        <v>59</v>
      </c>
      <c r="NF67" s="52">
        <f>+NF18/100</f>
        <v>5.4199999999999998E-2</v>
      </c>
      <c r="NG67" s="53"/>
      <c r="NH67" s="9"/>
      <c r="NI67" s="9"/>
      <c r="NJ67" s="9"/>
      <c r="NK67" s="54">
        <f>+NF67-$C$18/100</f>
        <v>-3.9199999999999999E-2</v>
      </c>
      <c r="NL67" s="39"/>
      <c r="NN67" s="51" t="s">
        <v>59</v>
      </c>
      <c r="NO67" s="52">
        <f>+NO18/100</f>
        <v>3.4700000000000002E-2</v>
      </c>
      <c r="NP67" s="53"/>
      <c r="NQ67" s="9"/>
      <c r="NR67" s="9"/>
      <c r="NS67" s="9"/>
      <c r="NT67" s="54">
        <f>+NO67-$C$18/100</f>
        <v>-5.8699999999999995E-2</v>
      </c>
      <c r="NU67" s="39"/>
    </row>
    <row r="68" spans="9:385" x14ac:dyDescent="0.15">
      <c r="I68" s="51" t="s">
        <v>60</v>
      </c>
      <c r="J68" s="55">
        <f>+O18</f>
        <v>0.67198382385980682</v>
      </c>
      <c r="K68" s="53"/>
      <c r="L68" s="53"/>
      <c r="M68" s="56"/>
      <c r="N68" s="9"/>
      <c r="O68" s="56">
        <f>+J68-$E$18</f>
        <v>0.19735953641810705</v>
      </c>
      <c r="P68" s="39"/>
      <c r="R68" s="51" t="s">
        <v>60</v>
      </c>
      <c r="S68" s="55">
        <f>+X18</f>
        <v>0.61528497409326421</v>
      </c>
      <c r="T68" s="53"/>
      <c r="U68" s="9"/>
      <c r="V68" s="9"/>
      <c r="W68" s="9"/>
      <c r="X68" s="56">
        <f>+S68-$E$18</f>
        <v>0.14066068665156445</v>
      </c>
      <c r="Y68" s="39"/>
      <c r="AA68" s="51" t="s">
        <v>60</v>
      </c>
      <c r="AB68" s="55">
        <f>+AG18</f>
        <v>0.61693548387096775</v>
      </c>
      <c r="AC68" s="53"/>
      <c r="AD68" s="9"/>
      <c r="AE68" s="9"/>
      <c r="AF68" s="9"/>
      <c r="AG68" s="56">
        <f>+AB68-$E$18</f>
        <v>0.14231119642926798</v>
      </c>
      <c r="AH68" s="39"/>
      <c r="AJ68" s="51" t="s">
        <v>60</v>
      </c>
      <c r="AK68" s="55">
        <f>+AP18</f>
        <v>0.68235294117647061</v>
      </c>
      <c r="AL68" s="53"/>
      <c r="AM68" s="9"/>
      <c r="AN68" s="9"/>
      <c r="AO68" s="9"/>
      <c r="AP68" s="56">
        <f>+AK68-$E$18</f>
        <v>0.20772865373477084</v>
      </c>
      <c r="AQ68" s="39"/>
      <c r="AS68" s="51" t="s">
        <v>60</v>
      </c>
      <c r="AT68" s="55">
        <f>+AY18</f>
        <v>0.75935828877005351</v>
      </c>
      <c r="AU68" s="53"/>
      <c r="AV68" s="9"/>
      <c r="AW68" s="9"/>
      <c r="AX68" s="9"/>
      <c r="AY68" s="56">
        <f>+AT68-$E$18</f>
        <v>0.28473400132835375</v>
      </c>
      <c r="AZ68" s="39"/>
      <c r="BB68" s="51" t="s">
        <v>60</v>
      </c>
      <c r="BC68" s="55">
        <f>+BH18</f>
        <v>0.5495495495495496</v>
      </c>
      <c r="BD68" s="53"/>
      <c r="BE68" s="9"/>
      <c r="BF68" s="9"/>
      <c r="BG68" s="9"/>
      <c r="BH68" s="56">
        <f>+BC68-$E$18</f>
        <v>7.4925262107849833E-2</v>
      </c>
      <c r="BI68" s="39"/>
      <c r="BK68" s="51" t="s">
        <v>60</v>
      </c>
      <c r="BL68" s="55">
        <f>+BQ18</f>
        <v>0.65079365079365081</v>
      </c>
      <c r="BM68" s="53"/>
      <c r="BN68" s="9"/>
      <c r="BO68" s="9"/>
      <c r="BP68" s="9"/>
      <c r="BQ68" s="56">
        <f>+BL68-$E$18</f>
        <v>0.17616936335195105</v>
      </c>
      <c r="BR68" s="39"/>
      <c r="BT68" s="51" t="s">
        <v>60</v>
      </c>
      <c r="BU68" s="55">
        <f>+BZ18</f>
        <v>0.51446945337620575</v>
      </c>
      <c r="BV68" s="53"/>
      <c r="BW68" s="9"/>
      <c r="BX68" s="9"/>
      <c r="BY68" s="9"/>
      <c r="BZ68" s="56">
        <f>+BU68-$E$18</f>
        <v>3.9845165934505988E-2</v>
      </c>
      <c r="CA68" s="39"/>
      <c r="CC68" s="51" t="s">
        <v>60</v>
      </c>
      <c r="CD68" s="55">
        <f>+CI18</f>
        <v>0.35526315789473684</v>
      </c>
      <c r="CE68" s="53"/>
      <c r="CF68" s="9"/>
      <c r="CG68" s="9"/>
      <c r="CH68" s="9"/>
      <c r="CI68" s="56">
        <f>+CD68-$E$18</f>
        <v>-0.11936112954696293</v>
      </c>
      <c r="CJ68" s="39"/>
      <c r="CL68" s="51" t="s">
        <v>60</v>
      </c>
      <c r="CM68" s="55">
        <f>+CR18</f>
        <v>0.87954545454545452</v>
      </c>
      <c r="CN68" s="53"/>
      <c r="CO68" s="9"/>
      <c r="CP68" s="9"/>
      <c r="CQ68" s="9"/>
      <c r="CR68" s="56">
        <f>+CM68-$E$18</f>
        <v>0.40492116710375475</v>
      </c>
      <c r="CS68" s="39"/>
      <c r="CU68" s="51" t="s">
        <v>60</v>
      </c>
      <c r="CV68" s="55">
        <f>+DA18</f>
        <v>0.74757281553398058</v>
      </c>
      <c r="CW68" s="53"/>
      <c r="CX68" s="9"/>
      <c r="CY68" s="9"/>
      <c r="CZ68" s="9"/>
      <c r="DA68" s="56">
        <f>+CV68-$E$18</f>
        <v>0.27294852809228082</v>
      </c>
      <c r="DB68" s="39"/>
      <c r="DD68" s="51" t="s">
        <v>60</v>
      </c>
      <c r="DE68" s="55">
        <f>+DJ18</f>
        <v>0.83333333333333337</v>
      </c>
      <c r="DF68" s="53"/>
      <c r="DG68" s="9"/>
      <c r="DH68" s="9"/>
      <c r="DI68" s="9"/>
      <c r="DJ68" s="56">
        <f>+DE68-$E$18</f>
        <v>0.3587090458916336</v>
      </c>
      <c r="DK68" s="39"/>
      <c r="DM68" s="51" t="s">
        <v>60</v>
      </c>
      <c r="DN68" s="55">
        <f>+DS18</f>
        <v>0.9</v>
      </c>
      <c r="DO68" s="53"/>
      <c r="DP68" s="9"/>
      <c r="DQ68" s="9"/>
      <c r="DR68" s="9"/>
      <c r="DS68" s="56">
        <f>+DN68-$E$18</f>
        <v>0.42537571255830026</v>
      </c>
      <c r="DT68" s="39"/>
      <c r="DV68" s="51" t="s">
        <v>60</v>
      </c>
      <c r="DW68" s="55" t="e">
        <f>+EB18</f>
        <v>#DIV/0!</v>
      </c>
      <c r="DX68" s="53"/>
      <c r="DY68" s="9"/>
      <c r="DZ68" s="9"/>
      <c r="EA68" s="9"/>
      <c r="EB68" s="56" t="e">
        <f>+DW68-$E$18</f>
        <v>#DIV/0!</v>
      </c>
      <c r="EC68" s="39"/>
      <c r="EE68" s="51" t="s">
        <v>60</v>
      </c>
      <c r="EF68" s="55">
        <f>+EK18</f>
        <v>0.5</v>
      </c>
      <c r="EG68" s="53"/>
      <c r="EH68" s="9"/>
      <c r="EI68" s="9"/>
      <c r="EJ68" s="9"/>
      <c r="EK68" s="56">
        <f>+EF68-$E$18</f>
        <v>2.5375712558300234E-2</v>
      </c>
      <c r="EL68" s="39"/>
      <c r="EN68" s="51" t="s">
        <v>60</v>
      </c>
      <c r="EO68" s="55">
        <f>+ET18</f>
        <v>0.89473684210526316</v>
      </c>
      <c r="EP68" s="53"/>
      <c r="EQ68" s="9"/>
      <c r="ER68" s="9"/>
      <c r="ES68" s="9"/>
      <c r="ET68" s="56">
        <f>+EO68-$E$18</f>
        <v>0.4201125546635634</v>
      </c>
      <c r="EU68" s="39"/>
      <c r="EW68" s="51" t="s">
        <v>60</v>
      </c>
      <c r="EX68" s="55">
        <f>+FC18</f>
        <v>0.80952380952380953</v>
      </c>
      <c r="EY68" s="53"/>
      <c r="EZ68" s="9"/>
      <c r="FA68" s="9"/>
      <c r="FB68" s="9"/>
      <c r="FC68" s="56">
        <f>+EX68-$E$18</f>
        <v>0.33489952208210977</v>
      </c>
      <c r="FD68" s="39"/>
      <c r="FF68" s="51" t="s">
        <v>60</v>
      </c>
      <c r="FG68" s="55">
        <f>+FL18</f>
        <v>0.45454545454545453</v>
      </c>
      <c r="FH68" s="53"/>
      <c r="FI68" s="9"/>
      <c r="FJ68" s="9"/>
      <c r="FK68" s="9"/>
      <c r="FL68" s="56">
        <f>+FG68-$E$18</f>
        <v>-2.0078832896245236E-2</v>
      </c>
      <c r="FM68" s="39"/>
      <c r="FO68" s="51" t="s">
        <v>60</v>
      </c>
      <c r="FP68" s="55">
        <f>+FU18</f>
        <v>0.9</v>
      </c>
      <c r="FQ68" s="53"/>
      <c r="FR68" s="9"/>
      <c r="FS68" s="9"/>
      <c r="FT68" s="9"/>
      <c r="FU68" s="56">
        <f>+FP68-$E$18</f>
        <v>0.42537571255830026</v>
      </c>
      <c r="FV68" s="39"/>
      <c r="FX68" s="51" t="s">
        <v>60</v>
      </c>
      <c r="FY68" s="55">
        <f>+GD18</f>
        <v>0.87878787878787878</v>
      </c>
      <c r="FZ68" s="53"/>
      <c r="GA68" s="9"/>
      <c r="GB68" s="9"/>
      <c r="GC68" s="9"/>
      <c r="GD68" s="56">
        <f>+FY68-$E$18</f>
        <v>0.40416359134617902</v>
      </c>
      <c r="GE68" s="39"/>
      <c r="GG68" s="51" t="s">
        <v>60</v>
      </c>
      <c r="GH68" s="55">
        <f>+GM18</f>
        <v>1</v>
      </c>
      <c r="GI68" s="53"/>
      <c r="GJ68" s="9"/>
      <c r="GK68" s="9"/>
      <c r="GL68" s="9"/>
      <c r="GM68" s="56">
        <f>+GH68-$E$18</f>
        <v>0.52537571255830029</v>
      </c>
      <c r="GN68" s="39"/>
      <c r="GP68" s="51" t="s">
        <v>60</v>
      </c>
      <c r="GQ68" s="55">
        <f>+GV18</f>
        <v>0.70454545454545459</v>
      </c>
      <c r="GR68" s="53"/>
      <c r="GS68" s="9"/>
      <c r="GT68" s="9"/>
      <c r="GU68" s="9"/>
      <c r="GV68" s="56">
        <f>+GQ68-$E$18</f>
        <v>0.22992116710375482</v>
      </c>
      <c r="GW68" s="39"/>
      <c r="GY68" s="51" t="s">
        <v>60</v>
      </c>
      <c r="GZ68" s="55">
        <f>+HE18</f>
        <v>0.47368421052631576</v>
      </c>
      <c r="HA68" s="53"/>
      <c r="HB68" s="9"/>
      <c r="HC68" s="9"/>
      <c r="HD68" s="9"/>
      <c r="HE68" s="56">
        <f>+GZ68-$E$18</f>
        <v>-9.4007691538400273E-4</v>
      </c>
      <c r="HF68" s="39"/>
      <c r="HH68" s="51" t="s">
        <v>60</v>
      </c>
      <c r="HI68" s="55">
        <f>+HN18</f>
        <v>0.45744680851063829</v>
      </c>
      <c r="HJ68" s="53"/>
      <c r="HK68" s="9"/>
      <c r="HL68" s="9"/>
      <c r="HM68" s="9"/>
      <c r="HN68" s="56">
        <f>+HI68-$E$18</f>
        <v>-1.7177478931061474E-2</v>
      </c>
      <c r="HO68" s="39"/>
      <c r="HQ68" s="51" t="s">
        <v>60</v>
      </c>
      <c r="HR68" s="55">
        <f>+HW18</f>
        <v>0.5</v>
      </c>
      <c r="HS68" s="53"/>
      <c r="HT68" s="9"/>
      <c r="HU68" s="9"/>
      <c r="HV68" s="9"/>
      <c r="HW68" s="56">
        <f>+HR68-$E$18</f>
        <v>2.5375712558300234E-2</v>
      </c>
      <c r="HX68" s="39"/>
      <c r="HZ68" s="51" t="s">
        <v>60</v>
      </c>
      <c r="IA68" s="55">
        <f>+IF18</f>
        <v>0.77777777777777779</v>
      </c>
      <c r="IB68" s="53"/>
      <c r="IC68" s="9"/>
      <c r="ID68" s="9"/>
      <c r="IE68" s="9"/>
      <c r="IF68" s="56">
        <f>+IA68-$E$18</f>
        <v>0.30315349033607802</v>
      </c>
      <c r="IG68" s="39"/>
      <c r="II68" s="51" t="s">
        <v>60</v>
      </c>
      <c r="IJ68" s="55">
        <f>+IO18</f>
        <v>0.46875</v>
      </c>
      <c r="IK68" s="53"/>
      <c r="IL68" s="9"/>
      <c r="IM68" s="9"/>
      <c r="IN68" s="9"/>
      <c r="IO68" s="56">
        <f>+IJ68-$E$18</f>
        <v>-5.8742874416997659E-3</v>
      </c>
      <c r="IP68" s="39"/>
      <c r="IR68" s="51" t="s">
        <v>60</v>
      </c>
      <c r="IS68" s="55">
        <f>+IX18</f>
        <v>0.7</v>
      </c>
      <c r="IT68" s="53"/>
      <c r="IU68" s="9"/>
      <c r="IV68" s="9"/>
      <c r="IW68" s="9"/>
      <c r="IX68" s="56">
        <f>+IS68-$E$18</f>
        <v>0.22537571255830019</v>
      </c>
      <c r="IY68" s="39"/>
      <c r="JA68" s="51" t="s">
        <v>60</v>
      </c>
      <c r="JB68" s="55">
        <f>+JG18</f>
        <v>0.8294117647058824</v>
      </c>
      <c r="JC68" s="53"/>
      <c r="JD68" s="9"/>
      <c r="JE68" s="9"/>
      <c r="JF68" s="9"/>
      <c r="JG68" s="56">
        <f>+JB68-$E$18</f>
        <v>0.35478747726418264</v>
      </c>
      <c r="JH68" s="39"/>
      <c r="JJ68" s="51" t="s">
        <v>60</v>
      </c>
      <c r="JK68" s="55">
        <f>+JP18</f>
        <v>0.4</v>
      </c>
      <c r="JL68" s="53"/>
      <c r="JM68" s="9"/>
      <c r="JN68" s="9"/>
      <c r="JO68" s="9"/>
      <c r="JP68" s="56">
        <f>+JK68-$E$18</f>
        <v>-7.4624287441699744E-2</v>
      </c>
      <c r="JQ68" s="39"/>
      <c r="JS68" s="51" t="s">
        <v>60</v>
      </c>
      <c r="JT68" s="55">
        <f>+JY18</f>
        <v>0.8571428571428571</v>
      </c>
      <c r="JU68" s="53"/>
      <c r="JV68" s="9"/>
      <c r="JW68" s="9"/>
      <c r="JX68" s="9"/>
      <c r="JY68" s="56">
        <f>+JT68-$E$18</f>
        <v>0.38251856970115733</v>
      </c>
      <c r="JZ68" s="39"/>
      <c r="KB68" s="51" t="s">
        <v>60</v>
      </c>
      <c r="KC68" s="55" t="e">
        <f>+KH18</f>
        <v>#DIV/0!</v>
      </c>
      <c r="KD68" s="53"/>
      <c r="KE68" s="9"/>
      <c r="KF68" s="9"/>
      <c r="KG68" s="9"/>
      <c r="KH68" s="56" t="e">
        <f>+KC68-$E$18</f>
        <v>#DIV/0!</v>
      </c>
      <c r="KI68" s="39"/>
      <c r="KK68" s="51" t="s">
        <v>60</v>
      </c>
      <c r="KL68" s="55" t="e">
        <f>+KQ18</f>
        <v>#DIV/0!</v>
      </c>
      <c r="KM68" s="53"/>
      <c r="KN68" s="9"/>
      <c r="KO68" s="9"/>
      <c r="KP68" s="9"/>
      <c r="KQ68" s="56" t="e">
        <f>+KL68-$E$18</f>
        <v>#DIV/0!</v>
      </c>
      <c r="KR68" s="39"/>
      <c r="KT68" s="51" t="s">
        <v>60</v>
      </c>
      <c r="KU68" s="55" t="e">
        <f>+KZ18</f>
        <v>#DIV/0!</v>
      </c>
      <c r="KV68" s="53"/>
      <c r="KW68" s="9"/>
      <c r="KX68" s="9"/>
      <c r="KY68" s="9"/>
      <c r="KZ68" s="56" t="e">
        <f>+KU68-$E$18</f>
        <v>#DIV/0!</v>
      </c>
      <c r="LA68" s="39"/>
      <c r="LC68" s="51" t="s">
        <v>60</v>
      </c>
      <c r="LD68" s="55" t="e">
        <f>+LI18</f>
        <v>#DIV/0!</v>
      </c>
      <c r="LE68" s="53"/>
      <c r="LF68" s="9"/>
      <c r="LG68" s="9"/>
      <c r="LH68" s="9"/>
      <c r="LI68" s="56" t="e">
        <f>+LD68-$E$18</f>
        <v>#DIV/0!</v>
      </c>
      <c r="LJ68" s="39"/>
      <c r="LL68" s="51" t="s">
        <v>60</v>
      </c>
      <c r="LM68" s="55" t="e">
        <f>+LR18</f>
        <v>#DIV/0!</v>
      </c>
      <c r="LN68" s="53"/>
      <c r="LO68" s="9"/>
      <c r="LP68" s="9"/>
      <c r="LQ68" s="9"/>
      <c r="LR68" s="56" t="e">
        <f>+LM68-$E$18</f>
        <v>#DIV/0!</v>
      </c>
      <c r="LS68" s="39"/>
      <c r="LU68" s="51" t="s">
        <v>60</v>
      </c>
      <c r="LV68" s="55">
        <f>+MA18</f>
        <v>1</v>
      </c>
      <c r="LW68" s="53"/>
      <c r="LX68" s="9"/>
      <c r="LY68" s="9"/>
      <c r="LZ68" s="9"/>
      <c r="MA68" s="56">
        <f>+LV68-$E$18</f>
        <v>0.52537571255830029</v>
      </c>
      <c r="MB68" s="39"/>
      <c r="MD68" s="51" t="s">
        <v>60</v>
      </c>
      <c r="ME68" s="55">
        <f>+MJ18</f>
        <v>0.89130434782608692</v>
      </c>
      <c r="MF68" s="53"/>
      <c r="MG68" s="9"/>
      <c r="MH68" s="9"/>
      <c r="MI68" s="9"/>
      <c r="MJ68" s="56">
        <f>+ME68-$E$18</f>
        <v>0.41668006038438715</v>
      </c>
      <c r="MK68" s="39"/>
      <c r="MM68" s="51" t="s">
        <v>60</v>
      </c>
      <c r="MN68" s="55">
        <f>+MS18</f>
        <v>0.82499999999999996</v>
      </c>
      <c r="MO68" s="53"/>
      <c r="MP68" s="9"/>
      <c r="MQ68" s="9"/>
      <c r="MR68" s="9"/>
      <c r="MS68" s="56">
        <f>+MN68-$E$18</f>
        <v>0.35037571255830019</v>
      </c>
      <c r="MT68" s="39"/>
      <c r="MV68" s="51" t="s">
        <v>60</v>
      </c>
      <c r="MW68" s="55">
        <f>+NB18</f>
        <v>1</v>
      </c>
      <c r="MX68" s="53"/>
      <c r="MY68" s="9"/>
      <c r="MZ68" s="9"/>
      <c r="NA68" s="9"/>
      <c r="NB68" s="56">
        <f>+MW68-$E$18</f>
        <v>0.52537571255830029</v>
      </c>
      <c r="NC68" s="39"/>
      <c r="NE68" s="51" t="s">
        <v>60</v>
      </c>
      <c r="NF68" s="55">
        <f>+NK18</f>
        <v>0.75</v>
      </c>
      <c r="NG68" s="53"/>
      <c r="NH68" s="9"/>
      <c r="NI68" s="9"/>
      <c r="NJ68" s="9"/>
      <c r="NK68" s="56">
        <f>+NF68-$E$18</f>
        <v>0.27537571255830023</v>
      </c>
      <c r="NL68" s="39"/>
      <c r="NN68" s="51" t="s">
        <v>60</v>
      </c>
      <c r="NO68" s="55">
        <f>+NT18</f>
        <v>0.8</v>
      </c>
      <c r="NP68" s="53"/>
      <c r="NQ68" s="9"/>
      <c r="NR68" s="9"/>
      <c r="NS68" s="9"/>
      <c r="NT68" s="56">
        <f>+NO68-$E$18</f>
        <v>0.32537571255830028</v>
      </c>
      <c r="NU68" s="39"/>
    </row>
    <row r="69" spans="9:385" x14ac:dyDescent="0.15">
      <c r="I69" s="51" t="s">
        <v>61</v>
      </c>
      <c r="J69" s="55">
        <f>+P18</f>
        <v>0.32689283307121997</v>
      </c>
      <c r="K69" s="53"/>
      <c r="L69" s="53"/>
      <c r="M69" s="56"/>
      <c r="N69" s="9"/>
      <c r="O69" s="56">
        <f>+J69-$G$18</f>
        <v>-0.19722877687868501</v>
      </c>
      <c r="P69" s="39"/>
      <c r="R69" s="51" t="s">
        <v>61</v>
      </c>
      <c r="S69" s="55">
        <f>+Y18</f>
        <v>0.38277202072538863</v>
      </c>
      <c r="T69" s="53"/>
      <c r="U69" s="9"/>
      <c r="V69" s="9"/>
      <c r="W69" s="9"/>
      <c r="X69" s="56">
        <f>+S69-$G$18</f>
        <v>-0.14134958922451635</v>
      </c>
      <c r="Y69" s="39"/>
      <c r="AA69" s="51" t="s">
        <v>61</v>
      </c>
      <c r="AB69" s="55">
        <f>+AH18</f>
        <v>0.38306451612903225</v>
      </c>
      <c r="AC69" s="53"/>
      <c r="AD69" s="9"/>
      <c r="AE69" s="9"/>
      <c r="AF69" s="9"/>
      <c r="AG69" s="56">
        <f>+AB69-$G$18</f>
        <v>-0.14105709382087273</v>
      </c>
      <c r="AH69" s="39"/>
      <c r="AJ69" s="51" t="s">
        <v>61</v>
      </c>
      <c r="AK69" s="55">
        <f>+AQ18</f>
        <v>0.31764705882352939</v>
      </c>
      <c r="AL69" s="53"/>
      <c r="AM69" s="9"/>
      <c r="AN69" s="9"/>
      <c r="AO69" s="9"/>
      <c r="AP69" s="56">
        <f>+AK69-$G$18</f>
        <v>-0.20647455112637558</v>
      </c>
      <c r="AQ69" s="39"/>
      <c r="AS69" s="51" t="s">
        <v>61</v>
      </c>
      <c r="AT69" s="55">
        <f>+AZ18</f>
        <v>0.23885918003565063</v>
      </c>
      <c r="AU69" s="53"/>
      <c r="AV69" s="9"/>
      <c r="AW69" s="9"/>
      <c r="AX69" s="9"/>
      <c r="AY69" s="56">
        <f>+AT69-$G$18</f>
        <v>-0.28526242991425432</v>
      </c>
      <c r="AZ69" s="39"/>
      <c r="BB69" s="51" t="s">
        <v>61</v>
      </c>
      <c r="BC69" s="55">
        <f>+BI18</f>
        <v>0.45045045045045046</v>
      </c>
      <c r="BD69" s="53"/>
      <c r="BE69" s="9"/>
      <c r="BF69" s="9"/>
      <c r="BG69" s="9"/>
      <c r="BH69" s="56">
        <f>+BC69-$G$18</f>
        <v>-7.3671159499454519E-2</v>
      </c>
      <c r="BI69" s="39"/>
      <c r="BK69" s="51" t="s">
        <v>61</v>
      </c>
      <c r="BL69" s="55">
        <f>+BR18</f>
        <v>0.34920634920634919</v>
      </c>
      <c r="BM69" s="53"/>
      <c r="BN69" s="9"/>
      <c r="BO69" s="9"/>
      <c r="BP69" s="9"/>
      <c r="BQ69" s="56">
        <f>+BL69-$G$18</f>
        <v>-0.17491526074355579</v>
      </c>
      <c r="BR69" s="39"/>
      <c r="BT69" s="51" t="s">
        <v>61</v>
      </c>
      <c r="BU69" s="55">
        <f>+CA18</f>
        <v>0.48553054662379419</v>
      </c>
      <c r="BV69" s="53"/>
      <c r="BW69" s="9"/>
      <c r="BX69" s="9"/>
      <c r="BY69" s="9"/>
      <c r="BZ69" s="56">
        <f>+BU69-$G$18</f>
        <v>-3.8591063326110786E-2</v>
      </c>
      <c r="CA69" s="39"/>
      <c r="CC69" s="51" t="s">
        <v>61</v>
      </c>
      <c r="CD69" s="55">
        <f>+CJ18</f>
        <v>0.64473684210526316</v>
      </c>
      <c r="CE69" s="53"/>
      <c r="CF69" s="9"/>
      <c r="CG69" s="9"/>
      <c r="CH69" s="9"/>
      <c r="CI69" s="56">
        <f>+CD69-$G$18</f>
        <v>0.12061523215535819</v>
      </c>
      <c r="CJ69" s="39"/>
      <c r="CL69" s="51" t="s">
        <v>61</v>
      </c>
      <c r="CM69" s="55">
        <f>+CS18</f>
        <v>0.11818181818181818</v>
      </c>
      <c r="CN69" s="53"/>
      <c r="CO69" s="9"/>
      <c r="CP69" s="9"/>
      <c r="CQ69" s="9"/>
      <c r="CR69" s="56">
        <f>+CM69-$G$18</f>
        <v>-0.40593979176808681</v>
      </c>
      <c r="CS69" s="39"/>
      <c r="CU69" s="51" t="s">
        <v>61</v>
      </c>
      <c r="CV69" s="55">
        <f>+DB18</f>
        <v>0.25242718446601942</v>
      </c>
      <c r="CW69" s="53"/>
      <c r="CX69" s="9"/>
      <c r="CY69" s="9"/>
      <c r="CZ69" s="9"/>
      <c r="DA69" s="56">
        <f>+CV69-$G$18</f>
        <v>-0.27169442548388556</v>
      </c>
      <c r="DB69" s="39"/>
      <c r="DD69" s="51" t="s">
        <v>61</v>
      </c>
      <c r="DE69" s="55">
        <f>+DK18</f>
        <v>0.16666666666666666</v>
      </c>
      <c r="DF69" s="53"/>
      <c r="DG69" s="9"/>
      <c r="DH69" s="9"/>
      <c r="DI69" s="9"/>
      <c r="DJ69" s="56">
        <f>+DE69-$G$18</f>
        <v>-0.35745494328323835</v>
      </c>
      <c r="DK69" s="39"/>
      <c r="DM69" s="51" t="s">
        <v>61</v>
      </c>
      <c r="DN69" s="55">
        <f>+DT18</f>
        <v>0.1</v>
      </c>
      <c r="DO69" s="53"/>
      <c r="DP69" s="9"/>
      <c r="DQ69" s="9"/>
      <c r="DR69" s="9"/>
      <c r="DS69" s="56">
        <f>+DN69-$G$18</f>
        <v>-0.424121609949905</v>
      </c>
      <c r="DT69" s="39"/>
      <c r="DV69" s="51" t="s">
        <v>61</v>
      </c>
      <c r="DW69" s="55" t="e">
        <f>+EC18</f>
        <v>#DIV/0!</v>
      </c>
      <c r="DX69" s="53"/>
      <c r="DY69" s="9"/>
      <c r="DZ69" s="9"/>
      <c r="EA69" s="9"/>
      <c r="EB69" s="56" t="e">
        <f>+DW69-$G$18</f>
        <v>#DIV/0!</v>
      </c>
      <c r="EC69" s="39"/>
      <c r="EE69" s="51" t="s">
        <v>61</v>
      </c>
      <c r="EF69" s="55">
        <f>+EL18</f>
        <v>0.5</v>
      </c>
      <c r="EG69" s="53"/>
      <c r="EH69" s="9"/>
      <c r="EI69" s="9"/>
      <c r="EJ69" s="9"/>
      <c r="EK69" s="56">
        <f>+EF69-$G$18</f>
        <v>-2.4121609949904976E-2</v>
      </c>
      <c r="EL69" s="39"/>
      <c r="EN69" s="51" t="s">
        <v>61</v>
      </c>
      <c r="EO69" s="55">
        <f>+EU18</f>
        <v>0.10526315789473684</v>
      </c>
      <c r="EP69" s="53"/>
      <c r="EQ69" s="9"/>
      <c r="ER69" s="9"/>
      <c r="ES69" s="9"/>
      <c r="ET69" s="56">
        <f>+EO69-$G$18</f>
        <v>-0.41885845205516814</v>
      </c>
      <c r="EU69" s="39"/>
      <c r="EW69" s="51" t="s">
        <v>61</v>
      </c>
      <c r="EX69" s="55">
        <f>+FD18</f>
        <v>0.19047619047619047</v>
      </c>
      <c r="EY69" s="53"/>
      <c r="EZ69" s="9"/>
      <c r="FA69" s="9"/>
      <c r="FB69" s="9"/>
      <c r="FC69" s="56">
        <f>+EX69-$G$18</f>
        <v>-0.33364541947371451</v>
      </c>
      <c r="FD69" s="39"/>
      <c r="FF69" s="51" t="s">
        <v>61</v>
      </c>
      <c r="FG69" s="55">
        <f>+FM18</f>
        <v>0.54545454545454541</v>
      </c>
      <c r="FH69" s="53"/>
      <c r="FI69" s="9"/>
      <c r="FJ69" s="9"/>
      <c r="FK69" s="9"/>
      <c r="FL69" s="56">
        <f>+FG69-$G$18</f>
        <v>2.1332935504640438E-2</v>
      </c>
      <c r="FM69" s="39"/>
      <c r="FO69" s="51" t="s">
        <v>61</v>
      </c>
      <c r="FP69" s="55">
        <f>+FV18</f>
        <v>0.1</v>
      </c>
      <c r="FQ69" s="53"/>
      <c r="FR69" s="9"/>
      <c r="FS69" s="9"/>
      <c r="FT69" s="9"/>
      <c r="FU69" s="56">
        <f>+FP69-$G$18</f>
        <v>-0.424121609949905</v>
      </c>
      <c r="FV69" s="39"/>
      <c r="FX69" s="51" t="s">
        <v>61</v>
      </c>
      <c r="FY69" s="55">
        <f>+GE18</f>
        <v>0.12121212121212122</v>
      </c>
      <c r="FZ69" s="53"/>
      <c r="GA69" s="9"/>
      <c r="GB69" s="9"/>
      <c r="GC69" s="9"/>
      <c r="GD69" s="56">
        <f>+FY69-$G$18</f>
        <v>-0.40290948873778376</v>
      </c>
      <c r="GE69" s="39"/>
      <c r="GG69" s="51" t="s">
        <v>61</v>
      </c>
      <c r="GH69" s="55">
        <f>+GN18</f>
        <v>0</v>
      </c>
      <c r="GI69" s="53"/>
      <c r="GJ69" s="9"/>
      <c r="GK69" s="9"/>
      <c r="GL69" s="9"/>
      <c r="GM69" s="56">
        <f>+GH69-$G$18</f>
        <v>-0.52412160994990498</v>
      </c>
      <c r="GN69" s="39"/>
      <c r="GP69" s="51" t="s">
        <v>61</v>
      </c>
      <c r="GQ69" s="55">
        <f>+GW18</f>
        <v>0.29545454545454547</v>
      </c>
      <c r="GR69" s="53"/>
      <c r="GS69" s="9"/>
      <c r="GT69" s="9"/>
      <c r="GU69" s="9"/>
      <c r="GV69" s="56">
        <f>+GQ69-$G$18</f>
        <v>-0.22866706449535951</v>
      </c>
      <c r="GW69" s="39"/>
      <c r="GY69" s="51" t="s">
        <v>61</v>
      </c>
      <c r="GZ69" s="55">
        <f>+HF18</f>
        <v>0.52631578947368418</v>
      </c>
      <c r="HA69" s="53"/>
      <c r="HB69" s="9"/>
      <c r="HC69" s="9"/>
      <c r="HD69" s="9"/>
      <c r="HE69" s="56">
        <f>+GZ69-$G$18</f>
        <v>2.194179523779205E-3</v>
      </c>
      <c r="HF69" s="39"/>
      <c r="HH69" s="51" t="s">
        <v>61</v>
      </c>
      <c r="HI69" s="55">
        <f>+HO18</f>
        <v>0.54255319148936165</v>
      </c>
      <c r="HJ69" s="53"/>
      <c r="HK69" s="9"/>
      <c r="HL69" s="9"/>
      <c r="HM69" s="9"/>
      <c r="HN69" s="56">
        <f>+HI69-$G$18</f>
        <v>1.8431581539456676E-2</v>
      </c>
      <c r="HO69" s="39"/>
      <c r="HQ69" s="51" t="s">
        <v>61</v>
      </c>
      <c r="HR69" s="55">
        <f>+HX18</f>
        <v>0.5</v>
      </c>
      <c r="HS69" s="53"/>
      <c r="HT69" s="9"/>
      <c r="HU69" s="9"/>
      <c r="HV69" s="9"/>
      <c r="HW69" s="56">
        <f>+HR69-$G$18</f>
        <v>-2.4121609949904976E-2</v>
      </c>
      <c r="HX69" s="39"/>
      <c r="HZ69" s="51" t="s">
        <v>61</v>
      </c>
      <c r="IA69" s="55">
        <f>+IG18</f>
        <v>0.22222222222222221</v>
      </c>
      <c r="IB69" s="53"/>
      <c r="IC69" s="9"/>
      <c r="ID69" s="9"/>
      <c r="IE69" s="9"/>
      <c r="IF69" s="56">
        <f>+IA69-$G$18</f>
        <v>-0.30189938772768277</v>
      </c>
      <c r="IG69" s="39"/>
      <c r="II69" s="51" t="s">
        <v>61</v>
      </c>
      <c r="IJ69" s="55">
        <f>+IP18</f>
        <v>0.53125</v>
      </c>
      <c r="IK69" s="53"/>
      <c r="IL69" s="9"/>
      <c r="IM69" s="9"/>
      <c r="IN69" s="9"/>
      <c r="IO69" s="56">
        <f>+IJ69-$G$18</f>
        <v>7.1283900500950237E-3</v>
      </c>
      <c r="IP69" s="39"/>
      <c r="IR69" s="51" t="s">
        <v>61</v>
      </c>
      <c r="IS69" s="55">
        <f>+IY18</f>
        <v>0.3</v>
      </c>
      <c r="IT69" s="53"/>
      <c r="IU69" s="9"/>
      <c r="IV69" s="9"/>
      <c r="IW69" s="9"/>
      <c r="IX69" s="56">
        <f>+IS69-$G$18</f>
        <v>-0.22412160994990499</v>
      </c>
      <c r="IY69" s="39"/>
      <c r="JA69" s="51" t="s">
        <v>61</v>
      </c>
      <c r="JB69" s="55">
        <f>+JH18</f>
        <v>0.17058823529411765</v>
      </c>
      <c r="JC69" s="53"/>
      <c r="JD69" s="9"/>
      <c r="JE69" s="9"/>
      <c r="JF69" s="9"/>
      <c r="JG69" s="56">
        <f>+JB69-$G$18</f>
        <v>-0.35353337465578732</v>
      </c>
      <c r="JH69" s="39"/>
      <c r="JJ69" s="51" t="s">
        <v>61</v>
      </c>
      <c r="JK69" s="55">
        <f>+JQ18</f>
        <v>0.6</v>
      </c>
      <c r="JL69" s="53"/>
      <c r="JM69" s="9"/>
      <c r="JN69" s="9"/>
      <c r="JO69" s="9"/>
      <c r="JP69" s="56">
        <f>+JK69-$G$18</f>
        <v>7.5878390050095001E-2</v>
      </c>
      <c r="JQ69" s="39"/>
      <c r="JS69" s="51" t="s">
        <v>61</v>
      </c>
      <c r="JT69" s="55">
        <f>+JZ18</f>
        <v>0.14285714285714285</v>
      </c>
      <c r="JU69" s="53"/>
      <c r="JV69" s="9"/>
      <c r="JW69" s="9"/>
      <c r="JX69" s="9"/>
      <c r="JY69" s="56">
        <f>+JT69-$G$18</f>
        <v>-0.38126446709276213</v>
      </c>
      <c r="JZ69" s="39"/>
      <c r="KB69" s="51" t="s">
        <v>61</v>
      </c>
      <c r="KC69" s="55" t="e">
        <f>+KI18</f>
        <v>#DIV/0!</v>
      </c>
      <c r="KD69" s="53"/>
      <c r="KE69" s="9"/>
      <c r="KF69" s="9"/>
      <c r="KG69" s="9"/>
      <c r="KH69" s="56" t="e">
        <f>+KC69-$G$18</f>
        <v>#DIV/0!</v>
      </c>
      <c r="KI69" s="39"/>
      <c r="KK69" s="51" t="s">
        <v>61</v>
      </c>
      <c r="KL69" s="55" t="e">
        <f>+KR18</f>
        <v>#DIV/0!</v>
      </c>
      <c r="KM69" s="53"/>
      <c r="KN69" s="9"/>
      <c r="KO69" s="9"/>
      <c r="KP69" s="9"/>
      <c r="KQ69" s="56" t="e">
        <f>+KL69-$G$18</f>
        <v>#DIV/0!</v>
      </c>
      <c r="KR69" s="39"/>
      <c r="KT69" s="51" t="s">
        <v>61</v>
      </c>
      <c r="KU69" s="55" t="e">
        <f>+LA18</f>
        <v>#DIV/0!</v>
      </c>
      <c r="KV69" s="53"/>
      <c r="KW69" s="9"/>
      <c r="KX69" s="9"/>
      <c r="KY69" s="9"/>
      <c r="KZ69" s="56" t="e">
        <f>+KU69-$G$18</f>
        <v>#DIV/0!</v>
      </c>
      <c r="LA69" s="39"/>
      <c r="LC69" s="51" t="s">
        <v>61</v>
      </c>
      <c r="LD69" s="55" t="e">
        <f>+LJ18</f>
        <v>#DIV/0!</v>
      </c>
      <c r="LE69" s="53"/>
      <c r="LF69" s="9"/>
      <c r="LG69" s="9"/>
      <c r="LH69" s="9"/>
      <c r="LI69" s="56" t="e">
        <f>+LD69-$G$18</f>
        <v>#DIV/0!</v>
      </c>
      <c r="LJ69" s="39"/>
      <c r="LL69" s="51" t="s">
        <v>61</v>
      </c>
      <c r="LM69" s="55" t="e">
        <f>+LS18</f>
        <v>#DIV/0!</v>
      </c>
      <c r="LN69" s="53"/>
      <c r="LO69" s="9"/>
      <c r="LP69" s="9"/>
      <c r="LQ69" s="9"/>
      <c r="LR69" s="56" t="e">
        <f>+LM69-$G$18</f>
        <v>#DIV/0!</v>
      </c>
      <c r="LS69" s="39"/>
      <c r="LU69" s="51" t="s">
        <v>61</v>
      </c>
      <c r="LV69" s="55">
        <f>+MB18</f>
        <v>0</v>
      </c>
      <c r="LW69" s="53"/>
      <c r="LX69" s="9"/>
      <c r="LY69" s="9"/>
      <c r="LZ69" s="9"/>
      <c r="MA69" s="56">
        <f>+LV69-$G$18</f>
        <v>-0.52412160994990498</v>
      </c>
      <c r="MB69" s="39"/>
      <c r="MD69" s="51" t="s">
        <v>61</v>
      </c>
      <c r="ME69" s="55">
        <f>+MK18</f>
        <v>0.10869565217391304</v>
      </c>
      <c r="MF69" s="53"/>
      <c r="MG69" s="9"/>
      <c r="MH69" s="9"/>
      <c r="MI69" s="9"/>
      <c r="MJ69" s="56">
        <f>+ME69-$G$18</f>
        <v>-0.41542595777599195</v>
      </c>
      <c r="MK69" s="39"/>
      <c r="MM69" s="51" t="s">
        <v>61</v>
      </c>
      <c r="MN69" s="55">
        <f>+MT18</f>
        <v>0.17499999999999999</v>
      </c>
      <c r="MO69" s="53"/>
      <c r="MP69" s="9"/>
      <c r="MQ69" s="9"/>
      <c r="MR69" s="9"/>
      <c r="MS69" s="56">
        <f>+MN69-$G$18</f>
        <v>-0.34912160994990499</v>
      </c>
      <c r="MT69" s="39"/>
      <c r="MV69" s="51" t="s">
        <v>61</v>
      </c>
      <c r="MW69" s="55">
        <f>+NC18</f>
        <v>0</v>
      </c>
      <c r="MX69" s="53"/>
      <c r="MY69" s="9"/>
      <c r="MZ69" s="9"/>
      <c r="NA69" s="9"/>
      <c r="NB69" s="56">
        <f>+MW69-$G$18</f>
        <v>-0.52412160994990498</v>
      </c>
      <c r="NC69" s="39"/>
      <c r="NE69" s="51" t="s">
        <v>61</v>
      </c>
      <c r="NF69" s="55">
        <f>+NL18</f>
        <v>0.25</v>
      </c>
      <c r="NG69" s="53"/>
      <c r="NH69" s="9"/>
      <c r="NI69" s="9"/>
      <c r="NJ69" s="9"/>
      <c r="NK69" s="56">
        <f>+NF69-$G$18</f>
        <v>-0.27412160994990498</v>
      </c>
      <c r="NL69" s="39"/>
      <c r="NN69" s="51" t="s">
        <v>61</v>
      </c>
      <c r="NO69" s="55">
        <f>+NU18</f>
        <v>0.2</v>
      </c>
      <c r="NP69" s="53"/>
      <c r="NQ69" s="9"/>
      <c r="NR69" s="9"/>
      <c r="NS69" s="9"/>
      <c r="NT69" s="56">
        <f>+NO69-$G$18</f>
        <v>-0.32412160994990497</v>
      </c>
      <c r="NU69" s="39"/>
    </row>
    <row r="70" spans="9:385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  <c r="GG70" s="38"/>
      <c r="GH70" s="9"/>
      <c r="GI70" s="9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9"/>
      <c r="GV70" s="9"/>
      <c r="GW70" s="39"/>
      <c r="GY70" s="38"/>
      <c r="GZ70" s="9"/>
      <c r="HA70" s="9"/>
      <c r="HB70" s="9"/>
      <c r="HC70" s="9"/>
      <c r="HD70" s="9"/>
      <c r="HE70" s="9"/>
      <c r="HF70" s="39"/>
      <c r="HH70" s="38"/>
      <c r="HI70" s="9"/>
      <c r="HJ70" s="9"/>
      <c r="HK70" s="9"/>
      <c r="HL70" s="9"/>
      <c r="HM70" s="9"/>
      <c r="HN70" s="9"/>
      <c r="HO70" s="39"/>
      <c r="HQ70" s="38"/>
      <c r="HR70" s="9"/>
      <c r="HS70" s="9"/>
      <c r="HT70" s="9"/>
      <c r="HU70" s="9"/>
      <c r="HV70" s="9"/>
      <c r="HW70" s="9"/>
      <c r="HX70" s="39"/>
      <c r="HZ70" s="38"/>
      <c r="IA70" s="9"/>
      <c r="IB70" s="9"/>
      <c r="IC70" s="9"/>
      <c r="ID70" s="9"/>
      <c r="IE70" s="9"/>
      <c r="IF70" s="9"/>
      <c r="IG70" s="39"/>
      <c r="II70" s="38"/>
      <c r="IJ70" s="9"/>
      <c r="IK70" s="9"/>
      <c r="IL70" s="9"/>
      <c r="IM70" s="9"/>
      <c r="IN70" s="9"/>
      <c r="IO70" s="9"/>
      <c r="IP70" s="39"/>
      <c r="IR70" s="38"/>
      <c r="IS70" s="9"/>
      <c r="IT70" s="9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9"/>
      <c r="JG70" s="9"/>
      <c r="JH70" s="39"/>
      <c r="JJ70" s="38"/>
      <c r="JK70" s="9"/>
      <c r="JL70" s="9"/>
      <c r="JM70" s="9"/>
      <c r="JN70" s="9"/>
      <c r="JO70" s="9"/>
      <c r="JP70" s="9"/>
      <c r="JQ70" s="39"/>
      <c r="JS70" s="38"/>
      <c r="JT70" s="9"/>
      <c r="JU70" s="9"/>
      <c r="JV70" s="9"/>
      <c r="JW70" s="9"/>
      <c r="JX70" s="9"/>
      <c r="JY70" s="9"/>
      <c r="JZ70" s="39"/>
      <c r="KB70" s="38"/>
      <c r="KC70" s="9"/>
      <c r="KD70" s="9"/>
      <c r="KE70" s="9"/>
      <c r="KF70" s="9"/>
      <c r="KG70" s="9"/>
      <c r="KH70" s="9"/>
      <c r="KI70" s="39"/>
      <c r="KK70" s="38"/>
      <c r="KL70" s="9"/>
      <c r="KM70" s="9"/>
      <c r="KN70" s="9"/>
      <c r="KO70" s="9"/>
      <c r="KP70" s="9"/>
      <c r="KQ70" s="9"/>
      <c r="KR70" s="39"/>
      <c r="KT70" s="38"/>
      <c r="KU70" s="9"/>
      <c r="KV70" s="9"/>
      <c r="KW70" s="9"/>
      <c r="KX70" s="9"/>
      <c r="KY70" s="9"/>
      <c r="KZ70" s="9"/>
      <c r="LA70" s="39"/>
      <c r="LC70" s="38"/>
      <c r="LD70" s="9"/>
      <c r="LE70" s="9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9"/>
      <c r="LR70" s="9"/>
      <c r="LS70" s="39"/>
      <c r="LU70" s="38"/>
      <c r="LV70" s="9"/>
      <c r="LW70" s="9"/>
      <c r="LX70" s="9"/>
      <c r="LY70" s="9"/>
      <c r="LZ70" s="9"/>
      <c r="MA70" s="9"/>
      <c r="MB70" s="39"/>
      <c r="MD70" s="38"/>
      <c r="ME70" s="9"/>
      <c r="MF70" s="9"/>
      <c r="MG70" s="9"/>
      <c r="MH70" s="9"/>
      <c r="MI70" s="9"/>
      <c r="MJ70" s="9"/>
      <c r="MK70" s="39"/>
      <c r="MM70" s="38"/>
      <c r="MN70" s="9"/>
      <c r="MO70" s="9"/>
      <c r="MP70" s="9"/>
      <c r="MQ70" s="9"/>
      <c r="MR70" s="9"/>
      <c r="MS70" s="9"/>
      <c r="MT70" s="39"/>
      <c r="MV70" s="38"/>
      <c r="MW70" s="9"/>
      <c r="MX70" s="9"/>
      <c r="MY70" s="9"/>
      <c r="MZ70" s="9"/>
      <c r="NA70" s="9"/>
      <c r="NB70" s="9"/>
      <c r="NC70" s="39"/>
      <c r="NE70" s="38"/>
      <c r="NF70" s="9"/>
      <c r="NG70" s="9"/>
      <c r="NH70" s="9"/>
      <c r="NI70" s="9"/>
      <c r="NJ70" s="9"/>
      <c r="NK70" s="9"/>
      <c r="NL70" s="39"/>
      <c r="NN70" s="38"/>
      <c r="NO70" s="9"/>
      <c r="NP70" s="9"/>
      <c r="NQ70" s="9"/>
      <c r="NR70" s="9"/>
      <c r="NS70" s="9"/>
      <c r="NT70" s="9"/>
      <c r="NU70" s="39"/>
    </row>
    <row r="71" spans="9:385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  <c r="GG71" s="58"/>
      <c r="GH71" s="59"/>
      <c r="GI71" s="59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59"/>
      <c r="GV71" s="59"/>
      <c r="GW71" s="60"/>
      <c r="GY71" s="58"/>
      <c r="GZ71" s="59"/>
      <c r="HA71" s="59"/>
      <c r="HB71" s="59"/>
      <c r="HC71" s="59"/>
      <c r="HD71" s="59"/>
      <c r="HE71" s="59"/>
      <c r="HF71" s="60"/>
      <c r="HH71" s="58"/>
      <c r="HI71" s="59"/>
      <c r="HJ71" s="59"/>
      <c r="HK71" s="59"/>
      <c r="HL71" s="59"/>
      <c r="HM71" s="59"/>
      <c r="HN71" s="59"/>
      <c r="HO71" s="60"/>
      <c r="HQ71" s="58"/>
      <c r="HR71" s="59"/>
      <c r="HS71" s="59"/>
      <c r="HT71" s="59"/>
      <c r="HU71" s="59"/>
      <c r="HV71" s="59"/>
      <c r="HW71" s="59"/>
      <c r="HX71" s="60"/>
      <c r="HZ71" s="58"/>
      <c r="IA71" s="59"/>
      <c r="IB71" s="59"/>
      <c r="IC71" s="59"/>
      <c r="ID71" s="59"/>
      <c r="IE71" s="59"/>
      <c r="IF71" s="59"/>
      <c r="IG71" s="60"/>
      <c r="II71" s="58"/>
      <c r="IJ71" s="59"/>
      <c r="IK71" s="59"/>
      <c r="IL71" s="59"/>
      <c r="IM71" s="59"/>
      <c r="IN71" s="59"/>
      <c r="IO71" s="59"/>
      <c r="IP71" s="60"/>
      <c r="IR71" s="58"/>
      <c r="IS71" s="59"/>
      <c r="IT71" s="59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59"/>
      <c r="JG71" s="59"/>
      <c r="JH71" s="60"/>
      <c r="JJ71" s="58"/>
      <c r="JK71" s="59"/>
      <c r="JL71" s="59"/>
      <c r="JM71" s="59"/>
      <c r="JN71" s="59"/>
      <c r="JO71" s="59"/>
      <c r="JP71" s="59"/>
      <c r="JQ71" s="60"/>
      <c r="JS71" s="58"/>
      <c r="JT71" s="59"/>
      <c r="JU71" s="59"/>
      <c r="JV71" s="59"/>
      <c r="JW71" s="59"/>
      <c r="JX71" s="59"/>
      <c r="JY71" s="59"/>
      <c r="JZ71" s="60"/>
      <c r="KB71" s="58"/>
      <c r="KC71" s="59"/>
      <c r="KD71" s="59"/>
      <c r="KE71" s="59"/>
      <c r="KF71" s="59"/>
      <c r="KG71" s="59"/>
      <c r="KH71" s="59"/>
      <c r="KI71" s="60"/>
      <c r="KK71" s="58"/>
      <c r="KL71" s="59"/>
      <c r="KM71" s="59"/>
      <c r="KN71" s="59"/>
      <c r="KO71" s="59"/>
      <c r="KP71" s="59"/>
      <c r="KQ71" s="59"/>
      <c r="KR71" s="60"/>
      <c r="KT71" s="58"/>
      <c r="KU71" s="59"/>
      <c r="KV71" s="59"/>
      <c r="KW71" s="59"/>
      <c r="KX71" s="59"/>
      <c r="KY71" s="59"/>
      <c r="KZ71" s="59"/>
      <c r="LA71" s="60"/>
      <c r="LC71" s="58"/>
      <c r="LD71" s="59"/>
      <c r="LE71" s="59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59"/>
      <c r="LR71" s="59"/>
      <c r="LS71" s="60"/>
      <c r="LU71" s="58"/>
      <c r="LV71" s="59"/>
      <c r="LW71" s="59"/>
      <c r="LX71" s="59"/>
      <c r="LY71" s="59"/>
      <c r="LZ71" s="59"/>
      <c r="MA71" s="59"/>
      <c r="MB71" s="60"/>
      <c r="MD71" s="58"/>
      <c r="ME71" s="59"/>
      <c r="MF71" s="59"/>
      <c r="MG71" s="59"/>
      <c r="MH71" s="59"/>
      <c r="MI71" s="59"/>
      <c r="MJ71" s="59"/>
      <c r="MK71" s="60"/>
      <c r="MM71" s="58"/>
      <c r="MN71" s="59"/>
      <c r="MO71" s="59"/>
      <c r="MP71" s="59"/>
      <c r="MQ71" s="59"/>
      <c r="MR71" s="59"/>
      <c r="MS71" s="59"/>
      <c r="MT71" s="60"/>
      <c r="MV71" s="58"/>
      <c r="MW71" s="59"/>
      <c r="MX71" s="59"/>
      <c r="MY71" s="59"/>
      <c r="MZ71" s="59"/>
      <c r="NA71" s="59"/>
      <c r="NB71" s="59"/>
      <c r="NC71" s="60"/>
      <c r="NE71" s="58"/>
      <c r="NF71" s="59"/>
      <c r="NG71" s="59"/>
      <c r="NH71" s="59"/>
      <c r="NI71" s="59"/>
      <c r="NJ71" s="59"/>
      <c r="NK71" s="59"/>
      <c r="NL71" s="60"/>
      <c r="NN71" s="58"/>
      <c r="NO71" s="59"/>
      <c r="NP71" s="59"/>
      <c r="NQ71" s="59"/>
      <c r="NR71" s="59"/>
      <c r="NS71" s="59"/>
      <c r="NT71" s="59"/>
      <c r="NU71" s="60"/>
    </row>
  </sheetData>
  <sortState ref="NO32:NU37">
    <sortCondition descending="1" ref="NU32:NU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38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2019-05-03T01:08:37Z</dcterms:modified>
</cp:coreProperties>
</file>