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'大分類（県別分析シート)'!$A$1:$ZJ$71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Z67" i="8" l="1"/>
  <c r="ZE67" i="8" s="1"/>
  <c r="YZ64" i="8"/>
  <c r="ZE64" i="8" s="1"/>
  <c r="YZ63" i="8"/>
  <c r="ZE63" i="8" s="1"/>
  <c r="YZ62" i="8"/>
  <c r="ZE62" i="8" s="1"/>
  <c r="YZ57" i="8"/>
  <c r="ZE57" i="8" s="1"/>
  <c r="YZ53" i="8"/>
  <c r="ZE53" i="8" s="1"/>
  <c r="YZ52" i="8"/>
  <c r="ZE52" i="8" s="1"/>
  <c r="YZ47" i="8"/>
  <c r="ZE47" i="8" s="1"/>
  <c r="YZ42" i="8"/>
  <c r="ZE42" i="8" s="1"/>
  <c r="ZF36" i="8"/>
  <c r="ZF37" i="8"/>
  <c r="ZF33" i="8"/>
  <c r="ZF34" i="8"/>
  <c r="ZF35" i="8"/>
  <c r="ZF32" i="8"/>
  <c r="ZE29" i="8"/>
  <c r="YZ29" i="8"/>
  <c r="YZ26" i="8"/>
  <c r="ZF24" i="8"/>
  <c r="ZE24" i="8"/>
  <c r="ZF23" i="8"/>
  <c r="ZE23" i="8"/>
  <c r="ZF22" i="8"/>
  <c r="ZE22" i="8"/>
  <c r="ZF21" i="8"/>
  <c r="ZE21" i="8"/>
  <c r="ZF20" i="8"/>
  <c r="YZ59" i="8" s="1"/>
  <c r="ZE59" i="8" s="1"/>
  <c r="ZE20" i="8"/>
  <c r="YZ58" i="8" s="1"/>
  <c r="ZE58" i="8" s="1"/>
  <c r="ZF19" i="8"/>
  <c r="YZ54" i="8" s="1"/>
  <c r="ZE54" i="8" s="1"/>
  <c r="ZE19" i="8"/>
  <c r="ZF18" i="8"/>
  <c r="ZE18" i="8"/>
  <c r="ZF17" i="8"/>
  <c r="YZ69" i="8" s="1"/>
  <c r="ZE69" i="8" s="1"/>
  <c r="ZE17" i="8"/>
  <c r="YZ68" i="8" s="1"/>
  <c r="ZE68" i="8" s="1"/>
  <c r="ZF16" i="8"/>
  <c r="ZE16" i="8"/>
  <c r="ZF15" i="8"/>
  <c r="YZ44" i="8" s="1"/>
  <c r="ZE44" i="8" s="1"/>
  <c r="ZE15" i="8"/>
  <c r="YZ43" i="8" s="1"/>
  <c r="ZE43" i="8" s="1"/>
  <c r="ZF14" i="8"/>
  <c r="ZE14" i="8"/>
  <c r="ZF13" i="8"/>
  <c r="ZE13" i="8"/>
  <c r="ZF12" i="8"/>
  <c r="ZE12" i="8"/>
  <c r="ZF11" i="8"/>
  <c r="ZE11" i="8"/>
  <c r="ZF10" i="8"/>
  <c r="YZ49" i="8" s="1"/>
  <c r="ZE49" i="8" s="1"/>
  <c r="ZE10" i="8"/>
  <c r="YZ48" i="8" s="1"/>
  <c r="ZE48" i="8" s="1"/>
  <c r="ZF9" i="8"/>
  <c r="ZE9" i="8"/>
  <c r="YQ68" i="8"/>
  <c r="YV68" i="8" s="1"/>
  <c r="YQ67" i="8"/>
  <c r="YV67" i="8" s="1"/>
  <c r="YQ62" i="8"/>
  <c r="YV62" i="8" s="1"/>
  <c r="YQ58" i="8"/>
  <c r="YV58" i="8" s="1"/>
  <c r="YQ57" i="8"/>
  <c r="YV57" i="8" s="1"/>
  <c r="YQ53" i="8"/>
  <c r="YV53" i="8" s="1"/>
  <c r="YQ52" i="8"/>
  <c r="YV52" i="8" s="1"/>
  <c r="YQ47" i="8"/>
  <c r="YV47" i="8" s="1"/>
  <c r="YQ42" i="8"/>
  <c r="YV42" i="8" s="1"/>
  <c r="YW35" i="8"/>
  <c r="YW37" i="8"/>
  <c r="YW33" i="8"/>
  <c r="YW34" i="8"/>
  <c r="YW36" i="8"/>
  <c r="YW32" i="8"/>
  <c r="YV29" i="8"/>
  <c r="YQ29" i="8"/>
  <c r="YQ26" i="8"/>
  <c r="YW24" i="8"/>
  <c r="YV24" i="8"/>
  <c r="YW23" i="8"/>
  <c r="YV23" i="8"/>
  <c r="YW22" i="8"/>
  <c r="YV22" i="8"/>
  <c r="YW21" i="8"/>
  <c r="YV21" i="8"/>
  <c r="YW20" i="8"/>
  <c r="YQ59" i="8" s="1"/>
  <c r="YV59" i="8" s="1"/>
  <c r="YV20" i="8"/>
  <c r="YW19" i="8"/>
  <c r="YQ54" i="8" s="1"/>
  <c r="YV54" i="8" s="1"/>
  <c r="YV19" i="8"/>
  <c r="YW18" i="8"/>
  <c r="YV18" i="8"/>
  <c r="YW17" i="8"/>
  <c r="YQ69" i="8" s="1"/>
  <c r="YV69" i="8" s="1"/>
  <c r="YV17" i="8"/>
  <c r="YW16" i="8"/>
  <c r="YV16" i="8"/>
  <c r="YW15" i="8"/>
  <c r="YQ44" i="8" s="1"/>
  <c r="YV44" i="8" s="1"/>
  <c r="YV15" i="8"/>
  <c r="YQ43" i="8" s="1"/>
  <c r="YV43" i="8" s="1"/>
  <c r="YW14" i="8"/>
  <c r="YV14" i="8"/>
  <c r="YW13" i="8"/>
  <c r="YV13" i="8"/>
  <c r="YW12" i="8"/>
  <c r="YV12" i="8"/>
  <c r="YW11" i="8"/>
  <c r="YQ64" i="8" s="1"/>
  <c r="YV64" i="8" s="1"/>
  <c r="YV11" i="8"/>
  <c r="YQ63" i="8" s="1"/>
  <c r="YV63" i="8" s="1"/>
  <c r="YW10" i="8"/>
  <c r="YQ49" i="8" s="1"/>
  <c r="YV49" i="8" s="1"/>
  <c r="YV10" i="8"/>
  <c r="YQ48" i="8" s="1"/>
  <c r="YV48" i="8" s="1"/>
  <c r="YW9" i="8"/>
  <c r="YV9" i="8"/>
  <c r="YH69" i="8"/>
  <c r="YM69" i="8" s="1"/>
  <c r="YH67" i="8"/>
  <c r="YM67" i="8" s="1"/>
  <c r="YH62" i="8"/>
  <c r="YM62" i="8" s="1"/>
  <c r="YH59" i="8"/>
  <c r="YM59" i="8" s="1"/>
  <c r="YH57" i="8"/>
  <c r="YM57" i="8" s="1"/>
  <c r="YH52" i="8"/>
  <c r="YM52" i="8" s="1"/>
  <c r="YH47" i="8"/>
  <c r="YM47" i="8" s="1"/>
  <c r="YH42" i="8"/>
  <c r="YM42" i="8" s="1"/>
  <c r="YN36" i="8"/>
  <c r="YN35" i="8"/>
  <c r="YN34" i="8"/>
  <c r="YN33" i="8"/>
  <c r="YN37" i="8"/>
  <c r="YN32" i="8"/>
  <c r="YM29" i="8"/>
  <c r="YH29" i="8"/>
  <c r="YH26" i="8"/>
  <c r="YN24" i="8"/>
  <c r="YM24" i="8"/>
  <c r="YN23" i="8"/>
  <c r="YM23" i="8"/>
  <c r="YN22" i="8"/>
  <c r="YM22" i="8"/>
  <c r="YN21" i="8"/>
  <c r="YM21" i="8"/>
  <c r="YN20" i="8"/>
  <c r="YM20" i="8"/>
  <c r="YH58" i="8" s="1"/>
  <c r="YM58" i="8" s="1"/>
  <c r="YN19" i="8"/>
  <c r="YH54" i="8" s="1"/>
  <c r="YM54" i="8" s="1"/>
  <c r="YM19" i="8"/>
  <c r="YH53" i="8" s="1"/>
  <c r="YM53" i="8" s="1"/>
  <c r="YN18" i="8"/>
  <c r="YM18" i="8"/>
  <c r="YN17" i="8"/>
  <c r="YM17" i="8"/>
  <c r="YH68" i="8" s="1"/>
  <c r="YM68" i="8" s="1"/>
  <c r="YN16" i="8"/>
  <c r="YM16" i="8"/>
  <c r="YN15" i="8"/>
  <c r="YH44" i="8" s="1"/>
  <c r="YM44" i="8" s="1"/>
  <c r="YM15" i="8"/>
  <c r="YH43" i="8" s="1"/>
  <c r="YM43" i="8" s="1"/>
  <c r="YN14" i="8"/>
  <c r="YM14" i="8"/>
  <c r="YN13" i="8"/>
  <c r="YM13" i="8"/>
  <c r="YN12" i="8"/>
  <c r="YM12" i="8"/>
  <c r="YN11" i="8"/>
  <c r="YH64" i="8" s="1"/>
  <c r="YM64" i="8" s="1"/>
  <c r="YM11" i="8"/>
  <c r="YH63" i="8" s="1"/>
  <c r="YM63" i="8" s="1"/>
  <c r="YN10" i="8"/>
  <c r="YH49" i="8" s="1"/>
  <c r="YM49" i="8" s="1"/>
  <c r="YM10" i="8"/>
  <c r="YH48" i="8" s="1"/>
  <c r="YM48" i="8" s="1"/>
  <c r="YN9" i="8"/>
  <c r="YM9" i="8"/>
  <c r="XY67" i="8"/>
  <c r="YD67" i="8" s="1"/>
  <c r="XY64" i="8"/>
  <c r="YD64" i="8" s="1"/>
  <c r="XY63" i="8"/>
  <c r="YD63" i="8" s="1"/>
  <c r="XY62" i="8"/>
  <c r="YD62" i="8" s="1"/>
  <c r="XY57" i="8"/>
  <c r="YD57" i="8" s="1"/>
  <c r="XY52" i="8"/>
  <c r="YD52" i="8" s="1"/>
  <c r="XY47" i="8"/>
  <c r="YD47" i="8" s="1"/>
  <c r="XY42" i="8"/>
  <c r="YD42" i="8" s="1"/>
  <c r="YE35" i="8"/>
  <c r="YE37" i="8"/>
  <c r="YE33" i="8"/>
  <c r="YE34" i="8"/>
  <c r="YE36" i="8"/>
  <c r="YE32" i="8"/>
  <c r="YD29" i="8"/>
  <c r="XY29" i="8"/>
  <c r="XY26" i="8"/>
  <c r="YE24" i="8"/>
  <c r="YD24" i="8"/>
  <c r="YE23" i="8"/>
  <c r="YD23" i="8"/>
  <c r="YE22" i="8"/>
  <c r="YD22" i="8"/>
  <c r="YE21" i="8"/>
  <c r="YD21" i="8"/>
  <c r="YE20" i="8"/>
  <c r="XY59" i="8" s="1"/>
  <c r="YD59" i="8" s="1"/>
  <c r="YD20" i="8"/>
  <c r="XY58" i="8" s="1"/>
  <c r="YD58" i="8" s="1"/>
  <c r="YE19" i="8"/>
  <c r="XY54" i="8" s="1"/>
  <c r="YD54" i="8" s="1"/>
  <c r="YD19" i="8"/>
  <c r="XY53" i="8" s="1"/>
  <c r="YD53" i="8" s="1"/>
  <c r="YE18" i="8"/>
  <c r="YD18" i="8"/>
  <c r="YE17" i="8"/>
  <c r="XY69" i="8" s="1"/>
  <c r="YD69" i="8" s="1"/>
  <c r="YD17" i="8"/>
  <c r="XY68" i="8" s="1"/>
  <c r="YD68" i="8" s="1"/>
  <c r="YE16" i="8"/>
  <c r="YD16" i="8"/>
  <c r="YE15" i="8"/>
  <c r="XY44" i="8" s="1"/>
  <c r="YD44" i="8" s="1"/>
  <c r="YD15" i="8"/>
  <c r="XY43" i="8" s="1"/>
  <c r="YD43" i="8" s="1"/>
  <c r="YE14" i="8"/>
  <c r="YD14" i="8"/>
  <c r="YE13" i="8"/>
  <c r="YD13" i="8"/>
  <c r="YE12" i="8"/>
  <c r="YD12" i="8"/>
  <c r="YE11" i="8"/>
  <c r="YD11" i="8"/>
  <c r="YE10" i="8"/>
  <c r="XY49" i="8" s="1"/>
  <c r="YD49" i="8" s="1"/>
  <c r="YD10" i="8"/>
  <c r="XY48" i="8" s="1"/>
  <c r="YD48" i="8" s="1"/>
  <c r="YE9" i="8"/>
  <c r="YD9" i="8"/>
  <c r="XP67" i="8"/>
  <c r="XU67" i="8" s="1"/>
  <c r="XP62" i="8"/>
  <c r="XU62" i="8" s="1"/>
  <c r="XP57" i="8"/>
  <c r="XU57" i="8" s="1"/>
  <c r="XP52" i="8"/>
  <c r="XU52" i="8" s="1"/>
  <c r="XP47" i="8"/>
  <c r="XU47" i="8" s="1"/>
  <c r="XP42" i="8"/>
  <c r="XU42" i="8" s="1"/>
  <c r="XV37" i="8"/>
  <c r="XV36" i="8"/>
  <c r="XV34" i="8"/>
  <c r="XV33" i="8"/>
  <c r="XV35" i="8"/>
  <c r="XV32" i="8"/>
  <c r="XU29" i="8"/>
  <c r="XP29" i="8"/>
  <c r="XP26" i="8"/>
  <c r="XV24" i="8"/>
  <c r="XU24" i="8"/>
  <c r="XV23" i="8"/>
  <c r="XU23" i="8"/>
  <c r="XV22" i="8"/>
  <c r="XU22" i="8"/>
  <c r="XV21" i="8"/>
  <c r="XU21" i="8"/>
  <c r="XV20" i="8"/>
  <c r="XP59" i="8" s="1"/>
  <c r="XU59" i="8" s="1"/>
  <c r="XU20" i="8"/>
  <c r="XP58" i="8" s="1"/>
  <c r="XU58" i="8" s="1"/>
  <c r="XV19" i="8"/>
  <c r="XP54" i="8" s="1"/>
  <c r="XU54" i="8" s="1"/>
  <c r="XU19" i="8"/>
  <c r="XP53" i="8" s="1"/>
  <c r="XU53" i="8" s="1"/>
  <c r="XV18" i="8"/>
  <c r="XU18" i="8"/>
  <c r="XV17" i="8"/>
  <c r="XP69" i="8" s="1"/>
  <c r="XU69" i="8" s="1"/>
  <c r="XU17" i="8"/>
  <c r="XP68" i="8" s="1"/>
  <c r="XU68" i="8" s="1"/>
  <c r="XV16" i="8"/>
  <c r="XU16" i="8"/>
  <c r="XV15" i="8"/>
  <c r="XP44" i="8" s="1"/>
  <c r="XU44" i="8" s="1"/>
  <c r="XU15" i="8"/>
  <c r="XP43" i="8" s="1"/>
  <c r="XU43" i="8" s="1"/>
  <c r="XV14" i="8"/>
  <c r="XU14" i="8"/>
  <c r="XV13" i="8"/>
  <c r="XU13" i="8"/>
  <c r="XV12" i="8"/>
  <c r="XU12" i="8"/>
  <c r="XV11" i="8"/>
  <c r="XP64" i="8" s="1"/>
  <c r="XU64" i="8" s="1"/>
  <c r="XU11" i="8"/>
  <c r="XP63" i="8" s="1"/>
  <c r="XU63" i="8" s="1"/>
  <c r="XV10" i="8"/>
  <c r="XP49" i="8" s="1"/>
  <c r="XU49" i="8" s="1"/>
  <c r="XU10" i="8"/>
  <c r="XP48" i="8" s="1"/>
  <c r="XU48" i="8" s="1"/>
  <c r="XV9" i="8"/>
  <c r="XU9" i="8"/>
  <c r="XG67" i="8"/>
  <c r="XL67" i="8" s="1"/>
  <c r="XG62" i="8"/>
  <c r="XL62" i="8" s="1"/>
  <c r="XG57" i="8"/>
  <c r="XL57" i="8" s="1"/>
  <c r="XG53" i="8"/>
  <c r="XL53" i="8" s="1"/>
  <c r="XG52" i="8"/>
  <c r="XL52" i="8" s="1"/>
  <c r="XG47" i="8"/>
  <c r="XL47" i="8" s="1"/>
  <c r="XG42" i="8"/>
  <c r="XL42" i="8" s="1"/>
  <c r="XM35" i="8"/>
  <c r="XM37" i="8"/>
  <c r="XM33" i="8"/>
  <c r="XM34" i="8"/>
  <c r="XM36" i="8"/>
  <c r="XM32" i="8"/>
  <c r="XL29" i="8"/>
  <c r="XG29" i="8"/>
  <c r="XG26" i="8"/>
  <c r="XM24" i="8"/>
  <c r="XL24" i="8"/>
  <c r="XM23" i="8"/>
  <c r="XL23" i="8"/>
  <c r="XM22" i="8"/>
  <c r="XL22" i="8"/>
  <c r="XM21" i="8"/>
  <c r="XL21" i="8"/>
  <c r="XM20" i="8"/>
  <c r="XG59" i="8" s="1"/>
  <c r="XL59" i="8" s="1"/>
  <c r="XL20" i="8"/>
  <c r="XG58" i="8" s="1"/>
  <c r="XL58" i="8" s="1"/>
  <c r="XM19" i="8"/>
  <c r="XG54" i="8" s="1"/>
  <c r="XL54" i="8" s="1"/>
  <c r="XL19" i="8"/>
  <c r="XM18" i="8"/>
  <c r="XL18" i="8"/>
  <c r="XM17" i="8"/>
  <c r="XG69" i="8" s="1"/>
  <c r="XL69" i="8" s="1"/>
  <c r="XL17" i="8"/>
  <c r="XG68" i="8" s="1"/>
  <c r="XL68" i="8" s="1"/>
  <c r="XM16" i="8"/>
  <c r="XL16" i="8"/>
  <c r="XM15" i="8"/>
  <c r="XG44" i="8" s="1"/>
  <c r="XL44" i="8" s="1"/>
  <c r="XL15" i="8"/>
  <c r="XG43" i="8" s="1"/>
  <c r="XL43" i="8" s="1"/>
  <c r="XM14" i="8"/>
  <c r="XL14" i="8"/>
  <c r="XM13" i="8"/>
  <c r="XL13" i="8"/>
  <c r="XM12" i="8"/>
  <c r="XL12" i="8"/>
  <c r="XM11" i="8"/>
  <c r="XG64" i="8" s="1"/>
  <c r="XL64" i="8" s="1"/>
  <c r="XL11" i="8"/>
  <c r="XG63" i="8" s="1"/>
  <c r="XL63" i="8" s="1"/>
  <c r="XM10" i="8"/>
  <c r="XG49" i="8" s="1"/>
  <c r="XL49" i="8" s="1"/>
  <c r="XL10" i="8"/>
  <c r="XG48" i="8" s="1"/>
  <c r="XL48" i="8" s="1"/>
  <c r="XM9" i="8"/>
  <c r="XL9" i="8"/>
  <c r="WX67" i="8"/>
  <c r="XC67" i="8" s="1"/>
  <c r="WX62" i="8"/>
  <c r="XC62" i="8" s="1"/>
  <c r="WX57" i="8"/>
  <c r="XC57" i="8" s="1"/>
  <c r="WX53" i="8"/>
  <c r="XC53" i="8" s="1"/>
  <c r="WX52" i="8"/>
  <c r="XC52" i="8" s="1"/>
  <c r="WX47" i="8"/>
  <c r="XC47" i="8" s="1"/>
  <c r="WX42" i="8"/>
  <c r="XC42" i="8" s="1"/>
  <c r="XD35" i="8"/>
  <c r="XD37" i="8"/>
  <c r="XD33" i="8"/>
  <c r="XD36" i="8"/>
  <c r="XD34" i="8"/>
  <c r="XD32" i="8"/>
  <c r="XC29" i="8"/>
  <c r="WX29" i="8"/>
  <c r="WX26" i="8"/>
  <c r="XD24" i="8"/>
  <c r="XC24" i="8"/>
  <c r="XD23" i="8"/>
  <c r="XC23" i="8"/>
  <c r="XD22" i="8"/>
  <c r="XC22" i="8"/>
  <c r="XD21" i="8"/>
  <c r="XC21" i="8"/>
  <c r="XD20" i="8"/>
  <c r="WX59" i="8" s="1"/>
  <c r="XC59" i="8" s="1"/>
  <c r="XC20" i="8"/>
  <c r="WX58" i="8" s="1"/>
  <c r="XC58" i="8" s="1"/>
  <c r="XD19" i="8"/>
  <c r="WX54" i="8" s="1"/>
  <c r="XC54" i="8" s="1"/>
  <c r="XC19" i="8"/>
  <c r="XD18" i="8"/>
  <c r="XC18" i="8"/>
  <c r="XD17" i="8"/>
  <c r="WX69" i="8" s="1"/>
  <c r="XC69" i="8" s="1"/>
  <c r="XC17" i="8"/>
  <c r="WX68" i="8" s="1"/>
  <c r="XC68" i="8" s="1"/>
  <c r="XD16" i="8"/>
  <c r="XC16" i="8"/>
  <c r="XD15" i="8"/>
  <c r="WX44" i="8" s="1"/>
  <c r="XC44" i="8" s="1"/>
  <c r="XC15" i="8"/>
  <c r="WX43" i="8" s="1"/>
  <c r="XC43" i="8" s="1"/>
  <c r="XD14" i="8"/>
  <c r="XC14" i="8"/>
  <c r="XD13" i="8"/>
  <c r="XC13" i="8"/>
  <c r="XD12" i="8"/>
  <c r="XC12" i="8"/>
  <c r="XD11" i="8"/>
  <c r="WX64" i="8" s="1"/>
  <c r="XC64" i="8" s="1"/>
  <c r="XC11" i="8"/>
  <c r="WX63" i="8" s="1"/>
  <c r="XC63" i="8" s="1"/>
  <c r="XD10" i="8"/>
  <c r="WX49" i="8" s="1"/>
  <c r="XC49" i="8" s="1"/>
  <c r="XC10" i="8"/>
  <c r="WX48" i="8" s="1"/>
  <c r="XC48" i="8" s="1"/>
  <c r="XD9" i="8"/>
  <c r="XC9" i="8"/>
  <c r="WO67" i="8"/>
  <c r="WT67" i="8" s="1"/>
  <c r="WO64" i="8"/>
  <c r="WT64" i="8" s="1"/>
  <c r="WO62" i="8"/>
  <c r="WT62" i="8" s="1"/>
  <c r="WO57" i="8"/>
  <c r="WT57" i="8" s="1"/>
  <c r="WO52" i="8"/>
  <c r="WT52" i="8" s="1"/>
  <c r="WO47" i="8"/>
  <c r="WT47" i="8" s="1"/>
  <c r="WO42" i="8"/>
  <c r="WT42" i="8" s="1"/>
  <c r="WU36" i="8"/>
  <c r="WU37" i="8"/>
  <c r="WU32" i="8"/>
  <c r="WU34" i="8"/>
  <c r="WU35" i="8"/>
  <c r="WU33" i="8"/>
  <c r="WT29" i="8"/>
  <c r="WO29" i="8"/>
  <c r="WO26" i="8"/>
  <c r="WU24" i="8"/>
  <c r="WT24" i="8"/>
  <c r="WU23" i="8"/>
  <c r="WT23" i="8"/>
  <c r="WU22" i="8"/>
  <c r="WT22" i="8"/>
  <c r="WU21" i="8"/>
  <c r="WT21" i="8"/>
  <c r="WU20" i="8"/>
  <c r="WO59" i="8" s="1"/>
  <c r="WT59" i="8" s="1"/>
  <c r="WT20" i="8"/>
  <c r="WO58" i="8" s="1"/>
  <c r="WT58" i="8" s="1"/>
  <c r="WU19" i="8"/>
  <c r="WO54" i="8" s="1"/>
  <c r="WT54" i="8" s="1"/>
  <c r="WT19" i="8"/>
  <c r="WO53" i="8" s="1"/>
  <c r="WT53" i="8" s="1"/>
  <c r="WU18" i="8"/>
  <c r="WT18" i="8"/>
  <c r="WU17" i="8"/>
  <c r="WO69" i="8" s="1"/>
  <c r="WT69" i="8" s="1"/>
  <c r="WT17" i="8"/>
  <c r="WO68" i="8" s="1"/>
  <c r="WT68" i="8" s="1"/>
  <c r="WU16" i="8"/>
  <c r="WT16" i="8"/>
  <c r="WU15" i="8"/>
  <c r="WO44" i="8" s="1"/>
  <c r="WT44" i="8" s="1"/>
  <c r="WT15" i="8"/>
  <c r="WO43" i="8" s="1"/>
  <c r="WT43" i="8" s="1"/>
  <c r="WU14" i="8"/>
  <c r="WT14" i="8"/>
  <c r="WU13" i="8"/>
  <c r="WT13" i="8"/>
  <c r="WU12" i="8"/>
  <c r="WT12" i="8"/>
  <c r="WU11" i="8"/>
  <c r="WT11" i="8"/>
  <c r="WO63" i="8" s="1"/>
  <c r="WT63" i="8" s="1"/>
  <c r="WU10" i="8"/>
  <c r="WO49" i="8" s="1"/>
  <c r="WT49" i="8" s="1"/>
  <c r="WT10" i="8"/>
  <c r="WO48" i="8" s="1"/>
  <c r="WT48" i="8" s="1"/>
  <c r="WU9" i="8"/>
  <c r="WT9" i="8"/>
  <c r="WF67" i="8"/>
  <c r="WK67" i="8" s="1"/>
  <c r="WF63" i="8"/>
  <c r="WK63" i="8" s="1"/>
  <c r="WF62" i="8"/>
  <c r="WK62" i="8" s="1"/>
  <c r="WF57" i="8"/>
  <c r="WK57" i="8" s="1"/>
  <c r="WF52" i="8"/>
  <c r="WK52" i="8" s="1"/>
  <c r="WF47" i="8"/>
  <c r="WK47" i="8" s="1"/>
  <c r="WF42" i="8"/>
  <c r="WK42" i="8" s="1"/>
  <c r="WL36" i="8"/>
  <c r="WL37" i="8"/>
  <c r="WL33" i="8"/>
  <c r="WL34" i="8"/>
  <c r="WL35" i="8"/>
  <c r="WL32" i="8"/>
  <c r="WK29" i="8"/>
  <c r="WF29" i="8"/>
  <c r="WF26" i="8"/>
  <c r="WL24" i="8"/>
  <c r="WK24" i="8"/>
  <c r="WL23" i="8"/>
  <c r="WK23" i="8"/>
  <c r="WL22" i="8"/>
  <c r="WK22" i="8"/>
  <c r="WL21" i="8"/>
  <c r="WK21" i="8"/>
  <c r="WL20" i="8"/>
  <c r="WF59" i="8" s="1"/>
  <c r="WK59" i="8" s="1"/>
  <c r="WK20" i="8"/>
  <c r="WF58" i="8" s="1"/>
  <c r="WK58" i="8" s="1"/>
  <c r="WL19" i="8"/>
  <c r="WF54" i="8" s="1"/>
  <c r="WK54" i="8" s="1"/>
  <c r="WK19" i="8"/>
  <c r="WF53" i="8" s="1"/>
  <c r="WK53" i="8" s="1"/>
  <c r="WL18" i="8"/>
  <c r="WK18" i="8"/>
  <c r="WL17" i="8"/>
  <c r="WF69" i="8" s="1"/>
  <c r="WK69" i="8" s="1"/>
  <c r="WK17" i="8"/>
  <c r="WF68" i="8" s="1"/>
  <c r="WK68" i="8" s="1"/>
  <c r="WL16" i="8"/>
  <c r="WK16" i="8"/>
  <c r="WL15" i="8"/>
  <c r="WF44" i="8" s="1"/>
  <c r="WK44" i="8" s="1"/>
  <c r="WK15" i="8"/>
  <c r="WF43" i="8" s="1"/>
  <c r="WK43" i="8" s="1"/>
  <c r="WL14" i="8"/>
  <c r="WK14" i="8"/>
  <c r="WL13" i="8"/>
  <c r="WK13" i="8"/>
  <c r="WL12" i="8"/>
  <c r="WK12" i="8"/>
  <c r="WL11" i="8"/>
  <c r="WF64" i="8" s="1"/>
  <c r="WK64" i="8" s="1"/>
  <c r="WK11" i="8"/>
  <c r="WL10" i="8"/>
  <c r="WF49" i="8" s="1"/>
  <c r="WK49" i="8" s="1"/>
  <c r="WK10" i="8"/>
  <c r="WF48" i="8" s="1"/>
  <c r="WK48" i="8" s="1"/>
  <c r="WL9" i="8"/>
  <c r="WK9" i="8"/>
  <c r="VW67" i="8"/>
  <c r="WB67" i="8" s="1"/>
  <c r="VW62" i="8"/>
  <c r="WB62" i="8" s="1"/>
  <c r="VW57" i="8"/>
  <c r="WB57" i="8" s="1"/>
  <c r="VW52" i="8"/>
  <c r="WB52" i="8" s="1"/>
  <c r="VW47" i="8"/>
  <c r="WB47" i="8" s="1"/>
  <c r="VW42" i="8"/>
  <c r="WB42" i="8" s="1"/>
  <c r="WC36" i="8"/>
  <c r="WC37" i="8"/>
  <c r="WC34" i="8"/>
  <c r="WC33" i="8"/>
  <c r="WC35" i="8"/>
  <c r="WC32" i="8"/>
  <c r="WB29" i="8"/>
  <c r="VW29" i="8"/>
  <c r="VW26" i="8"/>
  <c r="WC24" i="8"/>
  <c r="WB24" i="8"/>
  <c r="WC23" i="8"/>
  <c r="WB23" i="8"/>
  <c r="WC22" i="8"/>
  <c r="WB22" i="8"/>
  <c r="WC21" i="8"/>
  <c r="WB21" i="8"/>
  <c r="WC20" i="8"/>
  <c r="VW59" i="8" s="1"/>
  <c r="WB59" i="8" s="1"/>
  <c r="WB20" i="8"/>
  <c r="VW58" i="8" s="1"/>
  <c r="WB58" i="8" s="1"/>
  <c r="WC19" i="8"/>
  <c r="VW54" i="8" s="1"/>
  <c r="WB54" i="8" s="1"/>
  <c r="WB19" i="8"/>
  <c r="VW53" i="8" s="1"/>
  <c r="WB53" i="8" s="1"/>
  <c r="WC18" i="8"/>
  <c r="WB18" i="8"/>
  <c r="WC17" i="8"/>
  <c r="VW69" i="8" s="1"/>
  <c r="WB69" i="8" s="1"/>
  <c r="WB17" i="8"/>
  <c r="VW68" i="8" s="1"/>
  <c r="WB68" i="8" s="1"/>
  <c r="WC16" i="8"/>
  <c r="WB16" i="8"/>
  <c r="WC15" i="8"/>
  <c r="VW44" i="8" s="1"/>
  <c r="WB44" i="8" s="1"/>
  <c r="WB15" i="8"/>
  <c r="VW43" i="8" s="1"/>
  <c r="WB43" i="8" s="1"/>
  <c r="WC14" i="8"/>
  <c r="WB14" i="8"/>
  <c r="WC13" i="8"/>
  <c r="WB13" i="8"/>
  <c r="WC12" i="8"/>
  <c r="WB12" i="8"/>
  <c r="WC11" i="8"/>
  <c r="VW64" i="8" s="1"/>
  <c r="WB64" i="8" s="1"/>
  <c r="WB11" i="8"/>
  <c r="VW63" i="8" s="1"/>
  <c r="WB63" i="8" s="1"/>
  <c r="WC10" i="8"/>
  <c r="VW49" i="8" s="1"/>
  <c r="WB49" i="8" s="1"/>
  <c r="WB10" i="8"/>
  <c r="VW48" i="8" s="1"/>
  <c r="WB48" i="8" s="1"/>
  <c r="WC9" i="8"/>
  <c r="WB9" i="8"/>
  <c r="VN68" i="8"/>
  <c r="VS68" i="8" s="1"/>
  <c r="VN67" i="8"/>
  <c r="VS67" i="8" s="1"/>
  <c r="VN64" i="8"/>
  <c r="VS64" i="8" s="1"/>
  <c r="VN62" i="8"/>
  <c r="VS62" i="8" s="1"/>
  <c r="VN57" i="8"/>
  <c r="VS57" i="8" s="1"/>
  <c r="VN53" i="8"/>
  <c r="VS53" i="8" s="1"/>
  <c r="VN52" i="8"/>
  <c r="VS52" i="8" s="1"/>
  <c r="VN47" i="8"/>
  <c r="VS47" i="8" s="1"/>
  <c r="VN42" i="8"/>
  <c r="VS42" i="8" s="1"/>
  <c r="VT36" i="8"/>
  <c r="VT37" i="8"/>
  <c r="VT33" i="8"/>
  <c r="VT35" i="8"/>
  <c r="VT34" i="8"/>
  <c r="VT32" i="8"/>
  <c r="VS29" i="8"/>
  <c r="VN29" i="8"/>
  <c r="VN26" i="8"/>
  <c r="VT24" i="8"/>
  <c r="VS24" i="8"/>
  <c r="VT23" i="8"/>
  <c r="VS23" i="8"/>
  <c r="VT22" i="8"/>
  <c r="VS22" i="8"/>
  <c r="VT21" i="8"/>
  <c r="VS21" i="8"/>
  <c r="VT20" i="8"/>
  <c r="VN59" i="8" s="1"/>
  <c r="VS59" i="8" s="1"/>
  <c r="VS20" i="8"/>
  <c r="VN58" i="8" s="1"/>
  <c r="VS58" i="8" s="1"/>
  <c r="VT19" i="8"/>
  <c r="VN54" i="8" s="1"/>
  <c r="VS54" i="8" s="1"/>
  <c r="VS19" i="8"/>
  <c r="VT18" i="8"/>
  <c r="VS18" i="8"/>
  <c r="VT17" i="8"/>
  <c r="VN69" i="8" s="1"/>
  <c r="VS69" i="8" s="1"/>
  <c r="VS17" i="8"/>
  <c r="VT16" i="8"/>
  <c r="VS16" i="8"/>
  <c r="VT15" i="8"/>
  <c r="VN44" i="8" s="1"/>
  <c r="VS44" i="8" s="1"/>
  <c r="VS15" i="8"/>
  <c r="VN43" i="8" s="1"/>
  <c r="VS43" i="8" s="1"/>
  <c r="VT14" i="8"/>
  <c r="VS14" i="8"/>
  <c r="VT13" i="8"/>
  <c r="VS13" i="8"/>
  <c r="VT12" i="8"/>
  <c r="VS12" i="8"/>
  <c r="VT11" i="8"/>
  <c r="VS11" i="8"/>
  <c r="VN63" i="8" s="1"/>
  <c r="VS63" i="8" s="1"/>
  <c r="VT10" i="8"/>
  <c r="VN49" i="8" s="1"/>
  <c r="VS49" i="8" s="1"/>
  <c r="VS10" i="8"/>
  <c r="VN48" i="8" s="1"/>
  <c r="VS48" i="8" s="1"/>
  <c r="VT9" i="8"/>
  <c r="VS9" i="8"/>
  <c r="VE69" i="8"/>
  <c r="VJ69" i="8" s="1"/>
  <c r="VE68" i="8"/>
  <c r="VJ68" i="8" s="1"/>
  <c r="VE67" i="8"/>
  <c r="VJ67" i="8" s="1"/>
  <c r="VE63" i="8"/>
  <c r="VJ63" i="8" s="1"/>
  <c r="VE62" i="8"/>
  <c r="VJ62" i="8" s="1"/>
  <c r="VE59" i="8"/>
  <c r="VJ59" i="8" s="1"/>
  <c r="VE58" i="8"/>
  <c r="VJ58" i="8" s="1"/>
  <c r="VE57" i="8"/>
  <c r="VJ57" i="8" s="1"/>
  <c r="VE52" i="8"/>
  <c r="VJ52" i="8" s="1"/>
  <c r="VE47" i="8"/>
  <c r="VJ47" i="8" s="1"/>
  <c r="VE42" i="8"/>
  <c r="VJ42" i="8" s="1"/>
  <c r="VK35" i="8"/>
  <c r="VK37" i="8"/>
  <c r="VK34" i="8"/>
  <c r="VK33" i="8"/>
  <c r="VK36" i="8"/>
  <c r="VK32" i="8"/>
  <c r="VJ29" i="8"/>
  <c r="VE29" i="8"/>
  <c r="VE26" i="8"/>
  <c r="VK24" i="8"/>
  <c r="VJ24" i="8"/>
  <c r="VK23" i="8"/>
  <c r="VJ23" i="8"/>
  <c r="VK22" i="8"/>
  <c r="VJ22" i="8"/>
  <c r="VK21" i="8"/>
  <c r="VJ21" i="8"/>
  <c r="VK20" i="8"/>
  <c r="VJ20" i="8"/>
  <c r="VK19" i="8"/>
  <c r="VE54" i="8" s="1"/>
  <c r="VJ54" i="8" s="1"/>
  <c r="VJ19" i="8"/>
  <c r="VE53" i="8" s="1"/>
  <c r="VJ53" i="8" s="1"/>
  <c r="VK18" i="8"/>
  <c r="VJ18" i="8"/>
  <c r="VK17" i="8"/>
  <c r="VJ17" i="8"/>
  <c r="VK16" i="8"/>
  <c r="VJ16" i="8"/>
  <c r="VK15" i="8"/>
  <c r="VE44" i="8" s="1"/>
  <c r="VJ44" i="8" s="1"/>
  <c r="VJ15" i="8"/>
  <c r="VE43" i="8" s="1"/>
  <c r="VJ43" i="8" s="1"/>
  <c r="VK14" i="8"/>
  <c r="VJ14" i="8"/>
  <c r="VK13" i="8"/>
  <c r="VJ13" i="8"/>
  <c r="VK12" i="8"/>
  <c r="VJ12" i="8"/>
  <c r="VK11" i="8"/>
  <c r="VE64" i="8" s="1"/>
  <c r="VJ64" i="8" s="1"/>
  <c r="VJ11" i="8"/>
  <c r="VK10" i="8"/>
  <c r="VE49" i="8" s="1"/>
  <c r="VJ49" i="8" s="1"/>
  <c r="VJ10" i="8"/>
  <c r="VE48" i="8" s="1"/>
  <c r="VJ48" i="8" s="1"/>
  <c r="VK9" i="8"/>
  <c r="VJ9" i="8"/>
  <c r="UV67" i="8"/>
  <c r="VA67" i="8" s="1"/>
  <c r="UV64" i="8"/>
  <c r="VA64" i="8" s="1"/>
  <c r="UV63" i="8"/>
  <c r="VA63" i="8" s="1"/>
  <c r="UV62" i="8"/>
  <c r="VA62" i="8" s="1"/>
  <c r="UV57" i="8"/>
  <c r="VA57" i="8" s="1"/>
  <c r="UV52" i="8"/>
  <c r="VA52" i="8" s="1"/>
  <c r="UV47" i="8"/>
  <c r="VA47" i="8" s="1"/>
  <c r="UV42" i="8"/>
  <c r="VA42" i="8" s="1"/>
  <c r="VB33" i="8"/>
  <c r="VB37" i="8"/>
  <c r="VB34" i="8"/>
  <c r="VB35" i="8"/>
  <c r="VB36" i="8"/>
  <c r="VB32" i="8"/>
  <c r="VA29" i="8"/>
  <c r="UV29" i="8"/>
  <c r="UV26" i="8"/>
  <c r="VB24" i="8"/>
  <c r="VA24" i="8"/>
  <c r="VB23" i="8"/>
  <c r="VA23" i="8"/>
  <c r="VB22" i="8"/>
  <c r="VA22" i="8"/>
  <c r="VB21" i="8"/>
  <c r="VA21" i="8"/>
  <c r="VB20" i="8"/>
  <c r="UV59" i="8" s="1"/>
  <c r="VA59" i="8" s="1"/>
  <c r="VA20" i="8"/>
  <c r="UV58" i="8" s="1"/>
  <c r="VA58" i="8" s="1"/>
  <c r="VB19" i="8"/>
  <c r="UV54" i="8" s="1"/>
  <c r="VA54" i="8" s="1"/>
  <c r="VA19" i="8"/>
  <c r="UV53" i="8" s="1"/>
  <c r="VA53" i="8" s="1"/>
  <c r="VB18" i="8"/>
  <c r="VA18" i="8"/>
  <c r="VB17" i="8"/>
  <c r="UV69" i="8" s="1"/>
  <c r="VA69" i="8" s="1"/>
  <c r="VA17" i="8"/>
  <c r="UV68" i="8" s="1"/>
  <c r="VA68" i="8" s="1"/>
  <c r="VB16" i="8"/>
  <c r="VA16" i="8"/>
  <c r="VB15" i="8"/>
  <c r="UV44" i="8" s="1"/>
  <c r="VA44" i="8" s="1"/>
  <c r="VA15" i="8"/>
  <c r="UV43" i="8" s="1"/>
  <c r="VA43" i="8" s="1"/>
  <c r="VB14" i="8"/>
  <c r="VA14" i="8"/>
  <c r="VB13" i="8"/>
  <c r="VA13" i="8"/>
  <c r="VB12" i="8"/>
  <c r="VA12" i="8"/>
  <c r="VB11" i="8"/>
  <c r="VA11" i="8"/>
  <c r="VB10" i="8"/>
  <c r="UV49" i="8" s="1"/>
  <c r="VA49" i="8" s="1"/>
  <c r="VA10" i="8"/>
  <c r="UV48" i="8" s="1"/>
  <c r="VA48" i="8" s="1"/>
  <c r="VB9" i="8"/>
  <c r="VA9" i="8"/>
  <c r="UM69" i="8"/>
  <c r="UR69" i="8" s="1"/>
  <c r="UM67" i="8"/>
  <c r="UR67" i="8" s="1"/>
  <c r="UM64" i="8"/>
  <c r="UR64" i="8" s="1"/>
  <c r="UM63" i="8"/>
  <c r="UR63" i="8" s="1"/>
  <c r="UM62" i="8"/>
  <c r="UR62" i="8" s="1"/>
  <c r="UM59" i="8"/>
  <c r="UR59" i="8" s="1"/>
  <c r="UM57" i="8"/>
  <c r="UR57" i="8" s="1"/>
  <c r="UM53" i="8"/>
  <c r="UR53" i="8" s="1"/>
  <c r="UM52" i="8"/>
  <c r="UR52" i="8" s="1"/>
  <c r="UM47" i="8"/>
  <c r="UR47" i="8" s="1"/>
  <c r="UM42" i="8"/>
  <c r="UR42" i="8" s="1"/>
  <c r="US33" i="8"/>
  <c r="US36" i="8"/>
  <c r="US34" i="8"/>
  <c r="US35" i="8"/>
  <c r="US37" i="8"/>
  <c r="US32" i="8"/>
  <c r="UR29" i="8"/>
  <c r="UM29" i="8"/>
  <c r="UM26" i="8"/>
  <c r="US24" i="8"/>
  <c r="UR24" i="8"/>
  <c r="US23" i="8"/>
  <c r="UR23" i="8"/>
  <c r="US22" i="8"/>
  <c r="UR22" i="8"/>
  <c r="US21" i="8"/>
  <c r="UR21" i="8"/>
  <c r="US20" i="8"/>
  <c r="UR20" i="8"/>
  <c r="UM58" i="8" s="1"/>
  <c r="UR58" i="8" s="1"/>
  <c r="US19" i="8"/>
  <c r="UM54" i="8" s="1"/>
  <c r="UR54" i="8" s="1"/>
  <c r="UR19" i="8"/>
  <c r="US18" i="8"/>
  <c r="UR18" i="8"/>
  <c r="US17" i="8"/>
  <c r="UR17" i="8"/>
  <c r="UM68" i="8" s="1"/>
  <c r="UR68" i="8" s="1"/>
  <c r="US16" i="8"/>
  <c r="UR16" i="8"/>
  <c r="US15" i="8"/>
  <c r="UM44" i="8" s="1"/>
  <c r="UR44" i="8" s="1"/>
  <c r="UR15" i="8"/>
  <c r="UM43" i="8" s="1"/>
  <c r="UR43" i="8" s="1"/>
  <c r="US14" i="8"/>
  <c r="UR14" i="8"/>
  <c r="US13" i="8"/>
  <c r="UR13" i="8"/>
  <c r="US12" i="8"/>
  <c r="UR12" i="8"/>
  <c r="US11" i="8"/>
  <c r="UR11" i="8"/>
  <c r="US10" i="8"/>
  <c r="UM49" i="8" s="1"/>
  <c r="UR49" i="8" s="1"/>
  <c r="UR10" i="8"/>
  <c r="UM48" i="8" s="1"/>
  <c r="UR48" i="8" s="1"/>
  <c r="US9" i="8"/>
  <c r="UR9" i="8"/>
  <c r="UD69" i="8"/>
  <c r="UI69" i="8" s="1"/>
  <c r="UD68" i="8"/>
  <c r="UI68" i="8" s="1"/>
  <c r="UD67" i="8"/>
  <c r="UI67" i="8" s="1"/>
  <c r="UD62" i="8"/>
  <c r="UI62" i="8" s="1"/>
  <c r="UD59" i="8"/>
  <c r="UI59" i="8" s="1"/>
  <c r="UD58" i="8"/>
  <c r="UI58" i="8" s="1"/>
  <c r="UD57" i="8"/>
  <c r="UI57" i="8" s="1"/>
  <c r="UD52" i="8"/>
  <c r="UI52" i="8" s="1"/>
  <c r="UD47" i="8"/>
  <c r="UI47" i="8" s="1"/>
  <c r="UD42" i="8"/>
  <c r="UI42" i="8" s="1"/>
  <c r="UJ35" i="8"/>
  <c r="UJ37" i="8"/>
  <c r="UJ33" i="8"/>
  <c r="UJ34" i="8"/>
  <c r="UJ36" i="8"/>
  <c r="UJ32" i="8"/>
  <c r="UI29" i="8"/>
  <c r="UD29" i="8"/>
  <c r="UD26" i="8"/>
  <c r="UJ24" i="8"/>
  <c r="UI24" i="8"/>
  <c r="UJ23" i="8"/>
  <c r="UI23" i="8"/>
  <c r="UJ22" i="8"/>
  <c r="UI22" i="8"/>
  <c r="UJ21" i="8"/>
  <c r="UI21" i="8"/>
  <c r="UJ20" i="8"/>
  <c r="UI20" i="8"/>
  <c r="UJ19" i="8"/>
  <c r="UD54" i="8" s="1"/>
  <c r="UI54" i="8" s="1"/>
  <c r="UI19" i="8"/>
  <c r="UD53" i="8" s="1"/>
  <c r="UI53" i="8" s="1"/>
  <c r="UJ18" i="8"/>
  <c r="UI18" i="8"/>
  <c r="UJ17" i="8"/>
  <c r="UI17" i="8"/>
  <c r="UJ16" i="8"/>
  <c r="UI16" i="8"/>
  <c r="UJ15" i="8"/>
  <c r="UD44" i="8" s="1"/>
  <c r="UI44" i="8" s="1"/>
  <c r="UI15" i="8"/>
  <c r="UD43" i="8" s="1"/>
  <c r="UI43" i="8" s="1"/>
  <c r="UJ14" i="8"/>
  <c r="UI14" i="8"/>
  <c r="UJ13" i="8"/>
  <c r="UI13" i="8"/>
  <c r="UJ12" i="8"/>
  <c r="UI12" i="8"/>
  <c r="UJ11" i="8"/>
  <c r="UD64" i="8" s="1"/>
  <c r="UI64" i="8" s="1"/>
  <c r="UI11" i="8"/>
  <c r="UD63" i="8" s="1"/>
  <c r="UI63" i="8" s="1"/>
  <c r="UJ10" i="8"/>
  <c r="UD49" i="8" s="1"/>
  <c r="UI49" i="8" s="1"/>
  <c r="UI10" i="8"/>
  <c r="UD48" i="8" s="1"/>
  <c r="UI48" i="8" s="1"/>
  <c r="UJ9" i="8"/>
  <c r="UI9" i="8"/>
  <c r="J29" i="8" l="1"/>
  <c r="TU29" i="8"/>
  <c r="TL29" i="8"/>
  <c r="TC29" i="8"/>
  <c r="ST29" i="8"/>
  <c r="SK29" i="8"/>
  <c r="SB29" i="8"/>
  <c r="RS29" i="8"/>
  <c r="RJ29" i="8"/>
  <c r="RA29" i="8"/>
  <c r="QR29" i="8"/>
  <c r="QI29" i="8"/>
  <c r="PZ29" i="8"/>
  <c r="PQ29" i="8"/>
  <c r="PH29" i="8"/>
  <c r="OY29" i="8"/>
  <c r="OP29" i="8"/>
  <c r="OG29" i="8"/>
  <c r="NX29" i="8"/>
  <c r="NO29" i="8"/>
  <c r="NF29" i="8"/>
  <c r="MW29" i="8"/>
  <c r="MN29" i="8"/>
  <c r="ME29" i="8"/>
  <c r="LV29" i="8"/>
  <c r="LM29" i="8"/>
  <c r="LD29" i="8"/>
  <c r="KU29" i="8"/>
  <c r="KL29" i="8"/>
  <c r="KC29" i="8"/>
  <c r="JT29" i="8"/>
  <c r="JK29" i="8"/>
  <c r="JB29" i="8"/>
  <c r="IS29" i="8"/>
  <c r="IJ29" i="8"/>
  <c r="IA29" i="8"/>
  <c r="HR29" i="8"/>
  <c r="HI29" i="8"/>
  <c r="GZ29" i="8"/>
  <c r="GQ29" i="8"/>
  <c r="GH29" i="8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TU67" i="8" l="1"/>
  <c r="TZ67" i="8" s="1"/>
  <c r="TU62" i="8"/>
  <c r="TZ62" i="8" s="1"/>
  <c r="TU57" i="8"/>
  <c r="TZ57" i="8" s="1"/>
  <c r="TU52" i="8"/>
  <c r="TZ52" i="8" s="1"/>
  <c r="TU47" i="8"/>
  <c r="TZ47" i="8" s="1"/>
  <c r="TU42" i="8"/>
  <c r="TZ42" i="8" s="1"/>
  <c r="UA32" i="8"/>
  <c r="UA37" i="8"/>
  <c r="UA34" i="8"/>
  <c r="UA36" i="8"/>
  <c r="UA35" i="8"/>
  <c r="UA33" i="8"/>
  <c r="TZ29" i="8"/>
  <c r="TU26" i="8"/>
  <c r="UA23" i="8"/>
  <c r="TZ23" i="8"/>
  <c r="UA22" i="8"/>
  <c r="TZ22" i="8"/>
  <c r="UA21" i="8"/>
  <c r="TZ21" i="8"/>
  <c r="UA20" i="8"/>
  <c r="TU59" i="8" s="1"/>
  <c r="TZ20" i="8"/>
  <c r="TU58" i="8" s="1"/>
  <c r="UA19" i="8"/>
  <c r="TU54" i="8" s="1"/>
  <c r="TZ19" i="8"/>
  <c r="TU53" i="8" s="1"/>
  <c r="UA18" i="8"/>
  <c r="TZ18" i="8"/>
  <c r="UA17" i="8"/>
  <c r="TU69" i="8" s="1"/>
  <c r="TZ17" i="8"/>
  <c r="TU68" i="8" s="1"/>
  <c r="UA16" i="8"/>
  <c r="TZ16" i="8"/>
  <c r="UA15" i="8"/>
  <c r="TU44" i="8" s="1"/>
  <c r="TZ15" i="8"/>
  <c r="TU43" i="8" s="1"/>
  <c r="UA14" i="8"/>
  <c r="TZ14" i="8"/>
  <c r="UA13" i="8"/>
  <c r="TZ13" i="8"/>
  <c r="UA12" i="8"/>
  <c r="TZ12" i="8"/>
  <c r="UA11" i="8"/>
  <c r="TU64" i="8" s="1"/>
  <c r="TZ11" i="8"/>
  <c r="TU63" i="8" s="1"/>
  <c r="UA10" i="8"/>
  <c r="TU49" i="8" s="1"/>
  <c r="TZ10" i="8"/>
  <c r="TU48" i="8" s="1"/>
  <c r="UA9" i="8"/>
  <c r="TZ9" i="8"/>
  <c r="UA24" i="8"/>
  <c r="TZ24" i="8"/>
  <c r="TL67" i="8"/>
  <c r="TQ67" i="8" s="1"/>
  <c r="TL62" i="8"/>
  <c r="TQ62" i="8" s="1"/>
  <c r="TL59" i="8"/>
  <c r="TL57" i="8"/>
  <c r="TQ57" i="8" s="1"/>
  <c r="TL52" i="8"/>
  <c r="TQ52" i="8" s="1"/>
  <c r="TL47" i="8"/>
  <c r="TQ47" i="8" s="1"/>
  <c r="TL42" i="8"/>
  <c r="TQ42" i="8" s="1"/>
  <c r="TR35" i="8"/>
  <c r="TR37" i="8"/>
  <c r="TR33" i="8"/>
  <c r="TR34" i="8"/>
  <c r="TR36" i="8"/>
  <c r="TR32" i="8"/>
  <c r="TQ29" i="8"/>
  <c r="TL26" i="8"/>
  <c r="TR23" i="8"/>
  <c r="TQ23" i="8"/>
  <c r="TR22" i="8"/>
  <c r="TQ22" i="8"/>
  <c r="TR21" i="8"/>
  <c r="TQ21" i="8"/>
  <c r="TR20" i="8"/>
  <c r="TQ20" i="8"/>
  <c r="TL58" i="8" s="1"/>
  <c r="TR19" i="8"/>
  <c r="TL54" i="8" s="1"/>
  <c r="TQ19" i="8"/>
  <c r="TL53" i="8" s="1"/>
  <c r="TR18" i="8"/>
  <c r="TQ18" i="8"/>
  <c r="TR17" i="8"/>
  <c r="TL69" i="8" s="1"/>
  <c r="TQ17" i="8"/>
  <c r="TL68" i="8" s="1"/>
  <c r="TR16" i="8"/>
  <c r="TQ16" i="8"/>
  <c r="TR15" i="8"/>
  <c r="TL44" i="8" s="1"/>
  <c r="TQ15" i="8"/>
  <c r="TL43" i="8" s="1"/>
  <c r="TR14" i="8"/>
  <c r="TQ14" i="8"/>
  <c r="TR13" i="8"/>
  <c r="TQ13" i="8"/>
  <c r="TR12" i="8"/>
  <c r="TQ12" i="8"/>
  <c r="TR11" i="8"/>
  <c r="TL64" i="8" s="1"/>
  <c r="TQ11" i="8"/>
  <c r="TL63" i="8" s="1"/>
  <c r="TR10" i="8"/>
  <c r="TL49" i="8" s="1"/>
  <c r="TQ10" i="8"/>
  <c r="TL48" i="8" s="1"/>
  <c r="TR9" i="8"/>
  <c r="TQ9" i="8"/>
  <c r="TR24" i="8"/>
  <c r="TQ24" i="8"/>
  <c r="TC67" i="8"/>
  <c r="TH67" i="8" s="1"/>
  <c r="TC62" i="8"/>
  <c r="TH62" i="8" s="1"/>
  <c r="TC57" i="8"/>
  <c r="TH57" i="8" s="1"/>
  <c r="TC52" i="8"/>
  <c r="TH52" i="8" s="1"/>
  <c r="TC47" i="8"/>
  <c r="TH47" i="8" s="1"/>
  <c r="TC43" i="8"/>
  <c r="TC42" i="8"/>
  <c r="TH42" i="8" s="1"/>
  <c r="TI37" i="8"/>
  <c r="TI36" i="8"/>
  <c r="TI35" i="8"/>
  <c r="TI33" i="8"/>
  <c r="TI34" i="8"/>
  <c r="TI32" i="8"/>
  <c r="TH29" i="8"/>
  <c r="TC26" i="8"/>
  <c r="TI23" i="8"/>
  <c r="TH23" i="8"/>
  <c r="TI22" i="8"/>
  <c r="TH22" i="8"/>
  <c r="TI21" i="8"/>
  <c r="TH21" i="8"/>
  <c r="TI20" i="8"/>
  <c r="TC59" i="8" s="1"/>
  <c r="TH20" i="8"/>
  <c r="TC58" i="8" s="1"/>
  <c r="TI19" i="8"/>
  <c r="TC54" i="8" s="1"/>
  <c r="TH19" i="8"/>
  <c r="TC53" i="8" s="1"/>
  <c r="TI18" i="8"/>
  <c r="TH18" i="8"/>
  <c r="TI17" i="8"/>
  <c r="TC69" i="8" s="1"/>
  <c r="TH17" i="8"/>
  <c r="TC68" i="8" s="1"/>
  <c r="TI16" i="8"/>
  <c r="TH16" i="8"/>
  <c r="TI15" i="8"/>
  <c r="TC44" i="8" s="1"/>
  <c r="TH15" i="8"/>
  <c r="TI14" i="8"/>
  <c r="TH14" i="8"/>
  <c r="TI13" i="8"/>
  <c r="TH13" i="8"/>
  <c r="TI12" i="8"/>
  <c r="TH12" i="8"/>
  <c r="TI11" i="8"/>
  <c r="TC64" i="8" s="1"/>
  <c r="TH11" i="8"/>
  <c r="TC63" i="8" s="1"/>
  <c r="TI10" i="8"/>
  <c r="TC49" i="8" s="1"/>
  <c r="TH10" i="8"/>
  <c r="TC48" i="8" s="1"/>
  <c r="TI9" i="8"/>
  <c r="TH9" i="8"/>
  <c r="TI24" i="8"/>
  <c r="TH24" i="8"/>
  <c r="ST67" i="8"/>
  <c r="SY67" i="8" s="1"/>
  <c r="ST63" i="8"/>
  <c r="ST62" i="8"/>
  <c r="SY62" i="8" s="1"/>
  <c r="ST57" i="8"/>
  <c r="SY57" i="8" s="1"/>
  <c r="ST52" i="8"/>
  <c r="SY52" i="8" s="1"/>
  <c r="ST47" i="8"/>
  <c r="SY47" i="8" s="1"/>
  <c r="ST42" i="8"/>
  <c r="SY42" i="8" s="1"/>
  <c r="SZ35" i="8"/>
  <c r="SZ37" i="8"/>
  <c r="SZ33" i="8"/>
  <c r="SZ34" i="8"/>
  <c r="SZ36" i="8"/>
  <c r="SZ32" i="8"/>
  <c r="SY29" i="8"/>
  <c r="ST26" i="8"/>
  <c r="SZ23" i="8"/>
  <c r="SY23" i="8"/>
  <c r="SZ22" i="8"/>
  <c r="SY22" i="8"/>
  <c r="SZ21" i="8"/>
  <c r="SY21" i="8"/>
  <c r="SZ20" i="8"/>
  <c r="ST59" i="8" s="1"/>
  <c r="SY20" i="8"/>
  <c r="ST58" i="8" s="1"/>
  <c r="SZ19" i="8"/>
  <c r="ST54" i="8" s="1"/>
  <c r="SY19" i="8"/>
  <c r="ST53" i="8" s="1"/>
  <c r="SZ18" i="8"/>
  <c r="SY18" i="8"/>
  <c r="SZ17" i="8"/>
  <c r="ST69" i="8" s="1"/>
  <c r="SY17" i="8"/>
  <c r="ST68" i="8" s="1"/>
  <c r="SZ16" i="8"/>
  <c r="SY16" i="8"/>
  <c r="SZ15" i="8"/>
  <c r="ST44" i="8" s="1"/>
  <c r="SY15" i="8"/>
  <c r="ST43" i="8" s="1"/>
  <c r="SZ14" i="8"/>
  <c r="SY14" i="8"/>
  <c r="SZ13" i="8"/>
  <c r="SY13" i="8"/>
  <c r="SZ12" i="8"/>
  <c r="SY12" i="8"/>
  <c r="SZ11" i="8"/>
  <c r="ST64" i="8" s="1"/>
  <c r="SY11" i="8"/>
  <c r="SZ10" i="8"/>
  <c r="ST49" i="8" s="1"/>
  <c r="SY10" i="8"/>
  <c r="ST48" i="8" s="1"/>
  <c r="SZ9" i="8"/>
  <c r="SY9" i="8"/>
  <c r="SZ24" i="8"/>
  <c r="SY24" i="8"/>
  <c r="SK67" i="8"/>
  <c r="SP67" i="8" s="1"/>
  <c r="SK62" i="8"/>
  <c r="SP62" i="8" s="1"/>
  <c r="SK59" i="8"/>
  <c r="SK57" i="8"/>
  <c r="SP57" i="8" s="1"/>
  <c r="SK52" i="8"/>
  <c r="SP52" i="8" s="1"/>
  <c r="SK47" i="8"/>
  <c r="SP47" i="8" s="1"/>
  <c r="SK42" i="8"/>
  <c r="SP42" i="8" s="1"/>
  <c r="SQ34" i="8"/>
  <c r="SQ37" i="8"/>
  <c r="SQ33" i="8"/>
  <c r="SQ35" i="8"/>
  <c r="SQ36" i="8"/>
  <c r="SQ32" i="8"/>
  <c r="SP29" i="8"/>
  <c r="SK26" i="8"/>
  <c r="SQ23" i="8"/>
  <c r="SP23" i="8"/>
  <c r="SQ22" i="8"/>
  <c r="SP22" i="8"/>
  <c r="SQ21" i="8"/>
  <c r="SP21" i="8"/>
  <c r="SQ20" i="8"/>
  <c r="SP20" i="8"/>
  <c r="SK58" i="8" s="1"/>
  <c r="SQ19" i="8"/>
  <c r="SK54" i="8" s="1"/>
  <c r="SP19" i="8"/>
  <c r="SK53" i="8" s="1"/>
  <c r="SQ18" i="8"/>
  <c r="SP18" i="8"/>
  <c r="SQ17" i="8"/>
  <c r="SK69" i="8" s="1"/>
  <c r="SP17" i="8"/>
  <c r="SK68" i="8" s="1"/>
  <c r="SQ16" i="8"/>
  <c r="SP16" i="8"/>
  <c r="SQ15" i="8"/>
  <c r="SK44" i="8" s="1"/>
  <c r="SP15" i="8"/>
  <c r="SK43" i="8" s="1"/>
  <c r="SQ14" i="8"/>
  <c r="SP14" i="8"/>
  <c r="SQ13" i="8"/>
  <c r="SP13" i="8"/>
  <c r="SQ12" i="8"/>
  <c r="SP12" i="8"/>
  <c r="SQ11" i="8"/>
  <c r="SK64" i="8" s="1"/>
  <c r="SP11" i="8"/>
  <c r="SK63" i="8" s="1"/>
  <c r="SQ10" i="8"/>
  <c r="SK49" i="8" s="1"/>
  <c r="SP10" i="8"/>
  <c r="SK48" i="8" s="1"/>
  <c r="SQ9" i="8"/>
  <c r="SP9" i="8"/>
  <c r="SQ24" i="8"/>
  <c r="SP24" i="8"/>
  <c r="SB67" i="8"/>
  <c r="SG67" i="8" s="1"/>
  <c r="SB62" i="8"/>
  <c r="SG62" i="8" s="1"/>
  <c r="SB57" i="8"/>
  <c r="SG57" i="8" s="1"/>
  <c r="SB52" i="8"/>
  <c r="SG52" i="8" s="1"/>
  <c r="SB47" i="8"/>
  <c r="SG47" i="8" s="1"/>
  <c r="SB43" i="8"/>
  <c r="SB42" i="8"/>
  <c r="SG42" i="8" s="1"/>
  <c r="SH36" i="8"/>
  <c r="SH37" i="8"/>
  <c r="SH33" i="8"/>
  <c r="SH35" i="8"/>
  <c r="SH34" i="8"/>
  <c r="SH32" i="8"/>
  <c r="SG29" i="8"/>
  <c r="SB26" i="8"/>
  <c r="SH23" i="8"/>
  <c r="SG23" i="8"/>
  <c r="SH22" i="8"/>
  <c r="SG22" i="8"/>
  <c r="SH21" i="8"/>
  <c r="SG21" i="8"/>
  <c r="SH20" i="8"/>
  <c r="SB59" i="8" s="1"/>
  <c r="SG20" i="8"/>
  <c r="SB58" i="8" s="1"/>
  <c r="SH19" i="8"/>
  <c r="SB54" i="8" s="1"/>
  <c r="SG19" i="8"/>
  <c r="SB53" i="8" s="1"/>
  <c r="SH18" i="8"/>
  <c r="SG18" i="8"/>
  <c r="SH17" i="8"/>
  <c r="SB69" i="8" s="1"/>
  <c r="SG17" i="8"/>
  <c r="SB68" i="8" s="1"/>
  <c r="SH16" i="8"/>
  <c r="SG16" i="8"/>
  <c r="SH15" i="8"/>
  <c r="SB44" i="8" s="1"/>
  <c r="SG15" i="8"/>
  <c r="SH14" i="8"/>
  <c r="SG14" i="8"/>
  <c r="SH13" i="8"/>
  <c r="SG13" i="8"/>
  <c r="SH12" i="8"/>
  <c r="SG12" i="8"/>
  <c r="SH11" i="8"/>
  <c r="SB64" i="8" s="1"/>
  <c r="SG11" i="8"/>
  <c r="SB63" i="8" s="1"/>
  <c r="SH10" i="8"/>
  <c r="SB49" i="8" s="1"/>
  <c r="SG10" i="8"/>
  <c r="SB48" i="8" s="1"/>
  <c r="SH9" i="8"/>
  <c r="SG9" i="8"/>
  <c r="SH24" i="8"/>
  <c r="SG24" i="8"/>
  <c r="RS67" i="8"/>
  <c r="RX67" i="8" s="1"/>
  <c r="RS62" i="8"/>
  <c r="RX62" i="8" s="1"/>
  <c r="RS57" i="8"/>
  <c r="RX57" i="8" s="1"/>
  <c r="RS52" i="8"/>
  <c r="RX52" i="8" s="1"/>
  <c r="RS47" i="8"/>
  <c r="RX47" i="8" s="1"/>
  <c r="RS42" i="8"/>
  <c r="RX42" i="8" s="1"/>
  <c r="RY36" i="8"/>
  <c r="RY37" i="8"/>
  <c r="RY33" i="8"/>
  <c r="RY34" i="8"/>
  <c r="RY35" i="8"/>
  <c r="RY32" i="8"/>
  <c r="RX29" i="8"/>
  <c r="RS26" i="8"/>
  <c r="RY23" i="8"/>
  <c r="RX23" i="8"/>
  <c r="RY22" i="8"/>
  <c r="RX22" i="8"/>
  <c r="RY21" i="8"/>
  <c r="RX21" i="8"/>
  <c r="RY20" i="8"/>
  <c r="RS59" i="8" s="1"/>
  <c r="RX20" i="8"/>
  <c r="RS58" i="8" s="1"/>
  <c r="RY19" i="8"/>
  <c r="RS54" i="8" s="1"/>
  <c r="RX19" i="8"/>
  <c r="RS53" i="8" s="1"/>
  <c r="RY18" i="8"/>
  <c r="RX18" i="8"/>
  <c r="RY17" i="8"/>
  <c r="RS69" i="8" s="1"/>
  <c r="RX17" i="8"/>
  <c r="RS68" i="8" s="1"/>
  <c r="RY16" i="8"/>
  <c r="RX16" i="8"/>
  <c r="RY15" i="8"/>
  <c r="RS44" i="8" s="1"/>
  <c r="RX15" i="8"/>
  <c r="RS43" i="8" s="1"/>
  <c r="RY14" i="8"/>
  <c r="RX14" i="8"/>
  <c r="RY13" i="8"/>
  <c r="RX13" i="8"/>
  <c r="RY12" i="8"/>
  <c r="RX12" i="8"/>
  <c r="RY11" i="8"/>
  <c r="RS64" i="8" s="1"/>
  <c r="RX11" i="8"/>
  <c r="RS63" i="8" s="1"/>
  <c r="RY10" i="8"/>
  <c r="RS49" i="8" s="1"/>
  <c r="RX10" i="8"/>
  <c r="RS48" i="8" s="1"/>
  <c r="RY9" i="8"/>
  <c r="RX9" i="8"/>
  <c r="RY24" i="8"/>
  <c r="RX24" i="8"/>
  <c r="RJ67" i="8"/>
  <c r="RO67" i="8" s="1"/>
  <c r="RJ62" i="8"/>
  <c r="RO62" i="8" s="1"/>
  <c r="RJ57" i="8"/>
  <c r="RO57" i="8" s="1"/>
  <c r="RJ52" i="8"/>
  <c r="RO52" i="8" s="1"/>
  <c r="RJ48" i="8"/>
  <c r="RJ47" i="8"/>
  <c r="RO47" i="8" s="1"/>
  <c r="RJ42" i="8"/>
  <c r="RO42" i="8" s="1"/>
  <c r="RP36" i="8"/>
  <c r="RP37" i="8"/>
  <c r="RP33" i="8"/>
  <c r="RP34" i="8"/>
  <c r="RP35" i="8"/>
  <c r="RP32" i="8"/>
  <c r="RO29" i="8"/>
  <c r="RJ26" i="8"/>
  <c r="RP23" i="8"/>
  <c r="RO23" i="8"/>
  <c r="RP22" i="8"/>
  <c r="RO22" i="8"/>
  <c r="RP21" i="8"/>
  <c r="RO21" i="8"/>
  <c r="RP20" i="8"/>
  <c r="RJ59" i="8" s="1"/>
  <c r="RO20" i="8"/>
  <c r="RJ58" i="8" s="1"/>
  <c r="RP19" i="8"/>
  <c r="RJ54" i="8" s="1"/>
  <c r="RO19" i="8"/>
  <c r="RJ53" i="8" s="1"/>
  <c r="RP18" i="8"/>
  <c r="RO18" i="8"/>
  <c r="RP17" i="8"/>
  <c r="RJ69" i="8" s="1"/>
  <c r="RO17" i="8"/>
  <c r="RJ68" i="8" s="1"/>
  <c r="RP16" i="8"/>
  <c r="RO16" i="8"/>
  <c r="RP15" i="8"/>
  <c r="RJ44" i="8" s="1"/>
  <c r="RO15" i="8"/>
  <c r="RJ43" i="8" s="1"/>
  <c r="RP14" i="8"/>
  <c r="RO14" i="8"/>
  <c r="RP13" i="8"/>
  <c r="RO13" i="8"/>
  <c r="RP12" i="8"/>
  <c r="RO12" i="8"/>
  <c r="RP11" i="8"/>
  <c r="RJ64" i="8" s="1"/>
  <c r="RO11" i="8"/>
  <c r="RJ63" i="8" s="1"/>
  <c r="RP10" i="8"/>
  <c r="RJ49" i="8" s="1"/>
  <c r="RO10" i="8"/>
  <c r="RP9" i="8"/>
  <c r="RO9" i="8"/>
  <c r="RP24" i="8"/>
  <c r="RO24" i="8"/>
  <c r="RA67" i="8"/>
  <c r="RF67" i="8" s="1"/>
  <c r="RA62" i="8"/>
  <c r="RF62" i="8" s="1"/>
  <c r="RA57" i="8"/>
  <c r="RF57" i="8" s="1"/>
  <c r="RA52" i="8"/>
  <c r="RF52" i="8" s="1"/>
  <c r="RA49" i="8"/>
  <c r="RA47" i="8"/>
  <c r="RF47" i="8" s="1"/>
  <c r="RF42" i="8"/>
  <c r="RA42" i="8"/>
  <c r="RG37" i="8"/>
  <c r="RG36" i="8"/>
  <c r="RG34" i="8"/>
  <c r="RG35" i="8"/>
  <c r="RG33" i="8"/>
  <c r="RG32" i="8"/>
  <c r="RF29" i="8"/>
  <c r="RA26" i="8"/>
  <c r="RG23" i="8"/>
  <c r="RF23" i="8"/>
  <c r="RG22" i="8"/>
  <c r="RF22" i="8"/>
  <c r="RG21" i="8"/>
  <c r="RF21" i="8"/>
  <c r="RG20" i="8"/>
  <c r="RA59" i="8" s="1"/>
  <c r="RF20" i="8"/>
  <c r="RA58" i="8" s="1"/>
  <c r="RG19" i="8"/>
  <c r="RA54" i="8" s="1"/>
  <c r="RF19" i="8"/>
  <c r="RA53" i="8" s="1"/>
  <c r="RG18" i="8"/>
  <c r="RF18" i="8"/>
  <c r="RG17" i="8"/>
  <c r="RA69" i="8" s="1"/>
  <c r="RF17" i="8"/>
  <c r="RA68" i="8" s="1"/>
  <c r="RG16" i="8"/>
  <c r="RF16" i="8"/>
  <c r="RG15" i="8"/>
  <c r="RA44" i="8" s="1"/>
  <c r="RF15" i="8"/>
  <c r="RA43" i="8" s="1"/>
  <c r="RG14" i="8"/>
  <c r="RF14" i="8"/>
  <c r="RG13" i="8"/>
  <c r="RF13" i="8"/>
  <c r="RG12" i="8"/>
  <c r="RF12" i="8"/>
  <c r="RG11" i="8"/>
  <c r="RA64" i="8" s="1"/>
  <c r="RF11" i="8"/>
  <c r="RA63" i="8" s="1"/>
  <c r="RG10" i="8"/>
  <c r="RF10" i="8"/>
  <c r="RA48" i="8" s="1"/>
  <c r="RG9" i="8"/>
  <c r="RF9" i="8"/>
  <c r="RG24" i="8"/>
  <c r="RF24" i="8"/>
  <c r="QR67" i="8"/>
  <c r="QW67" i="8" s="1"/>
  <c r="QR62" i="8"/>
  <c r="QW62" i="8" s="1"/>
  <c r="QR57" i="8"/>
  <c r="QW57" i="8" s="1"/>
  <c r="QR52" i="8"/>
  <c r="QW52" i="8" s="1"/>
  <c r="QR47" i="8"/>
  <c r="QW47" i="8" s="1"/>
  <c r="QR42" i="8"/>
  <c r="QW42" i="8" s="1"/>
  <c r="QX34" i="8"/>
  <c r="QX36" i="8"/>
  <c r="QX33" i="8"/>
  <c r="QX35" i="8"/>
  <c r="QX37" i="8"/>
  <c r="QX32" i="8"/>
  <c r="QW29" i="8"/>
  <c r="QR26" i="8"/>
  <c r="QX23" i="8"/>
  <c r="QW23" i="8"/>
  <c r="QX22" i="8"/>
  <c r="QW22" i="8"/>
  <c r="QX21" i="8"/>
  <c r="QW21" i="8"/>
  <c r="QX20" i="8"/>
  <c r="QR59" i="8" s="1"/>
  <c r="QW20" i="8"/>
  <c r="QR58" i="8" s="1"/>
  <c r="QX19" i="8"/>
  <c r="QR54" i="8" s="1"/>
  <c r="QW19" i="8"/>
  <c r="QR53" i="8" s="1"/>
  <c r="QX18" i="8"/>
  <c r="QW18" i="8"/>
  <c r="QX17" i="8"/>
  <c r="QR69" i="8" s="1"/>
  <c r="QW17" i="8"/>
  <c r="QR68" i="8" s="1"/>
  <c r="QX16" i="8"/>
  <c r="QW16" i="8"/>
  <c r="QX15" i="8"/>
  <c r="QR44" i="8" s="1"/>
  <c r="QW15" i="8"/>
  <c r="QR43" i="8" s="1"/>
  <c r="QX14" i="8"/>
  <c r="QW14" i="8"/>
  <c r="QX13" i="8"/>
  <c r="QW13" i="8"/>
  <c r="QX12" i="8"/>
  <c r="QW12" i="8"/>
  <c r="QX11" i="8"/>
  <c r="QR64" i="8" s="1"/>
  <c r="QW11" i="8"/>
  <c r="QR63" i="8" s="1"/>
  <c r="QX10" i="8"/>
  <c r="QR49" i="8" s="1"/>
  <c r="QW10" i="8"/>
  <c r="QR48" i="8" s="1"/>
  <c r="QX9" i="8"/>
  <c r="QW9" i="8"/>
  <c r="QX24" i="8"/>
  <c r="QW24" i="8"/>
  <c r="QI67" i="8"/>
  <c r="QN67" i="8" s="1"/>
  <c r="QI62" i="8"/>
  <c r="QN62" i="8" s="1"/>
  <c r="QI57" i="8"/>
  <c r="QN57" i="8" s="1"/>
  <c r="QI52" i="8"/>
  <c r="QN52" i="8" s="1"/>
  <c r="QI47" i="8"/>
  <c r="QN47" i="8" s="1"/>
  <c r="QI43" i="8"/>
  <c r="QI42" i="8"/>
  <c r="QN42" i="8" s="1"/>
  <c r="QO36" i="8"/>
  <c r="QO37" i="8"/>
  <c r="QO33" i="8"/>
  <c r="QO35" i="8"/>
  <c r="QO34" i="8"/>
  <c r="QO32" i="8"/>
  <c r="QN29" i="8"/>
  <c r="QI26" i="8"/>
  <c r="QO23" i="8"/>
  <c r="QN23" i="8"/>
  <c r="QO22" i="8"/>
  <c r="QN22" i="8"/>
  <c r="QO21" i="8"/>
  <c r="QN21" i="8"/>
  <c r="QO20" i="8"/>
  <c r="QI59" i="8" s="1"/>
  <c r="QN20" i="8"/>
  <c r="QI58" i="8" s="1"/>
  <c r="QO19" i="8"/>
  <c r="QI54" i="8" s="1"/>
  <c r="QN19" i="8"/>
  <c r="QI53" i="8" s="1"/>
  <c r="QO18" i="8"/>
  <c r="QN18" i="8"/>
  <c r="QO17" i="8"/>
  <c r="QI69" i="8" s="1"/>
  <c r="QN17" i="8"/>
  <c r="QI68" i="8" s="1"/>
  <c r="QO16" i="8"/>
  <c r="QN16" i="8"/>
  <c r="QO15" i="8"/>
  <c r="QI44" i="8" s="1"/>
  <c r="QN15" i="8"/>
  <c r="QO14" i="8"/>
  <c r="QN14" i="8"/>
  <c r="QO13" i="8"/>
  <c r="QN13" i="8"/>
  <c r="QO12" i="8"/>
  <c r="QN12" i="8"/>
  <c r="QO11" i="8"/>
  <c r="QI64" i="8" s="1"/>
  <c r="QN11" i="8"/>
  <c r="QI63" i="8" s="1"/>
  <c r="QO10" i="8"/>
  <c r="QI49" i="8" s="1"/>
  <c r="QN10" i="8"/>
  <c r="QI48" i="8" s="1"/>
  <c r="QO9" i="8"/>
  <c r="QN9" i="8"/>
  <c r="QO24" i="8"/>
  <c r="QN24" i="8"/>
  <c r="PZ67" i="8"/>
  <c r="QE67" i="8" s="1"/>
  <c r="PZ62" i="8"/>
  <c r="QE62" i="8" s="1"/>
  <c r="PZ57" i="8"/>
  <c r="QE57" i="8" s="1"/>
  <c r="PZ52" i="8"/>
  <c r="QE52" i="8" s="1"/>
  <c r="PZ47" i="8"/>
  <c r="QE47" i="8" s="1"/>
  <c r="PZ42" i="8"/>
  <c r="QE42" i="8" s="1"/>
  <c r="QF35" i="8"/>
  <c r="QF34" i="8"/>
  <c r="QF33" i="8"/>
  <c r="QF36" i="8"/>
  <c r="QF37" i="8"/>
  <c r="QF32" i="8"/>
  <c r="QE29" i="8"/>
  <c r="PZ26" i="8"/>
  <c r="QF23" i="8"/>
  <c r="QE23" i="8"/>
  <c r="QF22" i="8"/>
  <c r="QE22" i="8"/>
  <c r="QF21" i="8"/>
  <c r="QE21" i="8"/>
  <c r="QF20" i="8"/>
  <c r="PZ59" i="8" s="1"/>
  <c r="QE20" i="8"/>
  <c r="PZ58" i="8" s="1"/>
  <c r="QF19" i="8"/>
  <c r="PZ54" i="8" s="1"/>
  <c r="QE19" i="8"/>
  <c r="PZ53" i="8" s="1"/>
  <c r="QF18" i="8"/>
  <c r="QE18" i="8"/>
  <c r="QF17" i="8"/>
  <c r="PZ69" i="8" s="1"/>
  <c r="QE17" i="8"/>
  <c r="PZ68" i="8" s="1"/>
  <c r="QF16" i="8"/>
  <c r="QE16" i="8"/>
  <c r="QF15" i="8"/>
  <c r="PZ44" i="8" s="1"/>
  <c r="QE15" i="8"/>
  <c r="PZ43" i="8" s="1"/>
  <c r="QF14" i="8"/>
  <c r="QE14" i="8"/>
  <c r="QF13" i="8"/>
  <c r="QE13" i="8"/>
  <c r="QF12" i="8"/>
  <c r="QE12" i="8"/>
  <c r="QF11" i="8"/>
  <c r="PZ64" i="8" s="1"/>
  <c r="QE11" i="8"/>
  <c r="PZ63" i="8" s="1"/>
  <c r="QF10" i="8"/>
  <c r="PZ49" i="8" s="1"/>
  <c r="QE10" i="8"/>
  <c r="PZ48" i="8" s="1"/>
  <c r="QF9" i="8"/>
  <c r="QE9" i="8"/>
  <c r="QF24" i="8"/>
  <c r="QE24" i="8"/>
  <c r="PQ67" i="8"/>
  <c r="PV67" i="8" s="1"/>
  <c r="PQ63" i="8"/>
  <c r="PQ62" i="8"/>
  <c r="PV62" i="8" s="1"/>
  <c r="PQ57" i="8"/>
  <c r="PV57" i="8" s="1"/>
  <c r="PQ52" i="8"/>
  <c r="PV52" i="8" s="1"/>
  <c r="PQ47" i="8"/>
  <c r="PV47" i="8" s="1"/>
  <c r="PQ42" i="8"/>
  <c r="PV42" i="8" s="1"/>
  <c r="PW32" i="8"/>
  <c r="PW37" i="8"/>
  <c r="PW33" i="8"/>
  <c r="PW36" i="8"/>
  <c r="PW35" i="8"/>
  <c r="PW34" i="8"/>
  <c r="PV29" i="8"/>
  <c r="PQ26" i="8"/>
  <c r="PW23" i="8"/>
  <c r="PV23" i="8"/>
  <c r="PW22" i="8"/>
  <c r="PV22" i="8"/>
  <c r="PW21" i="8"/>
  <c r="PV21" i="8"/>
  <c r="PW20" i="8"/>
  <c r="PQ59" i="8" s="1"/>
  <c r="PV20" i="8"/>
  <c r="PQ58" i="8" s="1"/>
  <c r="PW19" i="8"/>
  <c r="PQ54" i="8" s="1"/>
  <c r="PV19" i="8"/>
  <c r="PQ53" i="8" s="1"/>
  <c r="PW18" i="8"/>
  <c r="PV18" i="8"/>
  <c r="PW17" i="8"/>
  <c r="PQ69" i="8" s="1"/>
  <c r="PV17" i="8"/>
  <c r="PQ68" i="8" s="1"/>
  <c r="PW16" i="8"/>
  <c r="PV16" i="8"/>
  <c r="PW15" i="8"/>
  <c r="PQ44" i="8" s="1"/>
  <c r="PV15" i="8"/>
  <c r="PQ43" i="8" s="1"/>
  <c r="PW14" i="8"/>
  <c r="PV14" i="8"/>
  <c r="PW13" i="8"/>
  <c r="PV13" i="8"/>
  <c r="PW12" i="8"/>
  <c r="PV12" i="8"/>
  <c r="PW11" i="8"/>
  <c r="PQ64" i="8" s="1"/>
  <c r="PV11" i="8"/>
  <c r="PW10" i="8"/>
  <c r="PQ49" i="8" s="1"/>
  <c r="PV10" i="8"/>
  <c r="PQ48" i="8" s="1"/>
  <c r="PW9" i="8"/>
  <c r="PV9" i="8"/>
  <c r="PW24" i="8"/>
  <c r="PV24" i="8"/>
  <c r="PH67" i="8"/>
  <c r="PM67" i="8" s="1"/>
  <c r="PH62" i="8"/>
  <c r="PM62" i="8" s="1"/>
  <c r="PH57" i="8"/>
  <c r="PM57" i="8" s="1"/>
  <c r="PH52" i="8"/>
  <c r="PM52" i="8" s="1"/>
  <c r="PH47" i="8"/>
  <c r="PM47" i="8" s="1"/>
  <c r="PH42" i="8"/>
  <c r="PM42" i="8" s="1"/>
  <c r="PN37" i="8"/>
  <c r="PN36" i="8"/>
  <c r="PN33" i="8"/>
  <c r="PN34" i="8"/>
  <c r="PN35" i="8"/>
  <c r="PN32" i="8"/>
  <c r="PM29" i="8"/>
  <c r="PH26" i="8"/>
  <c r="PN23" i="8"/>
  <c r="PM23" i="8"/>
  <c r="PN22" i="8"/>
  <c r="PM22" i="8"/>
  <c r="PN21" i="8"/>
  <c r="PM21" i="8"/>
  <c r="PN20" i="8"/>
  <c r="PH59" i="8" s="1"/>
  <c r="PM20" i="8"/>
  <c r="PH58" i="8" s="1"/>
  <c r="PN19" i="8"/>
  <c r="PH54" i="8" s="1"/>
  <c r="PM19" i="8"/>
  <c r="PH53" i="8" s="1"/>
  <c r="PN18" i="8"/>
  <c r="PM18" i="8"/>
  <c r="PN17" i="8"/>
  <c r="PH69" i="8" s="1"/>
  <c r="PM17" i="8"/>
  <c r="PH68" i="8" s="1"/>
  <c r="PN16" i="8"/>
  <c r="PM16" i="8"/>
  <c r="PN15" i="8"/>
  <c r="PH44" i="8" s="1"/>
  <c r="PM15" i="8"/>
  <c r="PH43" i="8" s="1"/>
  <c r="PN14" i="8"/>
  <c r="PM14" i="8"/>
  <c r="PN13" i="8"/>
  <c r="PM13" i="8"/>
  <c r="PN12" i="8"/>
  <c r="PM12" i="8"/>
  <c r="PN11" i="8"/>
  <c r="PH64" i="8" s="1"/>
  <c r="PM11" i="8"/>
  <c r="PH63" i="8" s="1"/>
  <c r="PN10" i="8"/>
  <c r="PH49" i="8" s="1"/>
  <c r="PM10" i="8"/>
  <c r="PH48" i="8" s="1"/>
  <c r="PN9" i="8"/>
  <c r="PM9" i="8"/>
  <c r="PN24" i="8"/>
  <c r="PM24" i="8"/>
  <c r="OY67" i="8"/>
  <c r="PD67" i="8" s="1"/>
  <c r="OY62" i="8"/>
  <c r="PD62" i="8" s="1"/>
  <c r="OY57" i="8"/>
  <c r="PD57" i="8" s="1"/>
  <c r="OY52" i="8"/>
  <c r="PD52" i="8" s="1"/>
  <c r="OY47" i="8"/>
  <c r="PD47" i="8" s="1"/>
  <c r="OY42" i="8"/>
  <c r="PD42" i="8" s="1"/>
  <c r="PE36" i="8"/>
  <c r="PE37" i="8"/>
  <c r="PE33" i="8"/>
  <c r="PE34" i="8"/>
  <c r="PE35" i="8"/>
  <c r="PE32" i="8"/>
  <c r="PD29" i="8"/>
  <c r="OY26" i="8"/>
  <c r="PE23" i="8"/>
  <c r="PD23" i="8"/>
  <c r="PE22" i="8"/>
  <c r="PD22" i="8"/>
  <c r="PE21" i="8"/>
  <c r="PD21" i="8"/>
  <c r="PE20" i="8"/>
  <c r="OY59" i="8" s="1"/>
  <c r="PD20" i="8"/>
  <c r="OY58" i="8" s="1"/>
  <c r="PE19" i="8"/>
  <c r="OY54" i="8" s="1"/>
  <c r="PD19" i="8"/>
  <c r="OY53" i="8" s="1"/>
  <c r="PE18" i="8"/>
  <c r="PD18" i="8"/>
  <c r="PE17" i="8"/>
  <c r="OY69" i="8" s="1"/>
  <c r="PD17" i="8"/>
  <c r="OY68" i="8" s="1"/>
  <c r="PE16" i="8"/>
  <c r="PD16" i="8"/>
  <c r="PE15" i="8"/>
  <c r="OY44" i="8" s="1"/>
  <c r="PD15" i="8"/>
  <c r="OY43" i="8" s="1"/>
  <c r="PE14" i="8"/>
  <c r="PD14" i="8"/>
  <c r="PE13" i="8"/>
  <c r="PD13" i="8"/>
  <c r="PE12" i="8"/>
  <c r="PD12" i="8"/>
  <c r="PE11" i="8"/>
  <c r="OY64" i="8" s="1"/>
  <c r="PD11" i="8"/>
  <c r="OY63" i="8" s="1"/>
  <c r="PE10" i="8"/>
  <c r="OY49" i="8" s="1"/>
  <c r="PD10" i="8"/>
  <c r="OY48" i="8" s="1"/>
  <c r="PE9" i="8"/>
  <c r="PD9" i="8"/>
  <c r="PE24" i="8"/>
  <c r="PD24" i="8"/>
  <c r="OP67" i="8"/>
  <c r="OU67" i="8" s="1"/>
  <c r="OP62" i="8"/>
  <c r="OU62" i="8" s="1"/>
  <c r="OP58" i="8"/>
  <c r="OP57" i="8"/>
  <c r="OU57" i="8" s="1"/>
  <c r="OP52" i="8"/>
  <c r="OU52" i="8" s="1"/>
  <c r="OP47" i="8"/>
  <c r="OU47" i="8" s="1"/>
  <c r="OP42" i="8"/>
  <c r="OU42" i="8" s="1"/>
  <c r="OV34" i="8"/>
  <c r="OV36" i="8"/>
  <c r="OV32" i="8"/>
  <c r="OV35" i="8"/>
  <c r="OV37" i="8"/>
  <c r="OV33" i="8"/>
  <c r="OU29" i="8"/>
  <c r="OP26" i="8"/>
  <c r="OV23" i="8"/>
  <c r="OU23" i="8"/>
  <c r="OV22" i="8"/>
  <c r="OU22" i="8"/>
  <c r="OV21" i="8"/>
  <c r="OU21" i="8"/>
  <c r="OV20" i="8"/>
  <c r="OP59" i="8" s="1"/>
  <c r="OU20" i="8"/>
  <c r="OV19" i="8"/>
  <c r="OP54" i="8" s="1"/>
  <c r="OU19" i="8"/>
  <c r="OP53" i="8" s="1"/>
  <c r="OV18" i="8"/>
  <c r="OU18" i="8"/>
  <c r="OV17" i="8"/>
  <c r="OP69" i="8" s="1"/>
  <c r="OU17" i="8"/>
  <c r="OP68" i="8" s="1"/>
  <c r="OV16" i="8"/>
  <c r="OU16" i="8"/>
  <c r="OV15" i="8"/>
  <c r="OP44" i="8" s="1"/>
  <c r="OU15" i="8"/>
  <c r="OP43" i="8" s="1"/>
  <c r="OV14" i="8"/>
  <c r="OU14" i="8"/>
  <c r="OV13" i="8"/>
  <c r="OU13" i="8"/>
  <c r="OV12" i="8"/>
  <c r="OU12" i="8"/>
  <c r="OV11" i="8"/>
  <c r="OP64" i="8" s="1"/>
  <c r="OU11" i="8"/>
  <c r="OP63" i="8" s="1"/>
  <c r="OV10" i="8"/>
  <c r="OP49" i="8" s="1"/>
  <c r="OU10" i="8"/>
  <c r="OP48" i="8" s="1"/>
  <c r="OV9" i="8"/>
  <c r="OU9" i="8"/>
  <c r="OV24" i="8"/>
  <c r="OU24" i="8"/>
  <c r="OG67" i="8"/>
  <c r="OL67" i="8" s="1"/>
  <c r="OG62" i="8"/>
  <c r="OL62" i="8" s="1"/>
  <c r="OG57" i="8"/>
  <c r="OL57" i="8" s="1"/>
  <c r="OG52" i="8"/>
  <c r="OL52" i="8" s="1"/>
  <c r="OG49" i="8"/>
  <c r="OG47" i="8"/>
  <c r="OL47" i="8" s="1"/>
  <c r="OG42" i="8"/>
  <c r="OL42" i="8" s="1"/>
  <c r="OM34" i="8"/>
  <c r="OM37" i="8"/>
  <c r="OM32" i="8"/>
  <c r="OM35" i="8"/>
  <c r="OM36" i="8"/>
  <c r="OM33" i="8"/>
  <c r="OL29" i="8"/>
  <c r="OG26" i="8"/>
  <c r="OM23" i="8"/>
  <c r="OL23" i="8"/>
  <c r="OM22" i="8"/>
  <c r="OL22" i="8"/>
  <c r="OM21" i="8"/>
  <c r="OL21" i="8"/>
  <c r="OM20" i="8"/>
  <c r="OG59" i="8" s="1"/>
  <c r="OL20" i="8"/>
  <c r="OG58" i="8" s="1"/>
  <c r="OM19" i="8"/>
  <c r="OG54" i="8" s="1"/>
  <c r="OL19" i="8"/>
  <c r="OG53" i="8" s="1"/>
  <c r="OM18" i="8"/>
  <c r="OL18" i="8"/>
  <c r="OM17" i="8"/>
  <c r="OG69" i="8" s="1"/>
  <c r="OL17" i="8"/>
  <c r="OG68" i="8" s="1"/>
  <c r="OM16" i="8"/>
  <c r="OL16" i="8"/>
  <c r="OM15" i="8"/>
  <c r="OG44" i="8" s="1"/>
  <c r="OL15" i="8"/>
  <c r="OG43" i="8" s="1"/>
  <c r="OM14" i="8"/>
  <c r="OL14" i="8"/>
  <c r="OM13" i="8"/>
  <c r="OL13" i="8"/>
  <c r="OM12" i="8"/>
  <c r="OL12" i="8"/>
  <c r="OM11" i="8"/>
  <c r="OG64" i="8" s="1"/>
  <c r="OL11" i="8"/>
  <c r="OG63" i="8" s="1"/>
  <c r="OM10" i="8"/>
  <c r="OL10" i="8"/>
  <c r="OG48" i="8" s="1"/>
  <c r="OM9" i="8"/>
  <c r="OL9" i="8"/>
  <c r="OM24" i="8"/>
  <c r="OL24" i="8"/>
  <c r="NX67" i="8"/>
  <c r="OC67" i="8" s="1"/>
  <c r="NX62" i="8"/>
  <c r="OC62" i="8" s="1"/>
  <c r="NX57" i="8"/>
  <c r="OC57" i="8" s="1"/>
  <c r="NX52" i="8"/>
  <c r="OC52" i="8" s="1"/>
  <c r="NX47" i="8"/>
  <c r="OC47" i="8" s="1"/>
  <c r="NX42" i="8"/>
  <c r="OC42" i="8" s="1"/>
  <c r="OD36" i="8"/>
  <c r="OD37" i="8"/>
  <c r="OD33" i="8"/>
  <c r="OD34" i="8"/>
  <c r="OD35" i="8"/>
  <c r="OD32" i="8"/>
  <c r="OC29" i="8"/>
  <c r="NX26" i="8"/>
  <c r="OD23" i="8"/>
  <c r="OC23" i="8"/>
  <c r="OD22" i="8"/>
  <c r="OC22" i="8"/>
  <c r="OD21" i="8"/>
  <c r="OC21" i="8"/>
  <c r="OD20" i="8"/>
  <c r="NX59" i="8" s="1"/>
  <c r="OC20" i="8"/>
  <c r="NX58" i="8" s="1"/>
  <c r="OD19" i="8"/>
  <c r="NX54" i="8" s="1"/>
  <c r="OC19" i="8"/>
  <c r="NX53" i="8" s="1"/>
  <c r="OD18" i="8"/>
  <c r="OC18" i="8"/>
  <c r="OD17" i="8"/>
  <c r="NX69" i="8" s="1"/>
  <c r="OC17" i="8"/>
  <c r="NX68" i="8" s="1"/>
  <c r="OD16" i="8"/>
  <c r="OC16" i="8"/>
  <c r="OD15" i="8"/>
  <c r="NX44" i="8" s="1"/>
  <c r="OC15" i="8"/>
  <c r="NX43" i="8" s="1"/>
  <c r="OD14" i="8"/>
  <c r="OC14" i="8"/>
  <c r="OD13" i="8"/>
  <c r="OC13" i="8"/>
  <c r="OD12" i="8"/>
  <c r="OC12" i="8"/>
  <c r="OD11" i="8"/>
  <c r="NX64" i="8" s="1"/>
  <c r="OC11" i="8"/>
  <c r="NX63" i="8" s="1"/>
  <c r="OD10" i="8"/>
  <c r="NX49" i="8" s="1"/>
  <c r="OC10" i="8"/>
  <c r="NX48" i="8" s="1"/>
  <c r="OD9" i="8"/>
  <c r="OC9" i="8"/>
  <c r="OD24" i="8"/>
  <c r="OC24" i="8"/>
  <c r="NO67" i="8"/>
  <c r="NT67" i="8" s="1"/>
  <c r="NO62" i="8"/>
  <c r="NT62" i="8" s="1"/>
  <c r="NO57" i="8"/>
  <c r="NT57" i="8" s="1"/>
  <c r="NO52" i="8"/>
  <c r="NT52" i="8" s="1"/>
  <c r="NO47" i="8"/>
  <c r="NT47" i="8" s="1"/>
  <c r="NO42" i="8"/>
  <c r="NT42" i="8" s="1"/>
  <c r="NU35" i="8"/>
  <c r="NU37" i="8"/>
  <c r="NU33" i="8"/>
  <c r="NU34" i="8"/>
  <c r="NU36" i="8"/>
  <c r="NU32" i="8"/>
  <c r="NT29" i="8"/>
  <c r="NO26" i="8"/>
  <c r="NU23" i="8"/>
  <c r="NT23" i="8"/>
  <c r="NU22" i="8"/>
  <c r="NT22" i="8"/>
  <c r="NU21" i="8"/>
  <c r="NT21" i="8"/>
  <c r="NU20" i="8"/>
  <c r="NO59" i="8" s="1"/>
  <c r="NT20" i="8"/>
  <c r="NO58" i="8" s="1"/>
  <c r="NU19" i="8"/>
  <c r="NO54" i="8" s="1"/>
  <c r="NT19" i="8"/>
  <c r="NO53" i="8" s="1"/>
  <c r="NU18" i="8"/>
  <c r="NT18" i="8"/>
  <c r="NU17" i="8"/>
  <c r="NO69" i="8" s="1"/>
  <c r="NT17" i="8"/>
  <c r="NO68" i="8" s="1"/>
  <c r="NU16" i="8"/>
  <c r="NT16" i="8"/>
  <c r="NU15" i="8"/>
  <c r="NO44" i="8" s="1"/>
  <c r="NT15" i="8"/>
  <c r="NO43" i="8" s="1"/>
  <c r="NU14" i="8"/>
  <c r="NT14" i="8"/>
  <c r="NU13" i="8"/>
  <c r="NT13" i="8"/>
  <c r="NU12" i="8"/>
  <c r="NT12" i="8"/>
  <c r="NU11" i="8"/>
  <c r="NO64" i="8" s="1"/>
  <c r="NT11" i="8"/>
  <c r="NO63" i="8" s="1"/>
  <c r="NU10" i="8"/>
  <c r="NO49" i="8" s="1"/>
  <c r="NT10" i="8"/>
  <c r="NO48" i="8" s="1"/>
  <c r="NU9" i="8"/>
  <c r="NT9" i="8"/>
  <c r="NU24" i="8"/>
  <c r="NT24" i="8"/>
  <c r="NF67" i="8"/>
  <c r="NK67" i="8" s="1"/>
  <c r="NF62" i="8"/>
  <c r="NK62" i="8" s="1"/>
  <c r="NF57" i="8"/>
  <c r="NK57" i="8" s="1"/>
  <c r="NF52" i="8"/>
  <c r="NK52" i="8" s="1"/>
  <c r="NF47" i="8"/>
  <c r="NK47" i="8" s="1"/>
  <c r="NF42" i="8"/>
  <c r="NK42" i="8" s="1"/>
  <c r="NL36" i="8"/>
  <c r="NL37" i="8"/>
  <c r="NL33" i="8"/>
  <c r="NL34" i="8"/>
  <c r="NL35" i="8"/>
  <c r="NL32" i="8"/>
  <c r="NK29" i="8"/>
  <c r="NF26" i="8"/>
  <c r="NL23" i="8"/>
  <c r="NK23" i="8"/>
  <c r="NL22" i="8"/>
  <c r="NK22" i="8"/>
  <c r="NL21" i="8"/>
  <c r="NK21" i="8"/>
  <c r="NL20" i="8"/>
  <c r="NF59" i="8" s="1"/>
  <c r="NK20" i="8"/>
  <c r="NF58" i="8" s="1"/>
  <c r="NL19" i="8"/>
  <c r="NF54" i="8" s="1"/>
  <c r="NK19" i="8"/>
  <c r="NF53" i="8" s="1"/>
  <c r="NL18" i="8"/>
  <c r="NK18" i="8"/>
  <c r="NL17" i="8"/>
  <c r="NF69" i="8" s="1"/>
  <c r="NK17" i="8"/>
  <c r="NF68" i="8" s="1"/>
  <c r="NL16" i="8"/>
  <c r="NK16" i="8"/>
  <c r="NL15" i="8"/>
  <c r="NF44" i="8" s="1"/>
  <c r="NK15" i="8"/>
  <c r="NF43" i="8" s="1"/>
  <c r="NL14" i="8"/>
  <c r="NK14" i="8"/>
  <c r="NL13" i="8"/>
  <c r="NK13" i="8"/>
  <c r="NL12" i="8"/>
  <c r="NK12" i="8"/>
  <c r="NL11" i="8"/>
  <c r="NF64" i="8" s="1"/>
  <c r="NK11" i="8"/>
  <c r="NF63" i="8" s="1"/>
  <c r="NL10" i="8"/>
  <c r="NF49" i="8" s="1"/>
  <c r="NK10" i="8"/>
  <c r="NF48" i="8" s="1"/>
  <c r="NL9" i="8"/>
  <c r="NK9" i="8"/>
  <c r="NL24" i="8"/>
  <c r="NK24" i="8"/>
  <c r="MW67" i="8"/>
  <c r="NB67" i="8" s="1"/>
  <c r="MW62" i="8"/>
  <c r="NB62" i="8" s="1"/>
  <c r="MW57" i="8"/>
  <c r="NB57" i="8" s="1"/>
  <c r="MW52" i="8"/>
  <c r="NB52" i="8" s="1"/>
  <c r="MW47" i="8"/>
  <c r="NB47" i="8" s="1"/>
  <c r="MW42" i="8"/>
  <c r="NB42" i="8" s="1"/>
  <c r="NC36" i="8"/>
  <c r="NC37" i="8"/>
  <c r="NC33" i="8"/>
  <c r="NC34" i="8"/>
  <c r="NC35" i="8"/>
  <c r="NC32" i="8"/>
  <c r="NB29" i="8"/>
  <c r="MW26" i="8"/>
  <c r="NC23" i="8"/>
  <c r="NB23" i="8"/>
  <c r="NC22" i="8"/>
  <c r="NB22" i="8"/>
  <c r="NC21" i="8"/>
  <c r="NB21" i="8"/>
  <c r="NC20" i="8"/>
  <c r="MW59" i="8" s="1"/>
  <c r="NB20" i="8"/>
  <c r="MW58" i="8" s="1"/>
  <c r="NC19" i="8"/>
  <c r="MW54" i="8" s="1"/>
  <c r="NB19" i="8"/>
  <c r="MW53" i="8" s="1"/>
  <c r="NC18" i="8"/>
  <c r="NB18" i="8"/>
  <c r="NC17" i="8"/>
  <c r="MW69" i="8" s="1"/>
  <c r="NB17" i="8"/>
  <c r="MW68" i="8" s="1"/>
  <c r="NC16" i="8"/>
  <c r="NB16" i="8"/>
  <c r="NC15" i="8"/>
  <c r="MW44" i="8" s="1"/>
  <c r="NB15" i="8"/>
  <c r="MW43" i="8" s="1"/>
  <c r="NC14" i="8"/>
  <c r="NB14" i="8"/>
  <c r="NC13" i="8"/>
  <c r="NB13" i="8"/>
  <c r="NC12" i="8"/>
  <c r="NB12" i="8"/>
  <c r="NC11" i="8"/>
  <c r="MW64" i="8" s="1"/>
  <c r="NB11" i="8"/>
  <c r="MW63" i="8" s="1"/>
  <c r="NC10" i="8"/>
  <c r="MW49" i="8" s="1"/>
  <c r="NB10" i="8"/>
  <c r="MW48" i="8" s="1"/>
  <c r="NC9" i="8"/>
  <c r="NB9" i="8"/>
  <c r="NC24" i="8"/>
  <c r="NB24" i="8"/>
  <c r="MN67" i="8"/>
  <c r="MS67" i="8" s="1"/>
  <c r="MN62" i="8"/>
  <c r="MS62" i="8" s="1"/>
  <c r="MN57" i="8"/>
  <c r="MS57" i="8" s="1"/>
  <c r="MN52" i="8"/>
  <c r="MS52" i="8" s="1"/>
  <c r="MN47" i="8"/>
  <c r="MS47" i="8" s="1"/>
  <c r="MN42" i="8"/>
  <c r="MS42" i="8" s="1"/>
  <c r="MT36" i="8"/>
  <c r="MT37" i="8"/>
  <c r="MT33" i="8"/>
  <c r="MT34" i="8"/>
  <c r="MT35" i="8"/>
  <c r="MT32" i="8"/>
  <c r="MS29" i="8"/>
  <c r="MN26" i="8"/>
  <c r="MT23" i="8"/>
  <c r="MS23" i="8"/>
  <c r="MT22" i="8"/>
  <c r="MS22" i="8"/>
  <c r="MT21" i="8"/>
  <c r="MS21" i="8"/>
  <c r="MT20" i="8"/>
  <c r="MN59" i="8" s="1"/>
  <c r="MS20" i="8"/>
  <c r="MN58" i="8" s="1"/>
  <c r="MT19" i="8"/>
  <c r="MN54" i="8" s="1"/>
  <c r="MS19" i="8"/>
  <c r="MN53" i="8" s="1"/>
  <c r="MT18" i="8"/>
  <c r="MS18" i="8"/>
  <c r="MT17" i="8"/>
  <c r="MN69" i="8" s="1"/>
  <c r="MS17" i="8"/>
  <c r="MN68" i="8" s="1"/>
  <c r="MT16" i="8"/>
  <c r="MS16" i="8"/>
  <c r="MT15" i="8"/>
  <c r="MN44" i="8" s="1"/>
  <c r="MS15" i="8"/>
  <c r="MN43" i="8" s="1"/>
  <c r="MT14" i="8"/>
  <c r="MS14" i="8"/>
  <c r="MT13" i="8"/>
  <c r="MS13" i="8"/>
  <c r="MT12" i="8"/>
  <c r="MS12" i="8"/>
  <c r="MT11" i="8"/>
  <c r="MN64" i="8" s="1"/>
  <c r="MS11" i="8"/>
  <c r="MN63" i="8" s="1"/>
  <c r="MT10" i="8"/>
  <c r="MN49" i="8" s="1"/>
  <c r="MS10" i="8"/>
  <c r="MN48" i="8" s="1"/>
  <c r="MT9" i="8"/>
  <c r="MS9" i="8"/>
  <c r="MT24" i="8"/>
  <c r="MS24" i="8"/>
  <c r="ME67" i="8"/>
  <c r="MJ67" i="8" s="1"/>
  <c r="ME62" i="8"/>
  <c r="MJ62" i="8" s="1"/>
  <c r="ME57" i="8"/>
  <c r="MJ57" i="8" s="1"/>
  <c r="ME52" i="8"/>
  <c r="MJ52" i="8" s="1"/>
  <c r="ME47" i="8"/>
  <c r="MJ47" i="8" s="1"/>
  <c r="ME42" i="8"/>
  <c r="MJ42" i="8" s="1"/>
  <c r="MK36" i="8"/>
  <c r="MK37" i="8"/>
  <c r="MK33" i="8"/>
  <c r="MK35" i="8"/>
  <c r="MK34" i="8"/>
  <c r="MK32" i="8"/>
  <c r="MJ29" i="8"/>
  <c r="ME26" i="8"/>
  <c r="MK23" i="8"/>
  <c r="MJ23" i="8"/>
  <c r="MK22" i="8"/>
  <c r="MJ22" i="8"/>
  <c r="MK21" i="8"/>
  <c r="MJ21" i="8"/>
  <c r="MK20" i="8"/>
  <c r="ME59" i="8" s="1"/>
  <c r="MJ20" i="8"/>
  <c r="ME58" i="8" s="1"/>
  <c r="MK19" i="8"/>
  <c r="ME54" i="8" s="1"/>
  <c r="MJ19" i="8"/>
  <c r="ME53" i="8" s="1"/>
  <c r="MK18" i="8"/>
  <c r="MJ18" i="8"/>
  <c r="MK17" i="8"/>
  <c r="ME69" i="8" s="1"/>
  <c r="MJ17" i="8"/>
  <c r="ME68" i="8" s="1"/>
  <c r="MK16" i="8"/>
  <c r="MJ16" i="8"/>
  <c r="MK15" i="8"/>
  <c r="ME44" i="8" s="1"/>
  <c r="MJ15" i="8"/>
  <c r="ME43" i="8" s="1"/>
  <c r="MK14" i="8"/>
  <c r="MJ14" i="8"/>
  <c r="MK13" i="8"/>
  <c r="MJ13" i="8"/>
  <c r="MK12" i="8"/>
  <c r="MJ12" i="8"/>
  <c r="MK11" i="8"/>
  <c r="ME64" i="8" s="1"/>
  <c r="MJ11" i="8"/>
  <c r="ME63" i="8" s="1"/>
  <c r="MK10" i="8"/>
  <c r="ME49" i="8" s="1"/>
  <c r="MJ10" i="8"/>
  <c r="ME48" i="8" s="1"/>
  <c r="MK9" i="8"/>
  <c r="MJ9" i="8"/>
  <c r="MK24" i="8"/>
  <c r="MJ24" i="8"/>
  <c r="LV67" i="8"/>
  <c r="MA67" i="8" s="1"/>
  <c r="LV62" i="8"/>
  <c r="MA62" i="8" s="1"/>
  <c r="LV57" i="8"/>
  <c r="MA57" i="8" s="1"/>
  <c r="LV52" i="8"/>
  <c r="MA52" i="8" s="1"/>
  <c r="LV47" i="8"/>
  <c r="MA47" i="8" s="1"/>
  <c r="LV42" i="8"/>
  <c r="MA42" i="8" s="1"/>
  <c r="MB37" i="8"/>
  <c r="MB36" i="8"/>
  <c r="MB33" i="8"/>
  <c r="MB34" i="8"/>
  <c r="MB35" i="8"/>
  <c r="MB32" i="8"/>
  <c r="MA29" i="8"/>
  <c r="LV26" i="8"/>
  <c r="MB23" i="8"/>
  <c r="MA23" i="8"/>
  <c r="MB22" i="8"/>
  <c r="MA22" i="8"/>
  <c r="MB21" i="8"/>
  <c r="MA21" i="8"/>
  <c r="MB20" i="8"/>
  <c r="LV59" i="8" s="1"/>
  <c r="MA20" i="8"/>
  <c r="LV58" i="8" s="1"/>
  <c r="MB19" i="8"/>
  <c r="LV54" i="8" s="1"/>
  <c r="MA19" i="8"/>
  <c r="LV53" i="8" s="1"/>
  <c r="MB18" i="8"/>
  <c r="MA18" i="8"/>
  <c r="MB17" i="8"/>
  <c r="LV69" i="8" s="1"/>
  <c r="MA17" i="8"/>
  <c r="LV68" i="8" s="1"/>
  <c r="MB16" i="8"/>
  <c r="MA16" i="8"/>
  <c r="MB15" i="8"/>
  <c r="LV44" i="8" s="1"/>
  <c r="MA15" i="8"/>
  <c r="LV43" i="8" s="1"/>
  <c r="MB14" i="8"/>
  <c r="MA14" i="8"/>
  <c r="MB13" i="8"/>
  <c r="MA13" i="8"/>
  <c r="MB12" i="8"/>
  <c r="MA12" i="8"/>
  <c r="MB11" i="8"/>
  <c r="LV64" i="8" s="1"/>
  <c r="MA11" i="8"/>
  <c r="LV63" i="8" s="1"/>
  <c r="MB10" i="8"/>
  <c r="LV49" i="8" s="1"/>
  <c r="MA10" i="8"/>
  <c r="LV48" i="8" s="1"/>
  <c r="MB9" i="8"/>
  <c r="MA9" i="8"/>
  <c r="MB24" i="8"/>
  <c r="MA24" i="8"/>
  <c r="LM67" i="8"/>
  <c r="LR67" i="8" s="1"/>
  <c r="LM62" i="8"/>
  <c r="LR62" i="8" s="1"/>
  <c r="LM57" i="8"/>
  <c r="LR57" i="8" s="1"/>
  <c r="LM52" i="8"/>
  <c r="LR52" i="8" s="1"/>
  <c r="LM47" i="8"/>
  <c r="LR47" i="8" s="1"/>
  <c r="LR42" i="8"/>
  <c r="LM42" i="8"/>
  <c r="LS37" i="8"/>
  <c r="LS36" i="8"/>
  <c r="LS33" i="8"/>
  <c r="LS35" i="8"/>
  <c r="LS34" i="8"/>
  <c r="LS32" i="8"/>
  <c r="LR29" i="8"/>
  <c r="LM26" i="8"/>
  <c r="LS23" i="8"/>
  <c r="LR23" i="8"/>
  <c r="LS22" i="8"/>
  <c r="LR22" i="8"/>
  <c r="LS21" i="8"/>
  <c r="LR21" i="8"/>
  <c r="LS20" i="8"/>
  <c r="LM59" i="8" s="1"/>
  <c r="LR20" i="8"/>
  <c r="LM58" i="8" s="1"/>
  <c r="LS19" i="8"/>
  <c r="LM54" i="8" s="1"/>
  <c r="LR19" i="8"/>
  <c r="LM53" i="8" s="1"/>
  <c r="LS18" i="8"/>
  <c r="LR18" i="8"/>
  <c r="LS17" i="8"/>
  <c r="LM69" i="8" s="1"/>
  <c r="LR17" i="8"/>
  <c r="LM68" i="8" s="1"/>
  <c r="LS16" i="8"/>
  <c r="LR16" i="8"/>
  <c r="LS15" i="8"/>
  <c r="LM44" i="8" s="1"/>
  <c r="LR15" i="8"/>
  <c r="LM43" i="8" s="1"/>
  <c r="LS14" i="8"/>
  <c r="LR14" i="8"/>
  <c r="LS13" i="8"/>
  <c r="LR13" i="8"/>
  <c r="LS12" i="8"/>
  <c r="LR12" i="8"/>
  <c r="LS11" i="8"/>
  <c r="LM64" i="8" s="1"/>
  <c r="LR11" i="8"/>
  <c r="LM63" i="8" s="1"/>
  <c r="LS10" i="8"/>
  <c r="LM49" i="8" s="1"/>
  <c r="LR10" i="8"/>
  <c r="LM48" i="8" s="1"/>
  <c r="LS9" i="8"/>
  <c r="LR9" i="8"/>
  <c r="LS24" i="8"/>
  <c r="LR24" i="8"/>
  <c r="LD67" i="8"/>
  <c r="LI67" i="8" s="1"/>
  <c r="LD62" i="8"/>
  <c r="LI62" i="8" s="1"/>
  <c r="LD59" i="8"/>
  <c r="LD57" i="8"/>
  <c r="LI57" i="8" s="1"/>
  <c r="LD52" i="8"/>
  <c r="LI52" i="8" s="1"/>
  <c r="LD47" i="8"/>
  <c r="LI47" i="8" s="1"/>
  <c r="LD42" i="8"/>
  <c r="LI42" i="8" s="1"/>
  <c r="LJ37" i="8"/>
  <c r="LJ35" i="8"/>
  <c r="LJ33" i="8"/>
  <c r="LJ34" i="8"/>
  <c r="LJ36" i="8"/>
  <c r="LJ32" i="8"/>
  <c r="LI29" i="8"/>
  <c r="LD26" i="8"/>
  <c r="LJ23" i="8"/>
  <c r="LI23" i="8"/>
  <c r="LJ22" i="8"/>
  <c r="LI22" i="8"/>
  <c r="LJ21" i="8"/>
  <c r="LI21" i="8"/>
  <c r="LJ20" i="8"/>
  <c r="LI20" i="8"/>
  <c r="LD58" i="8" s="1"/>
  <c r="LJ19" i="8"/>
  <c r="LD54" i="8" s="1"/>
  <c r="LI19" i="8"/>
  <c r="LD53" i="8" s="1"/>
  <c r="LJ18" i="8"/>
  <c r="LI18" i="8"/>
  <c r="LJ17" i="8"/>
  <c r="LD69" i="8" s="1"/>
  <c r="LI17" i="8"/>
  <c r="LD68" i="8" s="1"/>
  <c r="LJ16" i="8"/>
  <c r="LI16" i="8"/>
  <c r="LJ15" i="8"/>
  <c r="LD44" i="8" s="1"/>
  <c r="LI15" i="8"/>
  <c r="LD43" i="8" s="1"/>
  <c r="LJ14" i="8"/>
  <c r="LI14" i="8"/>
  <c r="LJ13" i="8"/>
  <c r="LI13" i="8"/>
  <c r="LJ12" i="8"/>
  <c r="LI12" i="8"/>
  <c r="LJ11" i="8"/>
  <c r="LD64" i="8" s="1"/>
  <c r="LI11" i="8"/>
  <c r="LD63" i="8" s="1"/>
  <c r="LJ10" i="8"/>
  <c r="LD49" i="8" s="1"/>
  <c r="LI10" i="8"/>
  <c r="LD48" i="8" s="1"/>
  <c r="LJ9" i="8"/>
  <c r="LI9" i="8"/>
  <c r="LJ24" i="8"/>
  <c r="LI24" i="8"/>
  <c r="KU67" i="8"/>
  <c r="KZ67" i="8" s="1"/>
  <c r="KU62" i="8"/>
  <c r="KZ62" i="8" s="1"/>
  <c r="KU57" i="8"/>
  <c r="KZ57" i="8" s="1"/>
  <c r="KU52" i="8"/>
  <c r="KZ52" i="8" s="1"/>
  <c r="KU47" i="8"/>
  <c r="KZ47" i="8" s="1"/>
  <c r="KU42" i="8"/>
  <c r="KZ42" i="8" s="1"/>
  <c r="LA37" i="8"/>
  <c r="LA36" i="8"/>
  <c r="LA34" i="8"/>
  <c r="LA33" i="8"/>
  <c r="LA35" i="8"/>
  <c r="LA32" i="8"/>
  <c r="KZ29" i="8"/>
  <c r="KU26" i="8"/>
  <c r="LA23" i="8"/>
  <c r="KZ23" i="8"/>
  <c r="LA22" i="8"/>
  <c r="KZ22" i="8"/>
  <c r="LA21" i="8"/>
  <c r="KZ21" i="8"/>
  <c r="LA20" i="8"/>
  <c r="KU59" i="8" s="1"/>
  <c r="KZ20" i="8"/>
  <c r="KU58" i="8" s="1"/>
  <c r="LA19" i="8"/>
  <c r="KU54" i="8" s="1"/>
  <c r="KZ19" i="8"/>
  <c r="KU53" i="8" s="1"/>
  <c r="LA18" i="8"/>
  <c r="KZ18" i="8"/>
  <c r="LA17" i="8"/>
  <c r="KU69" i="8" s="1"/>
  <c r="KZ17" i="8"/>
  <c r="KU68" i="8" s="1"/>
  <c r="LA16" i="8"/>
  <c r="KZ16" i="8"/>
  <c r="LA15" i="8"/>
  <c r="KU44" i="8" s="1"/>
  <c r="KZ15" i="8"/>
  <c r="KU43" i="8" s="1"/>
  <c r="LA14" i="8"/>
  <c r="KZ14" i="8"/>
  <c r="LA13" i="8"/>
  <c r="KZ13" i="8"/>
  <c r="LA12" i="8"/>
  <c r="KZ12" i="8"/>
  <c r="LA11" i="8"/>
  <c r="KU64" i="8" s="1"/>
  <c r="KZ11" i="8"/>
  <c r="KU63" i="8" s="1"/>
  <c r="LA10" i="8"/>
  <c r="KU49" i="8" s="1"/>
  <c r="KZ10" i="8"/>
  <c r="KU48" i="8" s="1"/>
  <c r="LA9" i="8"/>
  <c r="KZ9" i="8"/>
  <c r="LA24" i="8"/>
  <c r="KZ24" i="8"/>
  <c r="KL67" i="8"/>
  <c r="KQ67" i="8" s="1"/>
  <c r="KL62" i="8"/>
  <c r="KQ62" i="8" s="1"/>
  <c r="KL57" i="8"/>
  <c r="KQ57" i="8" s="1"/>
  <c r="KL52" i="8"/>
  <c r="KQ52" i="8" s="1"/>
  <c r="KL47" i="8"/>
  <c r="KQ47" i="8" s="1"/>
  <c r="KL43" i="8"/>
  <c r="KL42" i="8"/>
  <c r="KQ42" i="8" s="1"/>
  <c r="KR35" i="8"/>
  <c r="KR34" i="8"/>
  <c r="KR33" i="8"/>
  <c r="KR36" i="8"/>
  <c r="KR37" i="8"/>
  <c r="KR32" i="8"/>
  <c r="KQ29" i="8"/>
  <c r="KL26" i="8"/>
  <c r="KR23" i="8"/>
  <c r="KQ23" i="8"/>
  <c r="KR22" i="8"/>
  <c r="KQ22" i="8"/>
  <c r="KR21" i="8"/>
  <c r="KQ21" i="8"/>
  <c r="KR20" i="8"/>
  <c r="KL59" i="8" s="1"/>
  <c r="KQ20" i="8"/>
  <c r="KL58" i="8" s="1"/>
  <c r="KR19" i="8"/>
  <c r="KL54" i="8" s="1"/>
  <c r="KQ19" i="8"/>
  <c r="KL53" i="8" s="1"/>
  <c r="KR18" i="8"/>
  <c r="KQ18" i="8"/>
  <c r="KR17" i="8"/>
  <c r="KL69" i="8" s="1"/>
  <c r="KQ17" i="8"/>
  <c r="KL68" i="8" s="1"/>
  <c r="KR16" i="8"/>
  <c r="KQ16" i="8"/>
  <c r="KR15" i="8"/>
  <c r="KL44" i="8" s="1"/>
  <c r="KQ15" i="8"/>
  <c r="KR14" i="8"/>
  <c r="KQ14" i="8"/>
  <c r="KR13" i="8"/>
  <c r="KQ13" i="8"/>
  <c r="KR12" i="8"/>
  <c r="KQ12" i="8"/>
  <c r="KR11" i="8"/>
  <c r="KL64" i="8" s="1"/>
  <c r="KQ11" i="8"/>
  <c r="KL63" i="8" s="1"/>
  <c r="KR10" i="8"/>
  <c r="KL49" i="8" s="1"/>
  <c r="KQ10" i="8"/>
  <c r="KL48" i="8" s="1"/>
  <c r="KR9" i="8"/>
  <c r="KQ9" i="8"/>
  <c r="KR24" i="8"/>
  <c r="KQ24" i="8"/>
  <c r="KC67" i="8"/>
  <c r="KH67" i="8" s="1"/>
  <c r="KC62" i="8"/>
  <c r="KH62" i="8" s="1"/>
  <c r="KC58" i="8"/>
  <c r="KC57" i="8"/>
  <c r="KH57" i="8" s="1"/>
  <c r="KC52" i="8"/>
  <c r="KH52" i="8" s="1"/>
  <c r="KC47" i="8"/>
  <c r="KH47" i="8" s="1"/>
  <c r="KC42" i="8"/>
  <c r="KH42" i="8" s="1"/>
  <c r="KI37" i="8"/>
  <c r="KI36" i="8"/>
  <c r="KI33" i="8"/>
  <c r="KI34" i="8"/>
  <c r="KI35" i="8"/>
  <c r="KI32" i="8"/>
  <c r="KH29" i="8"/>
  <c r="KC26" i="8"/>
  <c r="KI23" i="8"/>
  <c r="KH23" i="8"/>
  <c r="KI22" i="8"/>
  <c r="KH22" i="8"/>
  <c r="KI21" i="8"/>
  <c r="KH21" i="8"/>
  <c r="KI20" i="8"/>
  <c r="KC59" i="8" s="1"/>
  <c r="KH20" i="8"/>
  <c r="KI19" i="8"/>
  <c r="KC54" i="8" s="1"/>
  <c r="KH19" i="8"/>
  <c r="KC53" i="8" s="1"/>
  <c r="KI18" i="8"/>
  <c r="KH18" i="8"/>
  <c r="KI17" i="8"/>
  <c r="KC69" i="8" s="1"/>
  <c r="KH17" i="8"/>
  <c r="KC68" i="8" s="1"/>
  <c r="KI16" i="8"/>
  <c r="KH16" i="8"/>
  <c r="KI15" i="8"/>
  <c r="KC44" i="8" s="1"/>
  <c r="KH15" i="8"/>
  <c r="KC43" i="8" s="1"/>
  <c r="KI14" i="8"/>
  <c r="KH14" i="8"/>
  <c r="KI13" i="8"/>
  <c r="KH13" i="8"/>
  <c r="KI12" i="8"/>
  <c r="KH12" i="8"/>
  <c r="KI11" i="8"/>
  <c r="KC64" i="8" s="1"/>
  <c r="KH11" i="8"/>
  <c r="KC63" i="8" s="1"/>
  <c r="KI10" i="8"/>
  <c r="KC49" i="8" s="1"/>
  <c r="KH10" i="8"/>
  <c r="KC48" i="8" s="1"/>
  <c r="KI9" i="8"/>
  <c r="KH9" i="8"/>
  <c r="KI24" i="8"/>
  <c r="KH24" i="8"/>
  <c r="JT67" i="8"/>
  <c r="JY67" i="8" s="1"/>
  <c r="JT62" i="8"/>
  <c r="JY62" i="8" s="1"/>
  <c r="JT57" i="8"/>
  <c r="JY57" i="8" s="1"/>
  <c r="JT52" i="8"/>
  <c r="JY52" i="8" s="1"/>
  <c r="JT47" i="8"/>
  <c r="JY47" i="8" s="1"/>
  <c r="JT42" i="8"/>
  <c r="JY42" i="8" s="1"/>
  <c r="JZ37" i="8"/>
  <c r="JZ36" i="8"/>
  <c r="JZ34" i="8"/>
  <c r="JZ33" i="8"/>
  <c r="JZ35" i="8"/>
  <c r="JZ32" i="8"/>
  <c r="JY29" i="8"/>
  <c r="JT26" i="8"/>
  <c r="JZ23" i="8"/>
  <c r="JY23" i="8"/>
  <c r="JZ22" i="8"/>
  <c r="JY22" i="8"/>
  <c r="JZ21" i="8"/>
  <c r="JY21" i="8"/>
  <c r="JZ20" i="8"/>
  <c r="JT59" i="8" s="1"/>
  <c r="JY20" i="8"/>
  <c r="JT58" i="8" s="1"/>
  <c r="JZ19" i="8"/>
  <c r="JT54" i="8" s="1"/>
  <c r="JY19" i="8"/>
  <c r="JT53" i="8" s="1"/>
  <c r="JZ18" i="8"/>
  <c r="JY18" i="8"/>
  <c r="JZ17" i="8"/>
  <c r="JT69" i="8" s="1"/>
  <c r="JY17" i="8"/>
  <c r="JT68" i="8" s="1"/>
  <c r="JZ16" i="8"/>
  <c r="JY16" i="8"/>
  <c r="JZ15" i="8"/>
  <c r="JT44" i="8" s="1"/>
  <c r="JY15" i="8"/>
  <c r="JT43" i="8" s="1"/>
  <c r="JZ14" i="8"/>
  <c r="JY14" i="8"/>
  <c r="JZ13" i="8"/>
  <c r="JY13" i="8"/>
  <c r="JZ12" i="8"/>
  <c r="JY12" i="8"/>
  <c r="JZ11" i="8"/>
  <c r="JT64" i="8" s="1"/>
  <c r="JY11" i="8"/>
  <c r="JT63" i="8" s="1"/>
  <c r="JZ10" i="8"/>
  <c r="JT49" i="8" s="1"/>
  <c r="JY10" i="8"/>
  <c r="JT48" i="8" s="1"/>
  <c r="JZ9" i="8"/>
  <c r="JY9" i="8"/>
  <c r="JZ24" i="8"/>
  <c r="JY24" i="8"/>
  <c r="JK67" i="8"/>
  <c r="JP67" i="8" s="1"/>
  <c r="JK62" i="8"/>
  <c r="JP62" i="8" s="1"/>
  <c r="JK57" i="8"/>
  <c r="JP57" i="8" s="1"/>
  <c r="JK52" i="8"/>
  <c r="JP52" i="8" s="1"/>
  <c r="JK47" i="8"/>
  <c r="JP47" i="8" s="1"/>
  <c r="JK42" i="8"/>
  <c r="JP42" i="8" s="1"/>
  <c r="JQ37" i="8"/>
  <c r="JQ34" i="8"/>
  <c r="JQ35" i="8"/>
  <c r="JQ33" i="8"/>
  <c r="JQ36" i="8"/>
  <c r="JQ32" i="8"/>
  <c r="JP29" i="8"/>
  <c r="JK26" i="8"/>
  <c r="JQ23" i="8"/>
  <c r="JP23" i="8"/>
  <c r="JQ22" i="8"/>
  <c r="JP22" i="8"/>
  <c r="JQ21" i="8"/>
  <c r="JP21" i="8"/>
  <c r="JQ20" i="8"/>
  <c r="JK59" i="8" s="1"/>
  <c r="JP20" i="8"/>
  <c r="JK58" i="8" s="1"/>
  <c r="JQ19" i="8"/>
  <c r="JK54" i="8" s="1"/>
  <c r="JP19" i="8"/>
  <c r="JK53" i="8" s="1"/>
  <c r="JQ18" i="8"/>
  <c r="JP18" i="8"/>
  <c r="JQ17" i="8"/>
  <c r="JK69" i="8" s="1"/>
  <c r="JP17" i="8"/>
  <c r="JK68" i="8" s="1"/>
  <c r="JQ16" i="8"/>
  <c r="JP16" i="8"/>
  <c r="JQ15" i="8"/>
  <c r="JK44" i="8" s="1"/>
  <c r="JP15" i="8"/>
  <c r="JK43" i="8" s="1"/>
  <c r="JQ14" i="8"/>
  <c r="JP14" i="8"/>
  <c r="JQ13" i="8"/>
  <c r="JP13" i="8"/>
  <c r="JQ12" i="8"/>
  <c r="JP12" i="8"/>
  <c r="JQ11" i="8"/>
  <c r="JK64" i="8" s="1"/>
  <c r="JP11" i="8"/>
  <c r="JK63" i="8" s="1"/>
  <c r="JQ10" i="8"/>
  <c r="JK49" i="8" s="1"/>
  <c r="JP10" i="8"/>
  <c r="JK48" i="8" s="1"/>
  <c r="JQ9" i="8"/>
  <c r="JP9" i="8"/>
  <c r="JQ24" i="8"/>
  <c r="JP24" i="8"/>
  <c r="JB67" i="8"/>
  <c r="JG67" i="8" s="1"/>
  <c r="JB62" i="8"/>
  <c r="JG62" i="8" s="1"/>
  <c r="JB57" i="8"/>
  <c r="JG57" i="8" s="1"/>
  <c r="JB52" i="8"/>
  <c r="JG52" i="8" s="1"/>
  <c r="JB47" i="8"/>
  <c r="JG47" i="8" s="1"/>
  <c r="JB42" i="8"/>
  <c r="JG42" i="8" s="1"/>
  <c r="JH36" i="8"/>
  <c r="JH37" i="8"/>
  <c r="JH33" i="8"/>
  <c r="JH34" i="8"/>
  <c r="JH35" i="8"/>
  <c r="JH32" i="8"/>
  <c r="JG29" i="8"/>
  <c r="JB26" i="8"/>
  <c r="JH23" i="8"/>
  <c r="JG23" i="8"/>
  <c r="JH22" i="8"/>
  <c r="JG22" i="8"/>
  <c r="JH21" i="8"/>
  <c r="JG21" i="8"/>
  <c r="JH20" i="8"/>
  <c r="JB59" i="8" s="1"/>
  <c r="JG20" i="8"/>
  <c r="JB58" i="8" s="1"/>
  <c r="JH19" i="8"/>
  <c r="JB54" i="8" s="1"/>
  <c r="JG19" i="8"/>
  <c r="JB53" i="8" s="1"/>
  <c r="JH18" i="8"/>
  <c r="JG18" i="8"/>
  <c r="JH17" i="8"/>
  <c r="JB69" i="8" s="1"/>
  <c r="JG17" i="8"/>
  <c r="JB68" i="8" s="1"/>
  <c r="JH16" i="8"/>
  <c r="JG16" i="8"/>
  <c r="JH15" i="8"/>
  <c r="JB44" i="8" s="1"/>
  <c r="JG15" i="8"/>
  <c r="JB43" i="8" s="1"/>
  <c r="JH14" i="8"/>
  <c r="JG14" i="8"/>
  <c r="JH13" i="8"/>
  <c r="JG13" i="8"/>
  <c r="JH12" i="8"/>
  <c r="JG12" i="8"/>
  <c r="JH11" i="8"/>
  <c r="JB64" i="8" s="1"/>
  <c r="JG11" i="8"/>
  <c r="JB63" i="8" s="1"/>
  <c r="JH10" i="8"/>
  <c r="JB49" i="8" s="1"/>
  <c r="JG10" i="8"/>
  <c r="JB48" i="8" s="1"/>
  <c r="JH9" i="8"/>
  <c r="JG9" i="8"/>
  <c r="JH24" i="8"/>
  <c r="JG24" i="8"/>
  <c r="IS67" i="8"/>
  <c r="IX67" i="8" s="1"/>
  <c r="IS62" i="8"/>
  <c r="IX62" i="8" s="1"/>
  <c r="IS57" i="8"/>
  <c r="IX57" i="8" s="1"/>
  <c r="IS52" i="8"/>
  <c r="IX52" i="8" s="1"/>
  <c r="IS47" i="8"/>
  <c r="IX47" i="8" s="1"/>
  <c r="IS42" i="8"/>
  <c r="IX42" i="8" s="1"/>
  <c r="IY36" i="8"/>
  <c r="IY37" i="8"/>
  <c r="IY34" i="8"/>
  <c r="IY33" i="8"/>
  <c r="IY35" i="8"/>
  <c r="IY32" i="8"/>
  <c r="IX29" i="8"/>
  <c r="IS26" i="8"/>
  <c r="IY23" i="8"/>
  <c r="IX23" i="8"/>
  <c r="IY22" i="8"/>
  <c r="IX22" i="8"/>
  <c r="IY21" i="8"/>
  <c r="IX21" i="8"/>
  <c r="IY20" i="8"/>
  <c r="IS59" i="8" s="1"/>
  <c r="IX20" i="8"/>
  <c r="IS58" i="8" s="1"/>
  <c r="IY19" i="8"/>
  <c r="IS54" i="8" s="1"/>
  <c r="IX19" i="8"/>
  <c r="IS53" i="8" s="1"/>
  <c r="IY18" i="8"/>
  <c r="IX18" i="8"/>
  <c r="IY17" i="8"/>
  <c r="IS69" i="8" s="1"/>
  <c r="IX17" i="8"/>
  <c r="IS68" i="8" s="1"/>
  <c r="IY16" i="8"/>
  <c r="IX16" i="8"/>
  <c r="IY15" i="8"/>
  <c r="IS44" i="8" s="1"/>
  <c r="IX15" i="8"/>
  <c r="IS43" i="8" s="1"/>
  <c r="IY14" i="8"/>
  <c r="IX14" i="8"/>
  <c r="IY13" i="8"/>
  <c r="IX13" i="8"/>
  <c r="IY12" i="8"/>
  <c r="IX12" i="8"/>
  <c r="IY11" i="8"/>
  <c r="IS64" i="8" s="1"/>
  <c r="IX11" i="8"/>
  <c r="IS63" i="8" s="1"/>
  <c r="IY10" i="8"/>
  <c r="IS49" i="8" s="1"/>
  <c r="IX10" i="8"/>
  <c r="IS48" i="8" s="1"/>
  <c r="IY9" i="8"/>
  <c r="IX9" i="8"/>
  <c r="IY24" i="8"/>
  <c r="IX24" i="8"/>
  <c r="IJ67" i="8"/>
  <c r="IO67" i="8" s="1"/>
  <c r="IJ62" i="8"/>
  <c r="IO62" i="8" s="1"/>
  <c r="IJ57" i="8"/>
  <c r="IO57" i="8" s="1"/>
  <c r="IJ52" i="8"/>
  <c r="IO52" i="8" s="1"/>
  <c r="IJ47" i="8"/>
  <c r="IO47" i="8" s="1"/>
  <c r="IJ42" i="8"/>
  <c r="IO42" i="8" s="1"/>
  <c r="IP37" i="8"/>
  <c r="IP36" i="8"/>
  <c r="IP35" i="8"/>
  <c r="IP33" i="8"/>
  <c r="IP34" i="8"/>
  <c r="IP32" i="8"/>
  <c r="IO29" i="8"/>
  <c r="IJ26" i="8"/>
  <c r="IP23" i="8"/>
  <c r="IO23" i="8"/>
  <c r="IP22" i="8"/>
  <c r="IO22" i="8"/>
  <c r="IP21" i="8"/>
  <c r="IO21" i="8"/>
  <c r="IP20" i="8"/>
  <c r="IJ59" i="8" s="1"/>
  <c r="IO20" i="8"/>
  <c r="IJ58" i="8" s="1"/>
  <c r="IP19" i="8"/>
  <c r="IJ54" i="8" s="1"/>
  <c r="IO19" i="8"/>
  <c r="IJ53" i="8" s="1"/>
  <c r="IP18" i="8"/>
  <c r="IO18" i="8"/>
  <c r="IP17" i="8"/>
  <c r="IJ69" i="8" s="1"/>
  <c r="IO17" i="8"/>
  <c r="IJ68" i="8" s="1"/>
  <c r="IP16" i="8"/>
  <c r="IO16" i="8"/>
  <c r="IP15" i="8"/>
  <c r="IJ44" i="8" s="1"/>
  <c r="IO15" i="8"/>
  <c r="IJ43" i="8" s="1"/>
  <c r="IP14" i="8"/>
  <c r="IO14" i="8"/>
  <c r="IP13" i="8"/>
  <c r="IO13" i="8"/>
  <c r="IP12" i="8"/>
  <c r="IO12" i="8"/>
  <c r="IP11" i="8"/>
  <c r="IJ64" i="8" s="1"/>
  <c r="IO11" i="8"/>
  <c r="IJ63" i="8" s="1"/>
  <c r="IP10" i="8"/>
  <c r="IJ49" i="8" s="1"/>
  <c r="IO10" i="8"/>
  <c r="IJ48" i="8" s="1"/>
  <c r="IP9" i="8"/>
  <c r="IO9" i="8"/>
  <c r="IP24" i="8"/>
  <c r="IO24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2" i="8"/>
  <c r="IG37" i="8"/>
  <c r="IG35" i="8"/>
  <c r="IG34" i="8"/>
  <c r="IG36" i="8"/>
  <c r="IG33" i="8"/>
  <c r="IF29" i="8"/>
  <c r="IA26" i="8"/>
  <c r="IG23" i="8"/>
  <c r="IF23" i="8"/>
  <c r="IG22" i="8"/>
  <c r="IF22" i="8"/>
  <c r="IG21" i="8"/>
  <c r="IF21" i="8"/>
  <c r="IG20" i="8"/>
  <c r="IA59" i="8" s="1"/>
  <c r="IF20" i="8"/>
  <c r="IA58" i="8" s="1"/>
  <c r="IG19" i="8"/>
  <c r="IA54" i="8" s="1"/>
  <c r="IF19" i="8"/>
  <c r="IA53" i="8" s="1"/>
  <c r="IG18" i="8"/>
  <c r="IF18" i="8"/>
  <c r="IG17" i="8"/>
  <c r="IA69" i="8" s="1"/>
  <c r="IF17" i="8"/>
  <c r="IA68" i="8" s="1"/>
  <c r="IG16" i="8"/>
  <c r="IF16" i="8"/>
  <c r="IG15" i="8"/>
  <c r="IA44" i="8" s="1"/>
  <c r="IF15" i="8"/>
  <c r="IA43" i="8" s="1"/>
  <c r="IG14" i="8"/>
  <c r="IF14" i="8"/>
  <c r="IG13" i="8"/>
  <c r="IF13" i="8"/>
  <c r="IG12" i="8"/>
  <c r="IF12" i="8"/>
  <c r="IG11" i="8"/>
  <c r="IA64" i="8" s="1"/>
  <c r="IF11" i="8"/>
  <c r="IA63" i="8" s="1"/>
  <c r="IG10" i="8"/>
  <c r="IA49" i="8" s="1"/>
  <c r="IF10" i="8"/>
  <c r="IA48" i="8" s="1"/>
  <c r="IG9" i="8"/>
  <c r="IF9" i="8"/>
  <c r="IG24" i="8"/>
  <c r="IF24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4" i="8"/>
  <c r="HX37" i="8"/>
  <c r="HX35" i="8"/>
  <c r="HX33" i="8"/>
  <c r="HX36" i="8"/>
  <c r="HX32" i="8"/>
  <c r="HW29" i="8"/>
  <c r="HR26" i="8"/>
  <c r="HX23" i="8"/>
  <c r="HW23" i="8"/>
  <c r="HX22" i="8"/>
  <c r="HW22" i="8"/>
  <c r="HX21" i="8"/>
  <c r="HW21" i="8"/>
  <c r="HX20" i="8"/>
  <c r="HR59" i="8" s="1"/>
  <c r="HW20" i="8"/>
  <c r="HR58" i="8" s="1"/>
  <c r="HX19" i="8"/>
  <c r="HR54" i="8" s="1"/>
  <c r="HW19" i="8"/>
  <c r="HR53" i="8" s="1"/>
  <c r="HX18" i="8"/>
  <c r="HW18" i="8"/>
  <c r="HX17" i="8"/>
  <c r="HR69" i="8" s="1"/>
  <c r="HW17" i="8"/>
  <c r="HR68" i="8" s="1"/>
  <c r="HX16" i="8"/>
  <c r="HW16" i="8"/>
  <c r="HX15" i="8"/>
  <c r="HR44" i="8" s="1"/>
  <c r="HW15" i="8"/>
  <c r="HR43" i="8" s="1"/>
  <c r="HX14" i="8"/>
  <c r="HW14" i="8"/>
  <c r="HX13" i="8"/>
  <c r="HW13" i="8"/>
  <c r="HX12" i="8"/>
  <c r="HW12" i="8"/>
  <c r="HX11" i="8"/>
  <c r="HR64" i="8" s="1"/>
  <c r="HW11" i="8"/>
  <c r="HR63" i="8" s="1"/>
  <c r="HX10" i="8"/>
  <c r="HR49" i="8" s="1"/>
  <c r="HW10" i="8"/>
  <c r="HR48" i="8" s="1"/>
  <c r="HX9" i="8"/>
  <c r="HW9" i="8"/>
  <c r="HX24" i="8"/>
  <c r="HW24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4" i="8"/>
  <c r="HO37" i="8"/>
  <c r="HO33" i="8"/>
  <c r="HO35" i="8"/>
  <c r="HO36" i="8"/>
  <c r="HO32" i="8"/>
  <c r="HN29" i="8"/>
  <c r="HI26" i="8"/>
  <c r="HO23" i="8"/>
  <c r="HN23" i="8"/>
  <c r="HO22" i="8"/>
  <c r="HN22" i="8"/>
  <c r="HO21" i="8"/>
  <c r="HN21" i="8"/>
  <c r="HO20" i="8"/>
  <c r="HI59" i="8" s="1"/>
  <c r="HN20" i="8"/>
  <c r="HI58" i="8" s="1"/>
  <c r="HO19" i="8"/>
  <c r="HI54" i="8" s="1"/>
  <c r="HN19" i="8"/>
  <c r="HI53" i="8" s="1"/>
  <c r="HO18" i="8"/>
  <c r="HN18" i="8"/>
  <c r="HO17" i="8"/>
  <c r="HI69" i="8" s="1"/>
  <c r="HN17" i="8"/>
  <c r="HI68" i="8" s="1"/>
  <c r="HO16" i="8"/>
  <c r="HN16" i="8"/>
  <c r="HO15" i="8"/>
  <c r="HI44" i="8" s="1"/>
  <c r="HN15" i="8"/>
  <c r="HI43" i="8" s="1"/>
  <c r="HO14" i="8"/>
  <c r="HN14" i="8"/>
  <c r="HO13" i="8"/>
  <c r="HN13" i="8"/>
  <c r="HO12" i="8"/>
  <c r="HN12" i="8"/>
  <c r="HO11" i="8"/>
  <c r="HI64" i="8" s="1"/>
  <c r="HN11" i="8"/>
  <c r="HI63" i="8" s="1"/>
  <c r="HO10" i="8"/>
  <c r="HI49" i="8" s="1"/>
  <c r="HN10" i="8"/>
  <c r="HI48" i="8" s="1"/>
  <c r="HO9" i="8"/>
  <c r="HN9" i="8"/>
  <c r="HO24" i="8"/>
  <c r="HN24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4" i="8"/>
  <c r="HF37" i="8"/>
  <c r="HF33" i="8"/>
  <c r="HF35" i="8"/>
  <c r="HF36" i="8"/>
  <c r="HF32" i="8"/>
  <c r="HE29" i="8"/>
  <c r="GZ26" i="8"/>
  <c r="HF23" i="8"/>
  <c r="HE23" i="8"/>
  <c r="HF22" i="8"/>
  <c r="HE22" i="8"/>
  <c r="HF21" i="8"/>
  <c r="HE21" i="8"/>
  <c r="HF20" i="8"/>
  <c r="GZ59" i="8" s="1"/>
  <c r="HE20" i="8"/>
  <c r="GZ58" i="8" s="1"/>
  <c r="HF19" i="8"/>
  <c r="GZ54" i="8" s="1"/>
  <c r="HE19" i="8"/>
  <c r="GZ53" i="8" s="1"/>
  <c r="HF18" i="8"/>
  <c r="HE18" i="8"/>
  <c r="HF17" i="8"/>
  <c r="GZ69" i="8" s="1"/>
  <c r="HE17" i="8"/>
  <c r="GZ68" i="8" s="1"/>
  <c r="HF16" i="8"/>
  <c r="HE16" i="8"/>
  <c r="HF15" i="8"/>
  <c r="GZ44" i="8" s="1"/>
  <c r="HE15" i="8"/>
  <c r="GZ43" i="8" s="1"/>
  <c r="HF14" i="8"/>
  <c r="HE14" i="8"/>
  <c r="HF13" i="8"/>
  <c r="HE13" i="8"/>
  <c r="HF12" i="8"/>
  <c r="HE12" i="8"/>
  <c r="HF11" i="8"/>
  <c r="GZ64" i="8" s="1"/>
  <c r="HE11" i="8"/>
  <c r="GZ63" i="8" s="1"/>
  <c r="HF10" i="8"/>
  <c r="GZ49" i="8" s="1"/>
  <c r="HE10" i="8"/>
  <c r="GZ48" i="8" s="1"/>
  <c r="HF9" i="8"/>
  <c r="HE9" i="8"/>
  <c r="HF24" i="8"/>
  <c r="HE24" i="8"/>
  <c r="GQ67" i="8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6" i="8"/>
  <c r="GW37" i="8"/>
  <c r="GW35" i="8"/>
  <c r="GW34" i="8"/>
  <c r="GW33" i="8"/>
  <c r="GW32" i="8"/>
  <c r="GV29" i="8"/>
  <c r="GQ26" i="8"/>
  <c r="GW23" i="8"/>
  <c r="GV23" i="8"/>
  <c r="GW22" i="8"/>
  <c r="GV22" i="8"/>
  <c r="GW21" i="8"/>
  <c r="GV21" i="8"/>
  <c r="GW20" i="8"/>
  <c r="GQ59" i="8" s="1"/>
  <c r="GV20" i="8"/>
  <c r="GQ58" i="8" s="1"/>
  <c r="GW19" i="8"/>
  <c r="GQ54" i="8" s="1"/>
  <c r="GV19" i="8"/>
  <c r="GQ53" i="8" s="1"/>
  <c r="GW18" i="8"/>
  <c r="GV18" i="8"/>
  <c r="GW17" i="8"/>
  <c r="GQ69" i="8" s="1"/>
  <c r="GV17" i="8"/>
  <c r="GQ68" i="8" s="1"/>
  <c r="GW16" i="8"/>
  <c r="GV16" i="8"/>
  <c r="GW15" i="8"/>
  <c r="GQ44" i="8" s="1"/>
  <c r="GV15" i="8"/>
  <c r="GQ43" i="8" s="1"/>
  <c r="GW14" i="8"/>
  <c r="GV14" i="8"/>
  <c r="GW13" i="8"/>
  <c r="GV13" i="8"/>
  <c r="GW12" i="8"/>
  <c r="GV12" i="8"/>
  <c r="GW11" i="8"/>
  <c r="GQ64" i="8" s="1"/>
  <c r="GV11" i="8"/>
  <c r="GQ63" i="8" s="1"/>
  <c r="GW10" i="8"/>
  <c r="GQ49" i="8" s="1"/>
  <c r="GV10" i="8"/>
  <c r="GQ48" i="8" s="1"/>
  <c r="GW9" i="8"/>
  <c r="GV9" i="8"/>
  <c r="GW24" i="8"/>
  <c r="GV24" i="8"/>
  <c r="GH67" i="8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6" i="8"/>
  <c r="GN37" i="8"/>
  <c r="GN35" i="8"/>
  <c r="GN33" i="8"/>
  <c r="GN34" i="8"/>
  <c r="GN32" i="8"/>
  <c r="GM29" i="8"/>
  <c r="GH26" i="8"/>
  <c r="GN23" i="8"/>
  <c r="GM23" i="8"/>
  <c r="GN22" i="8"/>
  <c r="GM22" i="8"/>
  <c r="GN21" i="8"/>
  <c r="GM21" i="8"/>
  <c r="GN20" i="8"/>
  <c r="GH59" i="8" s="1"/>
  <c r="GM20" i="8"/>
  <c r="GH58" i="8" s="1"/>
  <c r="GN19" i="8"/>
  <c r="GH54" i="8" s="1"/>
  <c r="GM19" i="8"/>
  <c r="GH53" i="8" s="1"/>
  <c r="GN18" i="8"/>
  <c r="GM18" i="8"/>
  <c r="GN17" i="8"/>
  <c r="GH69" i="8" s="1"/>
  <c r="GM17" i="8"/>
  <c r="GH68" i="8" s="1"/>
  <c r="GN16" i="8"/>
  <c r="GM16" i="8"/>
  <c r="GN15" i="8"/>
  <c r="GH44" i="8" s="1"/>
  <c r="GM15" i="8"/>
  <c r="GH43" i="8" s="1"/>
  <c r="GN14" i="8"/>
  <c r="GM14" i="8"/>
  <c r="GN13" i="8"/>
  <c r="GM13" i="8"/>
  <c r="GN12" i="8"/>
  <c r="GM12" i="8"/>
  <c r="GN11" i="8"/>
  <c r="GH64" i="8" s="1"/>
  <c r="GM11" i="8"/>
  <c r="GH63" i="8" s="1"/>
  <c r="GN10" i="8"/>
  <c r="GH49" i="8" s="1"/>
  <c r="GM10" i="8"/>
  <c r="GH48" i="8" s="1"/>
  <c r="GN9" i="8"/>
  <c r="GM9" i="8"/>
  <c r="GN24" i="8"/>
  <c r="GM24" i="8"/>
  <c r="FY67" i="8"/>
  <c r="GD67" i="8" s="1"/>
  <c r="FY63" i="8"/>
  <c r="FY62" i="8"/>
  <c r="GD62" i="8" s="1"/>
  <c r="FY57" i="8"/>
  <c r="GD57" i="8" s="1"/>
  <c r="FY52" i="8"/>
  <c r="GD52" i="8" s="1"/>
  <c r="FY47" i="8"/>
  <c r="GD47" i="8" s="1"/>
  <c r="FY42" i="8"/>
  <c r="GD42" i="8" s="1"/>
  <c r="GE36" i="8"/>
  <c r="GE37" i="8"/>
  <c r="GE34" i="8"/>
  <c r="GE33" i="8"/>
  <c r="GE35" i="8"/>
  <c r="GE32" i="8"/>
  <c r="GD29" i="8"/>
  <c r="FY26" i="8"/>
  <c r="GE23" i="8"/>
  <c r="GD23" i="8"/>
  <c r="GE22" i="8"/>
  <c r="GD22" i="8"/>
  <c r="GE21" i="8"/>
  <c r="GD21" i="8"/>
  <c r="GE20" i="8"/>
  <c r="FY59" i="8" s="1"/>
  <c r="GD20" i="8"/>
  <c r="FY58" i="8" s="1"/>
  <c r="GE19" i="8"/>
  <c r="FY54" i="8" s="1"/>
  <c r="GD19" i="8"/>
  <c r="FY53" i="8" s="1"/>
  <c r="GE18" i="8"/>
  <c r="GD18" i="8"/>
  <c r="GE17" i="8"/>
  <c r="FY69" i="8" s="1"/>
  <c r="GD17" i="8"/>
  <c r="FY68" i="8" s="1"/>
  <c r="GE16" i="8"/>
  <c r="GD16" i="8"/>
  <c r="GE15" i="8"/>
  <c r="FY44" i="8" s="1"/>
  <c r="GD15" i="8"/>
  <c r="FY43" i="8" s="1"/>
  <c r="GE14" i="8"/>
  <c r="GD14" i="8"/>
  <c r="GE13" i="8"/>
  <c r="GD13" i="8"/>
  <c r="GE12" i="8"/>
  <c r="GD12" i="8"/>
  <c r="GE11" i="8"/>
  <c r="FY64" i="8" s="1"/>
  <c r="GD11" i="8"/>
  <c r="GE10" i="8"/>
  <c r="FY49" i="8" s="1"/>
  <c r="GD10" i="8"/>
  <c r="FY48" i="8" s="1"/>
  <c r="GE9" i="8"/>
  <c r="GD9" i="8"/>
  <c r="GE24" i="8"/>
  <c r="GD24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7" i="8"/>
  <c r="FV36" i="8"/>
  <c r="FV35" i="8"/>
  <c r="FV34" i="8"/>
  <c r="FV33" i="8"/>
  <c r="FV32" i="8"/>
  <c r="FU29" i="8"/>
  <c r="FP26" i="8"/>
  <c r="FV23" i="8"/>
  <c r="FU23" i="8"/>
  <c r="FV22" i="8"/>
  <c r="FU22" i="8"/>
  <c r="FV21" i="8"/>
  <c r="FU21" i="8"/>
  <c r="FV20" i="8"/>
  <c r="FP59" i="8" s="1"/>
  <c r="FU20" i="8"/>
  <c r="FP58" i="8" s="1"/>
  <c r="FV19" i="8"/>
  <c r="FP54" i="8" s="1"/>
  <c r="FU19" i="8"/>
  <c r="FP53" i="8" s="1"/>
  <c r="FV18" i="8"/>
  <c r="FU18" i="8"/>
  <c r="FV17" i="8"/>
  <c r="FP69" i="8" s="1"/>
  <c r="FU17" i="8"/>
  <c r="FP68" i="8" s="1"/>
  <c r="FV16" i="8"/>
  <c r="FU16" i="8"/>
  <c r="FV15" i="8"/>
  <c r="FP44" i="8" s="1"/>
  <c r="FU15" i="8"/>
  <c r="FP43" i="8" s="1"/>
  <c r="FV14" i="8"/>
  <c r="FU14" i="8"/>
  <c r="FV13" i="8"/>
  <c r="FU13" i="8"/>
  <c r="FV12" i="8"/>
  <c r="FU12" i="8"/>
  <c r="FV11" i="8"/>
  <c r="FP64" i="8" s="1"/>
  <c r="FU11" i="8"/>
  <c r="FP63" i="8" s="1"/>
  <c r="FV10" i="8"/>
  <c r="FP49" i="8" s="1"/>
  <c r="FU10" i="8"/>
  <c r="FP48" i="8" s="1"/>
  <c r="FV9" i="8"/>
  <c r="FU9" i="8"/>
  <c r="FV24" i="8"/>
  <c r="FU24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7" i="8"/>
  <c r="FM36" i="8"/>
  <c r="FM35" i="8"/>
  <c r="FM34" i="8"/>
  <c r="FM33" i="8"/>
  <c r="FM32" i="8"/>
  <c r="FL29" i="8"/>
  <c r="FG26" i="8"/>
  <c r="FM23" i="8"/>
  <c r="FL23" i="8"/>
  <c r="FM22" i="8"/>
  <c r="FL22" i="8"/>
  <c r="FM21" i="8"/>
  <c r="FL21" i="8"/>
  <c r="FM20" i="8"/>
  <c r="FG59" i="8" s="1"/>
  <c r="FL20" i="8"/>
  <c r="FG58" i="8" s="1"/>
  <c r="FM19" i="8"/>
  <c r="FG54" i="8" s="1"/>
  <c r="FL19" i="8"/>
  <c r="FG53" i="8" s="1"/>
  <c r="FM18" i="8"/>
  <c r="FL18" i="8"/>
  <c r="FM17" i="8"/>
  <c r="FG69" i="8" s="1"/>
  <c r="FL17" i="8"/>
  <c r="FG68" i="8" s="1"/>
  <c r="FM16" i="8"/>
  <c r="FL16" i="8"/>
  <c r="FM15" i="8"/>
  <c r="FG44" i="8" s="1"/>
  <c r="FL15" i="8"/>
  <c r="FG43" i="8" s="1"/>
  <c r="FM14" i="8"/>
  <c r="FL14" i="8"/>
  <c r="FM13" i="8"/>
  <c r="FL13" i="8"/>
  <c r="FM12" i="8"/>
  <c r="FL12" i="8"/>
  <c r="FM11" i="8"/>
  <c r="FG64" i="8" s="1"/>
  <c r="FL11" i="8"/>
  <c r="FG63" i="8" s="1"/>
  <c r="FM10" i="8"/>
  <c r="FG49" i="8" s="1"/>
  <c r="FL10" i="8"/>
  <c r="FG48" i="8" s="1"/>
  <c r="FM9" i="8"/>
  <c r="FL9" i="8"/>
  <c r="FM24" i="8"/>
  <c r="FL24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7" i="8"/>
  <c r="FD36" i="8"/>
  <c r="FD33" i="8"/>
  <c r="FD34" i="8"/>
  <c r="FD35" i="8"/>
  <c r="FD32" i="8"/>
  <c r="FC29" i="8"/>
  <c r="EX26" i="8"/>
  <c r="FD23" i="8"/>
  <c r="FC23" i="8"/>
  <c r="FD22" i="8"/>
  <c r="FC22" i="8"/>
  <c r="FD21" i="8"/>
  <c r="FC21" i="8"/>
  <c r="FD20" i="8"/>
  <c r="EX59" i="8" s="1"/>
  <c r="FC20" i="8"/>
  <c r="EX58" i="8" s="1"/>
  <c r="FD19" i="8"/>
  <c r="EX54" i="8" s="1"/>
  <c r="FC19" i="8"/>
  <c r="EX53" i="8" s="1"/>
  <c r="FD18" i="8"/>
  <c r="FC18" i="8"/>
  <c r="FD17" i="8"/>
  <c r="EX69" i="8" s="1"/>
  <c r="FC17" i="8"/>
  <c r="EX68" i="8" s="1"/>
  <c r="FD16" i="8"/>
  <c r="FC16" i="8"/>
  <c r="FD15" i="8"/>
  <c r="EX44" i="8" s="1"/>
  <c r="FC15" i="8"/>
  <c r="EX43" i="8" s="1"/>
  <c r="FD14" i="8"/>
  <c r="FC14" i="8"/>
  <c r="FD13" i="8"/>
  <c r="FC13" i="8"/>
  <c r="FD12" i="8"/>
  <c r="FC12" i="8"/>
  <c r="FD11" i="8"/>
  <c r="EX64" i="8" s="1"/>
  <c r="FC11" i="8"/>
  <c r="EX63" i="8" s="1"/>
  <c r="FD10" i="8"/>
  <c r="EX49" i="8" s="1"/>
  <c r="FC10" i="8"/>
  <c r="EX48" i="8" s="1"/>
  <c r="FD9" i="8"/>
  <c r="FC9" i="8"/>
  <c r="FD24" i="8"/>
  <c r="FC24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7" i="8"/>
  <c r="EU35" i="8"/>
  <c r="EU36" i="8"/>
  <c r="EU33" i="8"/>
  <c r="EU34" i="8"/>
  <c r="EU32" i="8"/>
  <c r="ET29" i="8"/>
  <c r="EO26" i="8"/>
  <c r="EU23" i="8"/>
  <c r="ET23" i="8"/>
  <c r="EU22" i="8"/>
  <c r="ET22" i="8"/>
  <c r="EU21" i="8"/>
  <c r="ET21" i="8"/>
  <c r="EU20" i="8"/>
  <c r="EO59" i="8" s="1"/>
  <c r="ET20" i="8"/>
  <c r="EO58" i="8" s="1"/>
  <c r="EU19" i="8"/>
  <c r="EO54" i="8" s="1"/>
  <c r="ET19" i="8"/>
  <c r="EO53" i="8" s="1"/>
  <c r="EU18" i="8"/>
  <c r="ET18" i="8"/>
  <c r="EU17" i="8"/>
  <c r="EO69" i="8" s="1"/>
  <c r="ET17" i="8"/>
  <c r="EO68" i="8" s="1"/>
  <c r="EU16" i="8"/>
  <c r="ET16" i="8"/>
  <c r="EU15" i="8"/>
  <c r="EO44" i="8" s="1"/>
  <c r="ET15" i="8"/>
  <c r="EO43" i="8" s="1"/>
  <c r="EU14" i="8"/>
  <c r="ET14" i="8"/>
  <c r="EU13" i="8"/>
  <c r="ET13" i="8"/>
  <c r="EU12" i="8"/>
  <c r="ET12" i="8"/>
  <c r="EU11" i="8"/>
  <c r="EO64" i="8" s="1"/>
  <c r="ET11" i="8"/>
  <c r="EO63" i="8" s="1"/>
  <c r="EU10" i="8"/>
  <c r="EO49" i="8" s="1"/>
  <c r="ET10" i="8"/>
  <c r="EO48" i="8" s="1"/>
  <c r="EU9" i="8"/>
  <c r="ET9" i="8"/>
  <c r="EU24" i="8"/>
  <c r="ET24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7" i="8"/>
  <c r="EL36" i="8"/>
  <c r="EL33" i="8"/>
  <c r="EL34" i="8"/>
  <c r="EL35" i="8"/>
  <c r="EL32" i="8"/>
  <c r="EK29" i="8"/>
  <c r="EF26" i="8"/>
  <c r="EL23" i="8"/>
  <c r="EK23" i="8"/>
  <c r="EL22" i="8"/>
  <c r="EK22" i="8"/>
  <c r="EL21" i="8"/>
  <c r="EK21" i="8"/>
  <c r="EL20" i="8"/>
  <c r="EF59" i="8" s="1"/>
  <c r="EK20" i="8"/>
  <c r="EF58" i="8" s="1"/>
  <c r="EL19" i="8"/>
  <c r="EF54" i="8" s="1"/>
  <c r="EK19" i="8"/>
  <c r="EF53" i="8" s="1"/>
  <c r="EL18" i="8"/>
  <c r="EK18" i="8"/>
  <c r="EL17" i="8"/>
  <c r="EF69" i="8" s="1"/>
  <c r="EK17" i="8"/>
  <c r="EF68" i="8" s="1"/>
  <c r="EL16" i="8"/>
  <c r="EK16" i="8"/>
  <c r="EL15" i="8"/>
  <c r="EF44" i="8" s="1"/>
  <c r="EK15" i="8"/>
  <c r="EF43" i="8" s="1"/>
  <c r="EL14" i="8"/>
  <c r="EK14" i="8"/>
  <c r="EL13" i="8"/>
  <c r="EK13" i="8"/>
  <c r="EL12" i="8"/>
  <c r="EK12" i="8"/>
  <c r="EL11" i="8"/>
  <c r="EF64" i="8" s="1"/>
  <c r="EK11" i="8"/>
  <c r="EF63" i="8" s="1"/>
  <c r="EL10" i="8"/>
  <c r="EF49" i="8" s="1"/>
  <c r="EK10" i="8"/>
  <c r="EF48" i="8" s="1"/>
  <c r="EL9" i="8"/>
  <c r="EK9" i="8"/>
  <c r="EL24" i="8"/>
  <c r="EK24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7" i="8"/>
  <c r="EC33" i="8"/>
  <c r="EC35" i="8"/>
  <c r="EC34" i="8"/>
  <c r="EC36" i="8"/>
  <c r="EC32" i="8"/>
  <c r="EB29" i="8"/>
  <c r="DW26" i="8"/>
  <c r="EC23" i="8"/>
  <c r="EB23" i="8"/>
  <c r="EC22" i="8"/>
  <c r="EB22" i="8"/>
  <c r="EC21" i="8"/>
  <c r="EB21" i="8"/>
  <c r="EC20" i="8"/>
  <c r="DW59" i="8" s="1"/>
  <c r="EB20" i="8"/>
  <c r="DW58" i="8" s="1"/>
  <c r="EC19" i="8"/>
  <c r="DW54" i="8" s="1"/>
  <c r="EB19" i="8"/>
  <c r="DW53" i="8" s="1"/>
  <c r="EC18" i="8"/>
  <c r="EB18" i="8"/>
  <c r="EC17" i="8"/>
  <c r="DW69" i="8" s="1"/>
  <c r="EB17" i="8"/>
  <c r="DW68" i="8" s="1"/>
  <c r="EC16" i="8"/>
  <c r="EB16" i="8"/>
  <c r="EC15" i="8"/>
  <c r="DW44" i="8" s="1"/>
  <c r="EB15" i="8"/>
  <c r="DW43" i="8" s="1"/>
  <c r="EC14" i="8"/>
  <c r="EB14" i="8"/>
  <c r="EC13" i="8"/>
  <c r="EB13" i="8"/>
  <c r="EC12" i="8"/>
  <c r="EB12" i="8"/>
  <c r="EC11" i="8"/>
  <c r="DW64" i="8" s="1"/>
  <c r="EB11" i="8"/>
  <c r="DW63" i="8" s="1"/>
  <c r="EC10" i="8"/>
  <c r="DW49" i="8" s="1"/>
  <c r="EB10" i="8"/>
  <c r="DW48" i="8" s="1"/>
  <c r="EC9" i="8"/>
  <c r="EB9" i="8"/>
  <c r="EC24" i="8"/>
  <c r="EB24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7" i="8"/>
  <c r="DT35" i="8"/>
  <c r="DT36" i="8"/>
  <c r="DT34" i="8"/>
  <c r="DT33" i="8"/>
  <c r="DT32" i="8"/>
  <c r="DS29" i="8"/>
  <c r="DN26" i="8"/>
  <c r="DT23" i="8"/>
  <c r="DS23" i="8"/>
  <c r="DT22" i="8"/>
  <c r="DS22" i="8"/>
  <c r="DT21" i="8"/>
  <c r="DS21" i="8"/>
  <c r="DT20" i="8"/>
  <c r="DN59" i="8" s="1"/>
  <c r="DS20" i="8"/>
  <c r="DN58" i="8" s="1"/>
  <c r="DT19" i="8"/>
  <c r="DN54" i="8" s="1"/>
  <c r="DS19" i="8"/>
  <c r="DN53" i="8" s="1"/>
  <c r="DT18" i="8"/>
  <c r="DS18" i="8"/>
  <c r="DT17" i="8"/>
  <c r="DN69" i="8" s="1"/>
  <c r="DS17" i="8"/>
  <c r="DN68" i="8" s="1"/>
  <c r="DT16" i="8"/>
  <c r="DS16" i="8"/>
  <c r="DT15" i="8"/>
  <c r="DN44" i="8" s="1"/>
  <c r="DS15" i="8"/>
  <c r="DN43" i="8" s="1"/>
  <c r="DT14" i="8"/>
  <c r="DS14" i="8"/>
  <c r="DT13" i="8"/>
  <c r="DS13" i="8"/>
  <c r="DT12" i="8"/>
  <c r="DS12" i="8"/>
  <c r="DT11" i="8"/>
  <c r="DN64" i="8" s="1"/>
  <c r="DS11" i="8"/>
  <c r="DN63" i="8" s="1"/>
  <c r="DT10" i="8"/>
  <c r="DN49" i="8" s="1"/>
  <c r="DS10" i="8"/>
  <c r="DN48" i="8" s="1"/>
  <c r="DT9" i="8"/>
  <c r="DS9" i="8"/>
  <c r="DT24" i="8"/>
  <c r="DS24" i="8"/>
  <c r="DE67" i="8"/>
  <c r="DJ67" i="8" s="1"/>
  <c r="DE62" i="8"/>
  <c r="DJ62" i="8" s="1"/>
  <c r="DE59" i="8"/>
  <c r="DE57" i="8"/>
  <c r="DJ57" i="8" s="1"/>
  <c r="DE52" i="8"/>
  <c r="DJ52" i="8" s="1"/>
  <c r="DE47" i="8"/>
  <c r="DJ47" i="8" s="1"/>
  <c r="DE42" i="8"/>
  <c r="DJ42" i="8" s="1"/>
  <c r="DK37" i="8"/>
  <c r="DK35" i="8"/>
  <c r="DK34" i="8"/>
  <c r="DK36" i="8"/>
  <c r="DK33" i="8"/>
  <c r="DK32" i="8"/>
  <c r="DJ29" i="8"/>
  <c r="DE26" i="8"/>
  <c r="DK23" i="8"/>
  <c r="DJ23" i="8"/>
  <c r="DK22" i="8"/>
  <c r="DJ22" i="8"/>
  <c r="DK21" i="8"/>
  <c r="DJ21" i="8"/>
  <c r="DK20" i="8"/>
  <c r="DJ20" i="8"/>
  <c r="DE58" i="8" s="1"/>
  <c r="DK19" i="8"/>
  <c r="DE54" i="8" s="1"/>
  <c r="DJ19" i="8"/>
  <c r="DE53" i="8" s="1"/>
  <c r="DK18" i="8"/>
  <c r="DJ18" i="8"/>
  <c r="DK17" i="8"/>
  <c r="DE69" i="8" s="1"/>
  <c r="DJ17" i="8"/>
  <c r="DE68" i="8" s="1"/>
  <c r="DK16" i="8"/>
  <c r="DJ16" i="8"/>
  <c r="DK15" i="8"/>
  <c r="DE44" i="8" s="1"/>
  <c r="DJ15" i="8"/>
  <c r="DE43" i="8" s="1"/>
  <c r="DK14" i="8"/>
  <c r="DJ14" i="8"/>
  <c r="DK13" i="8"/>
  <c r="DJ13" i="8"/>
  <c r="DK12" i="8"/>
  <c r="DJ12" i="8"/>
  <c r="DK11" i="8"/>
  <c r="DE64" i="8" s="1"/>
  <c r="DJ11" i="8"/>
  <c r="DE63" i="8" s="1"/>
  <c r="DK10" i="8"/>
  <c r="DE49" i="8" s="1"/>
  <c r="DJ10" i="8"/>
  <c r="DE48" i="8" s="1"/>
  <c r="DK9" i="8"/>
  <c r="DJ9" i="8"/>
  <c r="DK24" i="8"/>
  <c r="DJ24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7" i="8"/>
  <c r="DB35" i="8"/>
  <c r="DB36" i="8"/>
  <c r="DB33" i="8"/>
  <c r="DB34" i="8"/>
  <c r="DB32" i="8"/>
  <c r="DA29" i="8"/>
  <c r="CV26" i="8"/>
  <c r="DB23" i="8"/>
  <c r="DA23" i="8"/>
  <c r="DB22" i="8"/>
  <c r="DA22" i="8"/>
  <c r="DB21" i="8"/>
  <c r="DA21" i="8"/>
  <c r="DB20" i="8"/>
  <c r="CV59" i="8" s="1"/>
  <c r="DA20" i="8"/>
  <c r="CV58" i="8" s="1"/>
  <c r="DB19" i="8"/>
  <c r="CV54" i="8" s="1"/>
  <c r="DA19" i="8"/>
  <c r="CV53" i="8" s="1"/>
  <c r="DB18" i="8"/>
  <c r="DA18" i="8"/>
  <c r="DB17" i="8"/>
  <c r="CV69" i="8" s="1"/>
  <c r="DA17" i="8"/>
  <c r="CV68" i="8" s="1"/>
  <c r="DB16" i="8"/>
  <c r="DA16" i="8"/>
  <c r="DB15" i="8"/>
  <c r="CV44" i="8" s="1"/>
  <c r="DA15" i="8"/>
  <c r="CV43" i="8" s="1"/>
  <c r="DB14" i="8"/>
  <c r="DA14" i="8"/>
  <c r="DB13" i="8"/>
  <c r="DA13" i="8"/>
  <c r="DB12" i="8"/>
  <c r="DA12" i="8"/>
  <c r="DB11" i="8"/>
  <c r="CV64" i="8" s="1"/>
  <c r="DA11" i="8"/>
  <c r="CV63" i="8" s="1"/>
  <c r="DB10" i="8"/>
  <c r="CV49" i="8" s="1"/>
  <c r="DA10" i="8"/>
  <c r="CV48" i="8" s="1"/>
  <c r="DB9" i="8"/>
  <c r="DA9" i="8"/>
  <c r="DB24" i="8"/>
  <c r="DA24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7" i="8"/>
  <c r="CS35" i="8"/>
  <c r="CS36" i="8"/>
  <c r="CS34" i="8"/>
  <c r="CS33" i="8"/>
  <c r="CS32" i="8"/>
  <c r="CR29" i="8"/>
  <c r="CM26" i="8"/>
  <c r="CS23" i="8"/>
  <c r="CR23" i="8"/>
  <c r="CS22" i="8"/>
  <c r="CR22" i="8"/>
  <c r="CS21" i="8"/>
  <c r="CR21" i="8"/>
  <c r="CS20" i="8"/>
  <c r="CM59" i="8" s="1"/>
  <c r="CR20" i="8"/>
  <c r="CM58" i="8" s="1"/>
  <c r="CS19" i="8"/>
  <c r="CM54" i="8" s="1"/>
  <c r="CR19" i="8"/>
  <c r="CM53" i="8" s="1"/>
  <c r="CS18" i="8"/>
  <c r="CR18" i="8"/>
  <c r="CS17" i="8"/>
  <c r="CM69" i="8" s="1"/>
  <c r="CR17" i="8"/>
  <c r="CM68" i="8" s="1"/>
  <c r="CS16" i="8"/>
  <c r="CR16" i="8"/>
  <c r="CS15" i="8"/>
  <c r="CM44" i="8" s="1"/>
  <c r="CR15" i="8"/>
  <c r="CM43" i="8" s="1"/>
  <c r="CS14" i="8"/>
  <c r="CR14" i="8"/>
  <c r="CS13" i="8"/>
  <c r="CR13" i="8"/>
  <c r="CS12" i="8"/>
  <c r="CR12" i="8"/>
  <c r="CS11" i="8"/>
  <c r="CM64" i="8" s="1"/>
  <c r="CR11" i="8"/>
  <c r="CM63" i="8" s="1"/>
  <c r="CS10" i="8"/>
  <c r="CM49" i="8" s="1"/>
  <c r="CR10" i="8"/>
  <c r="CM48" i="8" s="1"/>
  <c r="CS9" i="8"/>
  <c r="CR9" i="8"/>
  <c r="CS24" i="8"/>
  <c r="CR24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7" i="8"/>
  <c r="CJ36" i="8"/>
  <c r="CJ33" i="8"/>
  <c r="CJ35" i="8"/>
  <c r="CJ34" i="8"/>
  <c r="CJ32" i="8"/>
  <c r="CI29" i="8"/>
  <c r="CD26" i="8"/>
  <c r="CJ23" i="8"/>
  <c r="CI23" i="8"/>
  <c r="CJ22" i="8"/>
  <c r="CI22" i="8"/>
  <c r="CJ21" i="8"/>
  <c r="CI21" i="8"/>
  <c r="CJ20" i="8"/>
  <c r="CD59" i="8" s="1"/>
  <c r="CI20" i="8"/>
  <c r="CD58" i="8" s="1"/>
  <c r="CJ19" i="8"/>
  <c r="CD54" i="8" s="1"/>
  <c r="CI19" i="8"/>
  <c r="CD53" i="8" s="1"/>
  <c r="CJ18" i="8"/>
  <c r="CI18" i="8"/>
  <c r="CJ17" i="8"/>
  <c r="CD69" i="8" s="1"/>
  <c r="CI17" i="8"/>
  <c r="CD68" i="8" s="1"/>
  <c r="CJ16" i="8"/>
  <c r="CI16" i="8"/>
  <c r="CJ15" i="8"/>
  <c r="CD44" i="8" s="1"/>
  <c r="CI15" i="8"/>
  <c r="CD43" i="8" s="1"/>
  <c r="CJ14" i="8"/>
  <c r="CI14" i="8"/>
  <c r="CJ13" i="8"/>
  <c r="CI13" i="8"/>
  <c r="CJ12" i="8"/>
  <c r="CI12" i="8"/>
  <c r="CJ11" i="8"/>
  <c r="CD64" i="8" s="1"/>
  <c r="CI11" i="8"/>
  <c r="CD63" i="8" s="1"/>
  <c r="CJ10" i="8"/>
  <c r="CD49" i="8" s="1"/>
  <c r="CI10" i="8"/>
  <c r="CD48" i="8" s="1"/>
  <c r="CJ9" i="8"/>
  <c r="CI9" i="8"/>
  <c r="CJ24" i="8"/>
  <c r="CI24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7" i="8"/>
  <c r="CA34" i="8"/>
  <c r="CA36" i="8"/>
  <c r="CA35" i="8"/>
  <c r="CA33" i="8"/>
  <c r="CA32" i="8"/>
  <c r="BZ29" i="8"/>
  <c r="BU26" i="8"/>
  <c r="CA23" i="8"/>
  <c r="BZ23" i="8"/>
  <c r="CA22" i="8"/>
  <c r="BZ22" i="8"/>
  <c r="CA21" i="8"/>
  <c r="BZ21" i="8"/>
  <c r="CA20" i="8"/>
  <c r="BU59" i="8" s="1"/>
  <c r="BZ20" i="8"/>
  <c r="BU58" i="8" s="1"/>
  <c r="CA19" i="8"/>
  <c r="BU54" i="8" s="1"/>
  <c r="BZ19" i="8"/>
  <c r="BU53" i="8" s="1"/>
  <c r="CA18" i="8"/>
  <c r="BZ18" i="8"/>
  <c r="CA17" i="8"/>
  <c r="BU69" i="8" s="1"/>
  <c r="BZ17" i="8"/>
  <c r="BU68" i="8" s="1"/>
  <c r="CA16" i="8"/>
  <c r="BZ16" i="8"/>
  <c r="CA15" i="8"/>
  <c r="BU44" i="8" s="1"/>
  <c r="BZ15" i="8"/>
  <c r="BU43" i="8" s="1"/>
  <c r="CA14" i="8"/>
  <c r="BZ14" i="8"/>
  <c r="CA13" i="8"/>
  <c r="BZ13" i="8"/>
  <c r="CA12" i="8"/>
  <c r="BZ12" i="8"/>
  <c r="CA11" i="8"/>
  <c r="BU64" i="8" s="1"/>
  <c r="BZ11" i="8"/>
  <c r="BU63" i="8" s="1"/>
  <c r="CA10" i="8"/>
  <c r="BU49" i="8" s="1"/>
  <c r="BZ10" i="8"/>
  <c r="BU48" i="8" s="1"/>
  <c r="CA9" i="8"/>
  <c r="BZ9" i="8"/>
  <c r="CA24" i="8"/>
  <c r="BZ24" i="8"/>
  <c r="BL67" i="8"/>
  <c r="BQ67" i="8" s="1"/>
  <c r="BL62" i="8"/>
  <c r="BQ62" i="8" s="1"/>
  <c r="BQ57" i="8"/>
  <c r="BL57" i="8"/>
  <c r="BL52" i="8"/>
  <c r="BQ52" i="8" s="1"/>
  <c r="BL47" i="8"/>
  <c r="BQ47" i="8" s="1"/>
  <c r="BL42" i="8"/>
  <c r="BQ42" i="8" s="1"/>
  <c r="BR37" i="8"/>
  <c r="BR35" i="8"/>
  <c r="BR33" i="8"/>
  <c r="BR34" i="8"/>
  <c r="BR36" i="8"/>
  <c r="BR32" i="8"/>
  <c r="BQ29" i="8"/>
  <c r="BL26" i="8"/>
  <c r="BR23" i="8"/>
  <c r="BQ23" i="8"/>
  <c r="BR22" i="8"/>
  <c r="BQ22" i="8"/>
  <c r="BR21" i="8"/>
  <c r="BQ21" i="8"/>
  <c r="BR20" i="8"/>
  <c r="BL59" i="8" s="1"/>
  <c r="BQ20" i="8"/>
  <c r="BL58" i="8" s="1"/>
  <c r="BR19" i="8"/>
  <c r="BL54" i="8" s="1"/>
  <c r="BQ19" i="8"/>
  <c r="BL53" i="8" s="1"/>
  <c r="BR18" i="8"/>
  <c r="BQ18" i="8"/>
  <c r="BR17" i="8"/>
  <c r="BL69" i="8" s="1"/>
  <c r="BQ17" i="8"/>
  <c r="BL68" i="8" s="1"/>
  <c r="BR16" i="8"/>
  <c r="BQ16" i="8"/>
  <c r="BR15" i="8"/>
  <c r="BL44" i="8" s="1"/>
  <c r="BQ15" i="8"/>
  <c r="BL43" i="8" s="1"/>
  <c r="BR14" i="8"/>
  <c r="BQ14" i="8"/>
  <c r="BR13" i="8"/>
  <c r="BQ13" i="8"/>
  <c r="BR12" i="8"/>
  <c r="BQ12" i="8"/>
  <c r="BR11" i="8"/>
  <c r="BL64" i="8" s="1"/>
  <c r="BQ11" i="8"/>
  <c r="BL63" i="8" s="1"/>
  <c r="BR10" i="8"/>
  <c r="BL49" i="8" s="1"/>
  <c r="BQ10" i="8"/>
  <c r="BL48" i="8" s="1"/>
  <c r="BR9" i="8"/>
  <c r="BQ9" i="8"/>
  <c r="BR24" i="8"/>
  <c r="BQ24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7" i="8"/>
  <c r="BI35" i="8"/>
  <c r="BI36" i="8"/>
  <c r="BI34" i="8"/>
  <c r="BI33" i="8"/>
  <c r="BI32" i="8"/>
  <c r="BH29" i="8"/>
  <c r="BC26" i="8"/>
  <c r="BI23" i="8"/>
  <c r="BH23" i="8"/>
  <c r="BI22" i="8"/>
  <c r="BH22" i="8"/>
  <c r="BI21" i="8"/>
  <c r="BH21" i="8"/>
  <c r="BI20" i="8"/>
  <c r="BC59" i="8" s="1"/>
  <c r="BH20" i="8"/>
  <c r="BC58" i="8" s="1"/>
  <c r="BI19" i="8"/>
  <c r="BC54" i="8" s="1"/>
  <c r="BH19" i="8"/>
  <c r="BC53" i="8" s="1"/>
  <c r="BI18" i="8"/>
  <c r="BH18" i="8"/>
  <c r="BI17" i="8"/>
  <c r="BC69" i="8" s="1"/>
  <c r="BH17" i="8"/>
  <c r="BC68" i="8" s="1"/>
  <c r="BI16" i="8"/>
  <c r="BH16" i="8"/>
  <c r="BI15" i="8"/>
  <c r="BC44" i="8" s="1"/>
  <c r="BH15" i="8"/>
  <c r="BC43" i="8" s="1"/>
  <c r="BI14" i="8"/>
  <c r="BH14" i="8"/>
  <c r="BI13" i="8"/>
  <c r="BH13" i="8"/>
  <c r="BI12" i="8"/>
  <c r="BH12" i="8"/>
  <c r="BI11" i="8"/>
  <c r="BC64" i="8" s="1"/>
  <c r="BH11" i="8"/>
  <c r="BC63" i="8" s="1"/>
  <c r="BI10" i="8"/>
  <c r="BC49" i="8" s="1"/>
  <c r="BH10" i="8"/>
  <c r="BC48" i="8" s="1"/>
  <c r="BI9" i="8"/>
  <c r="BH9" i="8"/>
  <c r="BI24" i="8"/>
  <c r="BH24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7" i="8"/>
  <c r="AZ33" i="8"/>
  <c r="AZ35" i="8"/>
  <c r="AZ36" i="8"/>
  <c r="AZ34" i="8"/>
  <c r="AZ32" i="8"/>
  <c r="AY29" i="8"/>
  <c r="AT26" i="8"/>
  <c r="AZ23" i="8"/>
  <c r="AY23" i="8"/>
  <c r="AZ22" i="8"/>
  <c r="AY22" i="8"/>
  <c r="AZ21" i="8"/>
  <c r="AY21" i="8"/>
  <c r="AZ20" i="8"/>
  <c r="AT59" i="8" s="1"/>
  <c r="AY20" i="8"/>
  <c r="AT58" i="8" s="1"/>
  <c r="AZ19" i="8"/>
  <c r="AT54" i="8" s="1"/>
  <c r="AY19" i="8"/>
  <c r="AT53" i="8" s="1"/>
  <c r="AZ18" i="8"/>
  <c r="AY18" i="8"/>
  <c r="AZ17" i="8"/>
  <c r="AT69" i="8" s="1"/>
  <c r="AY17" i="8"/>
  <c r="AT68" i="8" s="1"/>
  <c r="AZ16" i="8"/>
  <c r="AY16" i="8"/>
  <c r="AZ15" i="8"/>
  <c r="AT44" i="8" s="1"/>
  <c r="AY15" i="8"/>
  <c r="AT43" i="8" s="1"/>
  <c r="AZ14" i="8"/>
  <c r="AY14" i="8"/>
  <c r="AZ13" i="8"/>
  <c r="AY13" i="8"/>
  <c r="AZ12" i="8"/>
  <c r="AY12" i="8"/>
  <c r="AZ11" i="8"/>
  <c r="AT64" i="8" s="1"/>
  <c r="AY11" i="8"/>
  <c r="AT63" i="8" s="1"/>
  <c r="AZ10" i="8"/>
  <c r="AT49" i="8" s="1"/>
  <c r="AY10" i="8"/>
  <c r="AT48" i="8" s="1"/>
  <c r="AZ9" i="8"/>
  <c r="AY9" i="8"/>
  <c r="AZ24" i="8"/>
  <c r="AY24" i="8"/>
  <c r="AK67" i="8"/>
  <c r="AP67" i="8" s="1"/>
  <c r="AK62" i="8"/>
  <c r="AP62" i="8" s="1"/>
  <c r="AK57" i="8"/>
  <c r="AP57" i="8" s="1"/>
  <c r="AK52" i="8"/>
  <c r="AP52" i="8" s="1"/>
  <c r="AK47" i="8"/>
  <c r="AP47" i="8" s="1"/>
  <c r="AK43" i="8"/>
  <c r="AK42" i="8"/>
  <c r="AP42" i="8" s="1"/>
  <c r="AQ36" i="8"/>
  <c r="AQ37" i="8"/>
  <c r="AQ34" i="8"/>
  <c r="AQ33" i="8"/>
  <c r="AQ35" i="8"/>
  <c r="AQ32" i="8"/>
  <c r="AP29" i="8"/>
  <c r="AK26" i="8"/>
  <c r="AQ23" i="8"/>
  <c r="AP23" i="8"/>
  <c r="AQ22" i="8"/>
  <c r="AP22" i="8"/>
  <c r="AQ21" i="8"/>
  <c r="AP21" i="8"/>
  <c r="AQ20" i="8"/>
  <c r="AK59" i="8" s="1"/>
  <c r="AP20" i="8"/>
  <c r="AK58" i="8" s="1"/>
  <c r="AQ19" i="8"/>
  <c r="AK54" i="8" s="1"/>
  <c r="AP19" i="8"/>
  <c r="AK53" i="8" s="1"/>
  <c r="AQ18" i="8"/>
  <c r="AP18" i="8"/>
  <c r="AQ17" i="8"/>
  <c r="AK69" i="8" s="1"/>
  <c r="AP17" i="8"/>
  <c r="AK68" i="8" s="1"/>
  <c r="AQ16" i="8"/>
  <c r="AP16" i="8"/>
  <c r="AQ15" i="8"/>
  <c r="AK44" i="8" s="1"/>
  <c r="AP15" i="8"/>
  <c r="AQ14" i="8"/>
  <c r="AP14" i="8"/>
  <c r="AQ13" i="8"/>
  <c r="AP13" i="8"/>
  <c r="AQ12" i="8"/>
  <c r="AP12" i="8"/>
  <c r="AQ11" i="8"/>
  <c r="AK64" i="8" s="1"/>
  <c r="AP11" i="8"/>
  <c r="AK63" i="8" s="1"/>
  <c r="AQ10" i="8"/>
  <c r="AK49" i="8" s="1"/>
  <c r="AP10" i="8"/>
  <c r="AK48" i="8" s="1"/>
  <c r="AQ9" i="8"/>
  <c r="AP9" i="8"/>
  <c r="AQ24" i="8"/>
  <c r="AP24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7" i="8"/>
  <c r="AH35" i="8"/>
  <c r="AH36" i="8"/>
  <c r="AH34" i="8"/>
  <c r="AH33" i="8"/>
  <c r="AH32" i="8"/>
  <c r="AG29" i="8"/>
  <c r="AB26" i="8"/>
  <c r="AH23" i="8"/>
  <c r="AG23" i="8"/>
  <c r="AH22" i="8"/>
  <c r="AG22" i="8"/>
  <c r="AH21" i="8"/>
  <c r="AG21" i="8"/>
  <c r="AH20" i="8"/>
  <c r="AB59" i="8" s="1"/>
  <c r="AG20" i="8"/>
  <c r="AB58" i="8" s="1"/>
  <c r="AH19" i="8"/>
  <c r="AB54" i="8" s="1"/>
  <c r="AG19" i="8"/>
  <c r="AB53" i="8" s="1"/>
  <c r="AH18" i="8"/>
  <c r="AG18" i="8"/>
  <c r="AH17" i="8"/>
  <c r="AB69" i="8" s="1"/>
  <c r="AG17" i="8"/>
  <c r="AB68" i="8" s="1"/>
  <c r="AH16" i="8"/>
  <c r="AG16" i="8"/>
  <c r="AH15" i="8"/>
  <c r="AB44" i="8" s="1"/>
  <c r="AG15" i="8"/>
  <c r="AB43" i="8" s="1"/>
  <c r="AH14" i="8"/>
  <c r="AG14" i="8"/>
  <c r="AH13" i="8"/>
  <c r="AG13" i="8"/>
  <c r="AH12" i="8"/>
  <c r="AG12" i="8"/>
  <c r="AH11" i="8"/>
  <c r="AB64" i="8" s="1"/>
  <c r="AG11" i="8"/>
  <c r="AB63" i="8" s="1"/>
  <c r="AH10" i="8"/>
  <c r="AB49" i="8" s="1"/>
  <c r="AG10" i="8"/>
  <c r="AB48" i="8" s="1"/>
  <c r="AH9" i="8"/>
  <c r="AG9" i="8"/>
  <c r="AH24" i="8"/>
  <c r="AG24" i="8"/>
  <c r="X29" i="8"/>
  <c r="Y37" i="8"/>
  <c r="P37" i="8"/>
  <c r="P32" i="8"/>
  <c r="O24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6" i="8"/>
  <c r="P36" i="8"/>
  <c r="Y34" i="8"/>
  <c r="P35" i="8"/>
  <c r="Y35" i="8"/>
  <c r="P33" i="8"/>
  <c r="Y33" i="8"/>
  <c r="P34" i="8"/>
  <c r="Y32" i="8"/>
  <c r="S26" i="8"/>
  <c r="J26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X21" i="8"/>
  <c r="P21" i="8"/>
  <c r="O21" i="8"/>
  <c r="G21" i="8"/>
  <c r="E21" i="8"/>
  <c r="Y20" i="8"/>
  <c r="S59" i="8" s="1"/>
  <c r="X20" i="8"/>
  <c r="S58" i="8" s="1"/>
  <c r="P20" i="8"/>
  <c r="J59" i="8" s="1"/>
  <c r="O20" i="8"/>
  <c r="J58" i="8" s="1"/>
  <c r="G20" i="8"/>
  <c r="E20" i="8"/>
  <c r="Y19" i="8"/>
  <c r="S54" i="8" s="1"/>
  <c r="X19" i="8"/>
  <c r="S53" i="8" s="1"/>
  <c r="P19" i="8"/>
  <c r="J54" i="8" s="1"/>
  <c r="O19" i="8"/>
  <c r="J53" i="8" s="1"/>
  <c r="G19" i="8"/>
  <c r="E19" i="8"/>
  <c r="Y18" i="8"/>
  <c r="X18" i="8"/>
  <c r="P18" i="8"/>
  <c r="O18" i="8"/>
  <c r="G18" i="8"/>
  <c r="E18" i="8"/>
  <c r="Y17" i="8"/>
  <c r="S69" i="8" s="1"/>
  <c r="X17" i="8"/>
  <c r="S68" i="8" s="1"/>
  <c r="P17" i="8"/>
  <c r="J69" i="8" s="1"/>
  <c r="O17" i="8"/>
  <c r="J68" i="8" s="1"/>
  <c r="G17" i="8"/>
  <c r="E17" i="8"/>
  <c r="Y16" i="8"/>
  <c r="X16" i="8"/>
  <c r="P16" i="8"/>
  <c r="O16" i="8"/>
  <c r="G16" i="8"/>
  <c r="E16" i="8"/>
  <c r="Y15" i="8"/>
  <c r="S44" i="8" s="1"/>
  <c r="X15" i="8"/>
  <c r="S43" i="8" s="1"/>
  <c r="P15" i="8"/>
  <c r="J44" i="8" s="1"/>
  <c r="O15" i="8"/>
  <c r="J43" i="8" s="1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X12" i="8"/>
  <c r="P12" i="8"/>
  <c r="O12" i="8"/>
  <c r="G12" i="8"/>
  <c r="E12" i="8"/>
  <c r="Y11" i="8"/>
  <c r="S64" i="8" s="1"/>
  <c r="X11" i="8"/>
  <c r="S63" i="8" s="1"/>
  <c r="P11" i="8"/>
  <c r="J64" i="8" s="1"/>
  <c r="O11" i="8"/>
  <c r="J63" i="8" s="1"/>
  <c r="G11" i="8"/>
  <c r="E11" i="8"/>
  <c r="Y10" i="8"/>
  <c r="S49" i="8" s="1"/>
  <c r="X10" i="8"/>
  <c r="S48" i="8" s="1"/>
  <c r="P10" i="8"/>
  <c r="J49" i="8" s="1"/>
  <c r="O10" i="8"/>
  <c r="J48" i="8" s="1"/>
  <c r="G10" i="8"/>
  <c r="E10" i="8"/>
  <c r="Y9" i="8"/>
  <c r="X9" i="8"/>
  <c r="P9" i="8"/>
  <c r="O9" i="8"/>
  <c r="G9" i="8"/>
  <c r="E9" i="8"/>
  <c r="Y24" i="8"/>
  <c r="X24" i="8"/>
  <c r="P24" i="8"/>
  <c r="G24" i="8"/>
  <c r="E24" i="8"/>
  <c r="AE48" i="9" l="1"/>
  <c r="CR43" i="8"/>
  <c r="OC43" i="8"/>
  <c r="HE43" i="8"/>
  <c r="FU43" i="8"/>
  <c r="JY43" i="8"/>
  <c r="MA43" i="8"/>
  <c r="HW43" i="8"/>
  <c r="NB43" i="8"/>
  <c r="MJ43" i="8"/>
  <c r="CI43" i="8"/>
  <c r="DJ43" i="8"/>
  <c r="GM43" i="8"/>
  <c r="JG43" i="8"/>
  <c r="KQ43" i="8"/>
  <c r="EB43" i="8"/>
  <c r="GV43" i="8"/>
  <c r="IF43" i="8"/>
  <c r="JP43" i="8"/>
  <c r="NT43" i="8"/>
  <c r="KH43" i="8"/>
  <c r="DS43" i="8"/>
  <c r="QW43" i="8"/>
  <c r="QE43" i="8"/>
  <c r="BZ43" i="8"/>
  <c r="AG43" i="8"/>
  <c r="FL43" i="8"/>
  <c r="TZ43" i="8"/>
  <c r="HN43" i="8"/>
  <c r="PD43" i="8"/>
  <c r="GD43" i="8"/>
  <c r="IO43" i="8"/>
  <c r="OU43" i="8"/>
  <c r="IX43" i="8"/>
  <c r="AY43" i="8"/>
  <c r="BQ43" i="8"/>
  <c r="QN43" i="8"/>
  <c r="EK43" i="8"/>
  <c r="BH43" i="8"/>
  <c r="ET43" i="8"/>
  <c r="LR43" i="8"/>
  <c r="NK43" i="8"/>
  <c r="RO43" i="8"/>
  <c r="RF43" i="8"/>
  <c r="SP43" i="8"/>
  <c r="FC43" i="8"/>
  <c r="KZ43" i="8"/>
  <c r="TQ43" i="8"/>
  <c r="LI43" i="8"/>
  <c r="SY43" i="8"/>
  <c r="RX43" i="8"/>
  <c r="MS43" i="8"/>
  <c r="AP43" i="8"/>
  <c r="DA43" i="8"/>
  <c r="SG43" i="8"/>
  <c r="PM43" i="8"/>
  <c r="OL43" i="8"/>
  <c r="TH43" i="8"/>
  <c r="PV43" i="8"/>
  <c r="FL48" i="8"/>
  <c r="AY48" i="8"/>
  <c r="EK48" i="8"/>
  <c r="AG48" i="8"/>
  <c r="SG48" i="8"/>
  <c r="OC48" i="8"/>
  <c r="TQ48" i="8"/>
  <c r="TH48" i="8"/>
  <c r="NK48" i="8"/>
  <c r="IF48" i="8"/>
  <c r="BQ48" i="8"/>
  <c r="AP48" i="8"/>
  <c r="BZ48" i="8"/>
  <c r="DS48" i="8"/>
  <c r="JG48" i="8"/>
  <c r="TZ48" i="8"/>
  <c r="NB48" i="8"/>
  <c r="PD48" i="8"/>
  <c r="MJ48" i="8"/>
  <c r="OL48" i="8"/>
  <c r="KH48" i="8"/>
  <c r="CR48" i="8"/>
  <c r="DA48" i="8"/>
  <c r="GD48" i="8"/>
  <c r="EB48" i="8"/>
  <c r="BH48" i="8"/>
  <c r="ET48" i="8"/>
  <c r="JY48" i="8"/>
  <c r="RO48" i="8"/>
  <c r="MA48" i="8"/>
  <c r="QN48" i="8"/>
  <c r="FU48" i="8"/>
  <c r="FC48" i="8"/>
  <c r="IX48" i="8"/>
  <c r="DJ48" i="8"/>
  <c r="SP48" i="8"/>
  <c r="HW48" i="8"/>
  <c r="HN48" i="8"/>
  <c r="GV48" i="8"/>
  <c r="IO48" i="8"/>
  <c r="SY48" i="8"/>
  <c r="JP48" i="8"/>
  <c r="MS48" i="8"/>
  <c r="PM48" i="8"/>
  <c r="KQ48" i="8"/>
  <c r="QW48" i="8"/>
  <c r="RF48" i="8"/>
  <c r="CI48" i="8"/>
  <c r="LI48" i="8"/>
  <c r="OU48" i="8"/>
  <c r="HE48" i="8"/>
  <c r="RX48" i="8"/>
  <c r="NT48" i="8"/>
  <c r="LR48" i="8"/>
  <c r="PV48" i="8"/>
  <c r="GM48" i="8"/>
  <c r="KZ48" i="8"/>
  <c r="QE48" i="8"/>
  <c r="JP63" i="8"/>
  <c r="KZ63" i="8"/>
  <c r="SG63" i="8"/>
  <c r="PM63" i="8"/>
  <c r="JG63" i="8"/>
  <c r="EB63" i="8"/>
  <c r="DJ63" i="8"/>
  <c r="GM63" i="8"/>
  <c r="AY63" i="8"/>
  <c r="PD63" i="8"/>
  <c r="MJ63" i="8"/>
  <c r="LI63" i="8"/>
  <c r="SY63" i="8"/>
  <c r="NB63" i="8"/>
  <c r="AP63" i="8"/>
  <c r="CI63" i="8"/>
  <c r="FL63" i="8"/>
  <c r="QE63" i="8"/>
  <c r="DS63" i="8"/>
  <c r="MA63" i="8"/>
  <c r="GD63" i="8"/>
  <c r="BH63" i="8"/>
  <c r="SP63" i="8"/>
  <c r="JY63" i="8"/>
  <c r="EK63" i="8"/>
  <c r="GV63" i="8"/>
  <c r="IX63" i="8"/>
  <c r="KQ63" i="8"/>
  <c r="QN63" i="8"/>
  <c r="OU63" i="8"/>
  <c r="LR63" i="8"/>
  <c r="HE63" i="8"/>
  <c r="CR63" i="8"/>
  <c r="DA63" i="8"/>
  <c r="ET63" i="8"/>
  <c r="OL63" i="8"/>
  <c r="HN63" i="8"/>
  <c r="PV63" i="8"/>
  <c r="TQ63" i="8"/>
  <c r="MS63" i="8"/>
  <c r="IF63" i="8"/>
  <c r="FC63" i="8"/>
  <c r="QW63" i="8"/>
  <c r="TZ63" i="8"/>
  <c r="RF63" i="8"/>
  <c r="FU63" i="8"/>
  <c r="NT63" i="8"/>
  <c r="IO63" i="8"/>
  <c r="OC63" i="8"/>
  <c r="BQ63" i="8"/>
  <c r="BZ63" i="8"/>
  <c r="RO63" i="8"/>
  <c r="TH63" i="8"/>
  <c r="HW63" i="8"/>
  <c r="RX63" i="8"/>
  <c r="KH63" i="8"/>
  <c r="AG63" i="8"/>
  <c r="NK63" i="8"/>
  <c r="DJ68" i="8"/>
  <c r="AP68" i="8"/>
  <c r="DS68" i="8"/>
  <c r="FU68" i="8"/>
  <c r="JG68" i="8"/>
  <c r="BQ68" i="8"/>
  <c r="EK68" i="8"/>
  <c r="FC68" i="8"/>
  <c r="GV68" i="8"/>
  <c r="BZ68" i="8"/>
  <c r="FL68" i="8"/>
  <c r="OU68" i="8"/>
  <c r="CR68" i="8"/>
  <c r="SY68" i="8"/>
  <c r="QW68" i="8"/>
  <c r="CI68" i="8"/>
  <c r="QE68" i="8"/>
  <c r="EB68" i="8"/>
  <c r="MA68" i="8"/>
  <c r="AG68" i="8"/>
  <c r="RF68" i="8"/>
  <c r="NT68" i="8"/>
  <c r="TZ68" i="8"/>
  <c r="IO68" i="8"/>
  <c r="PV68" i="8"/>
  <c r="JY68" i="8"/>
  <c r="AY68" i="8"/>
  <c r="IX68" i="8"/>
  <c r="GM68" i="8"/>
  <c r="QN68" i="8"/>
  <c r="HE68" i="8"/>
  <c r="PM68" i="8"/>
  <c r="OL68" i="8"/>
  <c r="TH68" i="8"/>
  <c r="NB68" i="8"/>
  <c r="KH68" i="8"/>
  <c r="MS68" i="8"/>
  <c r="RX68" i="8"/>
  <c r="LI68" i="8"/>
  <c r="TQ68" i="8"/>
  <c r="OC68" i="8"/>
  <c r="IF68" i="8"/>
  <c r="HW68" i="8"/>
  <c r="RO68" i="8"/>
  <c r="MJ68" i="8"/>
  <c r="DA68" i="8"/>
  <c r="ET68" i="8"/>
  <c r="GD68" i="8"/>
  <c r="HN68" i="8"/>
  <c r="BH68" i="8"/>
  <c r="SG68" i="8"/>
  <c r="JP68" i="8"/>
  <c r="KZ68" i="8"/>
  <c r="KQ68" i="8"/>
  <c r="NK68" i="8"/>
  <c r="SP68" i="8"/>
  <c r="PD68" i="8"/>
  <c r="LR68" i="8"/>
  <c r="BH53" i="8"/>
  <c r="DS53" i="8"/>
  <c r="PM53" i="8"/>
  <c r="CI53" i="8"/>
  <c r="EK53" i="8"/>
  <c r="BZ53" i="8"/>
  <c r="TQ53" i="8"/>
  <c r="PV53" i="8"/>
  <c r="TZ53" i="8"/>
  <c r="GV53" i="8"/>
  <c r="LR53" i="8"/>
  <c r="HN53" i="8"/>
  <c r="QE53" i="8"/>
  <c r="PD53" i="8"/>
  <c r="ET53" i="8"/>
  <c r="KZ53" i="8"/>
  <c r="MJ53" i="8"/>
  <c r="JG53" i="8"/>
  <c r="IX53" i="8"/>
  <c r="RX53" i="8"/>
  <c r="TH53" i="8"/>
  <c r="GD53" i="8"/>
  <c r="IO53" i="8"/>
  <c r="MS53" i="8"/>
  <c r="AP53" i="8"/>
  <c r="FU53" i="8"/>
  <c r="GM53" i="8"/>
  <c r="SY53" i="8"/>
  <c r="JP53" i="8"/>
  <c r="OL53" i="8"/>
  <c r="RF53" i="8"/>
  <c r="DJ53" i="8"/>
  <c r="KQ53" i="8"/>
  <c r="CR53" i="8"/>
  <c r="DA53" i="8"/>
  <c r="SG53" i="8"/>
  <c r="IF53" i="8"/>
  <c r="OC53" i="8"/>
  <c r="BQ53" i="8"/>
  <c r="OU53" i="8"/>
  <c r="RO53" i="8"/>
  <c r="NT53" i="8"/>
  <c r="FL53" i="8"/>
  <c r="HW53" i="8"/>
  <c r="JY53" i="8"/>
  <c r="HE53" i="8"/>
  <c r="QW53" i="8"/>
  <c r="MA53" i="8"/>
  <c r="AY53" i="8"/>
  <c r="QN53" i="8"/>
  <c r="LI53" i="8"/>
  <c r="KH53" i="8"/>
  <c r="FC53" i="8"/>
  <c r="NK53" i="8"/>
  <c r="AG53" i="8"/>
  <c r="NB53" i="8"/>
  <c r="EB53" i="8"/>
  <c r="SP53" i="8"/>
  <c r="AY58" i="8"/>
  <c r="EK58" i="8"/>
  <c r="FC58" i="8"/>
  <c r="BZ58" i="8"/>
  <c r="RO58" i="8"/>
  <c r="CR58" i="8"/>
  <c r="SY58" i="8"/>
  <c r="QW58" i="8"/>
  <c r="MA58" i="8"/>
  <c r="RF58" i="8"/>
  <c r="TH58" i="8"/>
  <c r="IO58" i="8"/>
  <c r="HN58" i="8"/>
  <c r="PV58" i="8"/>
  <c r="JY58" i="8"/>
  <c r="IF58" i="8"/>
  <c r="BQ58" i="8"/>
  <c r="FL58" i="8"/>
  <c r="MS58" i="8"/>
  <c r="EB58" i="8"/>
  <c r="DS58" i="8"/>
  <c r="TQ58" i="8"/>
  <c r="GV58" i="8"/>
  <c r="MJ58" i="8"/>
  <c r="GM58" i="8"/>
  <c r="HE58" i="8"/>
  <c r="BH58" i="8"/>
  <c r="QE58" i="8"/>
  <c r="NT58" i="8"/>
  <c r="QN58" i="8"/>
  <c r="TZ58" i="8"/>
  <c r="JG58" i="8"/>
  <c r="OU58" i="8"/>
  <c r="OC58" i="8"/>
  <c r="AG58" i="8"/>
  <c r="JP58" i="8"/>
  <c r="KZ58" i="8"/>
  <c r="KH58" i="8"/>
  <c r="GD58" i="8"/>
  <c r="NK58" i="8"/>
  <c r="KQ58" i="8"/>
  <c r="NB58" i="8"/>
  <c r="RX58" i="8"/>
  <c r="LI58" i="8"/>
  <c r="HW58" i="8"/>
  <c r="AP58" i="8"/>
  <c r="DA58" i="8"/>
  <c r="IX58" i="8"/>
  <c r="OL58" i="8"/>
  <c r="DJ58" i="8"/>
  <c r="FU58" i="8"/>
  <c r="ET58" i="8"/>
  <c r="PM58" i="8"/>
  <c r="SG58" i="8"/>
  <c r="SP58" i="8"/>
  <c r="CI58" i="8"/>
  <c r="PD58" i="8"/>
  <c r="LR58" i="8"/>
  <c r="BG63" i="9"/>
  <c r="AP49" i="8"/>
  <c r="KZ49" i="8"/>
  <c r="GV49" i="8"/>
  <c r="IF49" i="8"/>
  <c r="NB49" i="8"/>
  <c r="KQ49" i="8"/>
  <c r="QE49" i="8"/>
  <c r="DJ49" i="8"/>
  <c r="DS49" i="8"/>
  <c r="SG49" i="8"/>
  <c r="PD49" i="8"/>
  <c r="PM49" i="8"/>
  <c r="MS49" i="8"/>
  <c r="LR49" i="8"/>
  <c r="EK49" i="8"/>
  <c r="HN49" i="8"/>
  <c r="BH49" i="8"/>
  <c r="TQ49" i="8"/>
  <c r="CR49" i="8"/>
  <c r="ET49" i="8"/>
  <c r="GD49" i="8"/>
  <c r="AG49" i="8"/>
  <c r="CI49" i="8"/>
  <c r="LI49" i="8"/>
  <c r="DA49" i="8"/>
  <c r="QW49" i="8"/>
  <c r="MJ49" i="8"/>
  <c r="HW49" i="8"/>
  <c r="JY49" i="8"/>
  <c r="NK49" i="8"/>
  <c r="RX49" i="8"/>
  <c r="JG49" i="8"/>
  <c r="OL49" i="8"/>
  <c r="RO49" i="8"/>
  <c r="KH49" i="8"/>
  <c r="EB49" i="8"/>
  <c r="BQ49" i="8"/>
  <c r="FU49" i="8"/>
  <c r="FC49" i="8"/>
  <c r="GM49" i="8"/>
  <c r="TH49" i="8"/>
  <c r="OU49" i="8"/>
  <c r="SP49" i="8"/>
  <c r="SY49" i="8"/>
  <c r="JP49" i="8"/>
  <c r="OC49" i="8"/>
  <c r="MA49" i="8"/>
  <c r="NT49" i="8"/>
  <c r="AY49" i="8"/>
  <c r="PV49" i="8"/>
  <c r="RF49" i="8"/>
  <c r="FL49" i="8"/>
  <c r="QN49" i="8"/>
  <c r="IX49" i="8"/>
  <c r="IO49" i="8"/>
  <c r="HE49" i="8"/>
  <c r="BZ49" i="8"/>
  <c r="TZ49" i="8"/>
  <c r="DS64" i="8"/>
  <c r="GV64" i="8"/>
  <c r="OL64" i="8"/>
  <c r="EK64" i="8"/>
  <c r="AP64" i="8"/>
  <c r="HN64" i="8"/>
  <c r="FC64" i="8"/>
  <c r="GD64" i="8"/>
  <c r="HE64" i="8"/>
  <c r="EB64" i="8"/>
  <c r="DA64" i="8"/>
  <c r="FL64" i="8"/>
  <c r="OC64" i="8"/>
  <c r="TZ64" i="8"/>
  <c r="RF64" i="8"/>
  <c r="JP64" i="8"/>
  <c r="SP64" i="8"/>
  <c r="QE64" i="8"/>
  <c r="SG64" i="8"/>
  <c r="LI64" i="8"/>
  <c r="IO64" i="8"/>
  <c r="HW64" i="8"/>
  <c r="AY64" i="8"/>
  <c r="AG64" i="8"/>
  <c r="KQ64" i="8"/>
  <c r="BH64" i="8"/>
  <c r="LR64" i="8"/>
  <c r="NK64" i="8"/>
  <c r="FU64" i="8"/>
  <c r="KZ64" i="8"/>
  <c r="NT64" i="8"/>
  <c r="BZ64" i="8"/>
  <c r="CR64" i="8"/>
  <c r="DJ64" i="8"/>
  <c r="MA64" i="8"/>
  <c r="PV64" i="8"/>
  <c r="PD64" i="8"/>
  <c r="MJ64" i="8"/>
  <c r="GM64" i="8"/>
  <c r="OU64" i="8"/>
  <c r="KH64" i="8"/>
  <c r="SY64" i="8"/>
  <c r="IF64" i="8"/>
  <c r="TH64" i="8"/>
  <c r="CI64" i="8"/>
  <c r="IX64" i="8"/>
  <c r="ET64" i="8"/>
  <c r="QW64" i="8"/>
  <c r="PM64" i="8"/>
  <c r="NB64" i="8"/>
  <c r="TQ64" i="8"/>
  <c r="JY64" i="8"/>
  <c r="JG64" i="8"/>
  <c r="RX64" i="8"/>
  <c r="BQ64" i="8"/>
  <c r="QN64" i="8"/>
  <c r="MS64" i="8"/>
  <c r="RO64" i="8"/>
  <c r="GV44" i="8"/>
  <c r="BH44" i="8"/>
  <c r="PM44" i="8"/>
  <c r="JP44" i="8"/>
  <c r="EB44" i="8"/>
  <c r="GD44" i="8"/>
  <c r="RX44" i="8"/>
  <c r="TH44" i="8"/>
  <c r="DJ44" i="8"/>
  <c r="HW44" i="8"/>
  <c r="KH44" i="8"/>
  <c r="CI44" i="8"/>
  <c r="HE44" i="8"/>
  <c r="DS44" i="8"/>
  <c r="NB44" i="8"/>
  <c r="TQ44" i="8"/>
  <c r="NK44" i="8"/>
  <c r="OU44" i="8"/>
  <c r="PD44" i="8"/>
  <c r="SP44" i="8"/>
  <c r="BQ44" i="8"/>
  <c r="JY44" i="8"/>
  <c r="SG44" i="8"/>
  <c r="SY44" i="8"/>
  <c r="AY44" i="8"/>
  <c r="IF44" i="8"/>
  <c r="AP44" i="8"/>
  <c r="ET44" i="8"/>
  <c r="BZ44" i="8"/>
  <c r="RO44" i="8"/>
  <c r="KQ44" i="8"/>
  <c r="FC44" i="8"/>
  <c r="AG44" i="8"/>
  <c r="FU44" i="8"/>
  <c r="JG44" i="8"/>
  <c r="MJ44" i="8"/>
  <c r="NT44" i="8"/>
  <c r="PV44" i="8"/>
  <c r="QN44" i="8"/>
  <c r="HN44" i="8"/>
  <c r="QW44" i="8"/>
  <c r="KZ44" i="8"/>
  <c r="OL44" i="8"/>
  <c r="RF44" i="8"/>
  <c r="DA44" i="8"/>
  <c r="EK44" i="8"/>
  <c r="GM44" i="8"/>
  <c r="CR44" i="8"/>
  <c r="IO44" i="8"/>
  <c r="LR44" i="8"/>
  <c r="FL44" i="8"/>
  <c r="MS44" i="8"/>
  <c r="LI44" i="8"/>
  <c r="OC44" i="8"/>
  <c r="MA44" i="8"/>
  <c r="QE44" i="8"/>
  <c r="TZ44" i="8"/>
  <c r="IX44" i="8"/>
  <c r="AP69" i="8"/>
  <c r="FC69" i="8"/>
  <c r="GD69" i="8"/>
  <c r="HE69" i="8"/>
  <c r="EB69" i="8"/>
  <c r="AG69" i="8"/>
  <c r="BZ69" i="8"/>
  <c r="AY69" i="8"/>
  <c r="KH69" i="8"/>
  <c r="MA69" i="8"/>
  <c r="QW69" i="8"/>
  <c r="PV69" i="8"/>
  <c r="SP69" i="8"/>
  <c r="SY69" i="8"/>
  <c r="BH69" i="8"/>
  <c r="NK69" i="8"/>
  <c r="DA69" i="8"/>
  <c r="EK69" i="8"/>
  <c r="FL69" i="8"/>
  <c r="OC69" i="8"/>
  <c r="MJ69" i="8"/>
  <c r="GM69" i="8"/>
  <c r="TZ69" i="8"/>
  <c r="JP69" i="8"/>
  <c r="BQ69" i="8"/>
  <c r="KQ69" i="8"/>
  <c r="HN69" i="8"/>
  <c r="QE69" i="8"/>
  <c r="SG69" i="8"/>
  <c r="LR69" i="8"/>
  <c r="FU69" i="8"/>
  <c r="CI69" i="8"/>
  <c r="IX69" i="8"/>
  <c r="ET69" i="8"/>
  <c r="JY69" i="8"/>
  <c r="JG69" i="8"/>
  <c r="CR69" i="8"/>
  <c r="DJ69" i="8"/>
  <c r="GV69" i="8"/>
  <c r="PD69" i="8"/>
  <c r="RF69" i="8"/>
  <c r="OU69" i="8"/>
  <c r="LI69" i="8"/>
  <c r="IF69" i="8"/>
  <c r="IO69" i="8"/>
  <c r="PM69" i="8"/>
  <c r="NB69" i="8"/>
  <c r="TQ69" i="8"/>
  <c r="HW69" i="8"/>
  <c r="KZ69" i="8"/>
  <c r="RX69" i="8"/>
  <c r="NT69" i="8"/>
  <c r="TH69" i="8"/>
  <c r="DS69" i="8"/>
  <c r="OL69" i="8"/>
  <c r="QN69" i="8"/>
  <c r="MS69" i="8"/>
  <c r="RO69" i="8"/>
  <c r="AY54" i="8"/>
  <c r="BZ54" i="8"/>
  <c r="DS54" i="8"/>
  <c r="GM54" i="8"/>
  <c r="FU54" i="8"/>
  <c r="EK54" i="8"/>
  <c r="HN54" i="8"/>
  <c r="BQ54" i="8"/>
  <c r="GV54" i="8"/>
  <c r="OU54" i="8"/>
  <c r="QW54" i="8"/>
  <c r="FL54" i="8"/>
  <c r="HE54" i="8"/>
  <c r="PM54" i="8"/>
  <c r="RX54" i="8"/>
  <c r="NT54" i="8"/>
  <c r="IO54" i="8"/>
  <c r="HW54" i="8"/>
  <c r="OL54" i="8"/>
  <c r="AG54" i="8"/>
  <c r="DJ54" i="8"/>
  <c r="PV54" i="8"/>
  <c r="ET54" i="8"/>
  <c r="TH54" i="8"/>
  <c r="AP54" i="8"/>
  <c r="EB54" i="8"/>
  <c r="FC54" i="8"/>
  <c r="QE54" i="8"/>
  <c r="LI54" i="8"/>
  <c r="NB54" i="8"/>
  <c r="BH54" i="8"/>
  <c r="CR54" i="8"/>
  <c r="GD54" i="8"/>
  <c r="PD54" i="8"/>
  <c r="SP54" i="8"/>
  <c r="IX54" i="8"/>
  <c r="NK54" i="8"/>
  <c r="JY54" i="8"/>
  <c r="SY54" i="8"/>
  <c r="JP54" i="8"/>
  <c r="MS54" i="8"/>
  <c r="OC54" i="8"/>
  <c r="KZ54" i="8"/>
  <c r="MA54" i="8"/>
  <c r="LR54" i="8"/>
  <c r="MJ54" i="8"/>
  <c r="RF54" i="8"/>
  <c r="CI54" i="8"/>
  <c r="JG54" i="8"/>
  <c r="RO54" i="8"/>
  <c r="QN54" i="8"/>
  <c r="KQ54" i="8"/>
  <c r="KH54" i="8"/>
  <c r="SG54" i="8"/>
  <c r="IF54" i="8"/>
  <c r="DA54" i="8"/>
  <c r="TQ54" i="8"/>
  <c r="TZ54" i="8"/>
  <c r="EK59" i="8"/>
  <c r="ET59" i="8"/>
  <c r="BZ59" i="8"/>
  <c r="KZ59" i="8"/>
  <c r="MS59" i="8"/>
  <c r="KH59" i="8"/>
  <c r="MA59" i="8"/>
  <c r="AG59" i="8"/>
  <c r="CI59" i="8"/>
  <c r="TH59" i="8"/>
  <c r="GM59" i="8"/>
  <c r="NT59" i="8"/>
  <c r="OL59" i="8"/>
  <c r="AY59" i="8"/>
  <c r="IX59" i="8"/>
  <c r="CR59" i="8"/>
  <c r="JG59" i="8"/>
  <c r="SY59" i="8"/>
  <c r="HE59" i="8"/>
  <c r="GV59" i="8"/>
  <c r="IO59" i="8"/>
  <c r="FU59" i="8"/>
  <c r="DA59" i="8"/>
  <c r="GD59" i="8"/>
  <c r="FC59" i="8"/>
  <c r="FL59" i="8"/>
  <c r="OC59" i="8"/>
  <c r="MJ59" i="8"/>
  <c r="TZ59" i="8"/>
  <c r="JP59" i="8"/>
  <c r="BH59" i="8"/>
  <c r="HN59" i="8"/>
  <c r="BQ59" i="8"/>
  <c r="DS59" i="8"/>
  <c r="DJ59" i="8"/>
  <c r="AP59" i="8"/>
  <c r="LI59" i="8"/>
  <c r="HW59" i="8"/>
  <c r="PD59" i="8"/>
  <c r="IF59" i="8"/>
  <c r="PM59" i="8"/>
  <c r="QN59" i="8"/>
  <c r="RX59" i="8"/>
  <c r="RO59" i="8"/>
  <c r="JY59" i="8"/>
  <c r="TQ59" i="8"/>
  <c r="QE59" i="8"/>
  <c r="PV59" i="8"/>
  <c r="SP59" i="8"/>
  <c r="KQ59" i="8"/>
  <c r="QW59" i="8"/>
  <c r="OU59" i="8"/>
  <c r="EB59" i="8"/>
  <c r="NB59" i="8"/>
  <c r="LR59" i="8"/>
  <c r="NK59" i="8"/>
  <c r="SG59" i="8"/>
  <c r="RF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<sst xmlns="http://schemas.openxmlformats.org/spreadsheetml/2006/main" count="6726" uniqueCount="325">
  <si>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</si>
  <si>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</si>
  <si>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</si>
  <si>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</si>
  <si>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</si>
  <si>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</si>
  <si>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</si>
  <si>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</si>
  <si>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</si>
  <si>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</si>
  <si>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</si>
  <si>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</si>
  <si>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</si>
  <si>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</si>
  <si>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</si>
  <si>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</si>
  <si>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</si>
  <si>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</si>
  <si>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</si>
  <si>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</si>
  <si>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</si>
  <si>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</si>
  <si>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</si>
  <si>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</si>
  <si>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</si>
  <si>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</si>
  <si>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</si>
  <si>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</si>
  <si>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</si>
  <si>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</si>
  <si>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</si>
  <si>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</si>
  <si>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</si>
  <si>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</si>
  <si>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</si>
  <si>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</si>
  <si>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</si>
  <si>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</si>
  <si>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</si>
  <si>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</si>
  <si>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</si>
  <si>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</si>
  <si>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</si>
  <si>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</si>
  <si>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</si>
  <si>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</si>
  <si>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</si>
  <si>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</si>
  <si>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</si>
  <si>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</si>
  <si>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</si>
  <si>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</si>
  <si>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</si>
  <si>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</si>
  <si>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</si>
  <si>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</si>
  <si>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</si>
  <si>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</si>
  <si>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</si>
  <si>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</si>
  <si>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</si>
  <si>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</si>
  <si>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</si>
  <si>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</si>
  <si>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</si>
  <si>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</si>
  <si>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</si>
  <si>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</si>
  <si>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</si>
  <si>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</si>
  <si>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</si>
  <si>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</si>
  <si>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</si>
  <si>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</si>
  <si>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</si>
  <si>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</si>
  <si>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</si>
  <si>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</si>
  <si>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</si>
  <si>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</si>
  <si>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</si>
  <si>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</si>
  <si>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</si>
  <si>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</si>
  <si>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</si>
  <si>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</si>
  <si>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</si>
  <si>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</si>
  <si>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</si>
  <si>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</si>
  <si>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</si>
  <si>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</si>
  <si>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</si>
  <si>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</si>
  <si>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</si>
  <si>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</si>
  <si>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</si>
  <si>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</si>
  <si>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</si>
  <si>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</si>
  <si>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</si>
  <si>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</si>
  <si>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</si>
  <si>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</si>
  <si>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</si>
  <si>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</si>
  <si>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</si>
  <si>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</si>
  <si>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</si>
  <si>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</si>
  <si>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</si>
  <si>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</si>
  <si>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</si>
  <si>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</si>
  <si>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</si>
  <si>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</si>
  <si>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</si>
  <si>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</si>
  <si>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</si>
  <si>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</si>
  <si>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</si>
  <si>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</si>
  <si>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</si>
  <si>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</si>
  <si>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</si>
  <si>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</si>
  <si>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</si>
  <si>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</si>
  <si>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</si>
  <si>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</si>
  <si>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</si>
  <si>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</si>
  <si>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</si>
  <si>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</si>
  <si>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</si>
  <si>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</si>
  <si>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</si>
  <si>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</si>
  <si>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</si>
  <si>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</si>
  <si>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</si>
  <si>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</si>
  <si>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</si>
  <si>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</si>
  <si>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</si>
  <si>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</si>
  <si>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</si>
  <si>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</si>
  <si>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</si>
  <si>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</si>
  <si>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</si>
  <si>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</si>
  <si>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</si>
  <si>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</si>
  <si>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</si>
  <si>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</si>
  <si>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</si>
  <si>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</si>
  <si>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</si>
  <si>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</si>
  <si>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</si>
  <si>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</si>
  <si>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</si>
  <si>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</si>
  <si>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</si>
  <si>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</si>
  <si>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</si>
  <si>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</si>
  <si>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</si>
  <si>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</si>
  <si>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</si>
  <si>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</si>
  <si>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</si>
  <si>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</si>
  <si>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</si>
  <si>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福岡県</t>
  </si>
  <si>
    <t>01</t>
  </si>
  <si>
    <t>北九州市</t>
  </si>
  <si>
    <t>02</t>
  </si>
  <si>
    <t>北九州市門司区</t>
  </si>
  <si>
    <t>03</t>
  </si>
  <si>
    <t>北九州市若松区</t>
  </si>
  <si>
    <t>04</t>
  </si>
  <si>
    <t>北九州市戸畑区</t>
  </si>
  <si>
    <t>05</t>
  </si>
  <si>
    <t>北九州市小倉北区</t>
  </si>
  <si>
    <t>06</t>
  </si>
  <si>
    <t>北九州市小倉南区</t>
  </si>
  <si>
    <t>07</t>
  </si>
  <si>
    <t>北九州市八幡東区</t>
  </si>
  <si>
    <t>08</t>
  </si>
  <si>
    <t>北九州市八幡西区</t>
  </si>
  <si>
    <t>09</t>
  </si>
  <si>
    <t>福岡市</t>
  </si>
  <si>
    <t>10</t>
  </si>
  <si>
    <t>福岡市東区</t>
  </si>
  <si>
    <t>11</t>
  </si>
  <si>
    <t>福岡市博多区</t>
  </si>
  <si>
    <t>12</t>
  </si>
  <si>
    <t>福岡市中央区</t>
  </si>
  <si>
    <t>13</t>
  </si>
  <si>
    <t>福岡市南区</t>
  </si>
  <si>
    <t>14</t>
  </si>
  <si>
    <t>福岡市西区</t>
  </si>
  <si>
    <t>15</t>
  </si>
  <si>
    <t>福岡市城南区</t>
  </si>
  <si>
    <t>16</t>
  </si>
  <si>
    <t>福岡市早良区</t>
  </si>
  <si>
    <t>17</t>
  </si>
  <si>
    <t>大牟田市</t>
  </si>
  <si>
    <t>18</t>
  </si>
  <si>
    <t>久留米市</t>
  </si>
  <si>
    <t>19</t>
  </si>
  <si>
    <t>直方市</t>
  </si>
  <si>
    <t>20</t>
  </si>
  <si>
    <t>飯塚市</t>
  </si>
  <si>
    <t>21</t>
  </si>
  <si>
    <t>田川市</t>
  </si>
  <si>
    <t>22</t>
  </si>
  <si>
    <t>柳川市</t>
  </si>
  <si>
    <t>23</t>
  </si>
  <si>
    <t>八女市</t>
  </si>
  <si>
    <t>24</t>
  </si>
  <si>
    <t>筑後市</t>
  </si>
  <si>
    <t>25</t>
  </si>
  <si>
    <t>大川市</t>
  </si>
  <si>
    <t>26</t>
  </si>
  <si>
    <t>行橋市</t>
  </si>
  <si>
    <t>27</t>
  </si>
  <si>
    <t>豊前市</t>
  </si>
  <si>
    <t>28</t>
  </si>
  <si>
    <t>中間市</t>
  </si>
  <si>
    <t>29</t>
  </si>
  <si>
    <t>小郡市</t>
  </si>
  <si>
    <t>30</t>
  </si>
  <si>
    <t>筑紫野市</t>
  </si>
  <si>
    <t>31</t>
  </si>
  <si>
    <t>春日市</t>
  </si>
  <si>
    <t>32</t>
  </si>
  <si>
    <t>大野城市</t>
  </si>
  <si>
    <t>33</t>
  </si>
  <si>
    <t>宗像市</t>
  </si>
  <si>
    <t>34</t>
  </si>
  <si>
    <t>太宰府市</t>
  </si>
  <si>
    <t>35</t>
  </si>
  <si>
    <t>古賀市</t>
  </si>
  <si>
    <t>36</t>
  </si>
  <si>
    <t>福津市</t>
  </si>
  <si>
    <t>37</t>
  </si>
  <si>
    <t>うきは市</t>
  </si>
  <si>
    <t>38</t>
  </si>
  <si>
    <t>宮若市</t>
  </si>
  <si>
    <t>39</t>
  </si>
  <si>
    <t>嘉麻市</t>
  </si>
  <si>
    <t>40</t>
  </si>
  <si>
    <t>朝倉市</t>
  </si>
  <si>
    <t>41</t>
  </si>
  <si>
    <t>みやま市</t>
  </si>
  <si>
    <t>42</t>
  </si>
  <si>
    <t>糸島市</t>
  </si>
  <si>
    <t>43</t>
  </si>
  <si>
    <t>筑紫郡那珂川町</t>
  </si>
  <si>
    <t>44</t>
  </si>
  <si>
    <t>糟屋郡宇美町</t>
  </si>
  <si>
    <t>45</t>
  </si>
  <si>
    <t>糟屋郡篠栗町</t>
  </si>
  <si>
    <t>46</t>
  </si>
  <si>
    <t>糟屋郡志免町</t>
  </si>
  <si>
    <t>47</t>
  </si>
  <si>
    <t>糟屋郡須恵町</t>
  </si>
  <si>
    <t>48</t>
  </si>
  <si>
    <t>糟屋郡新宮町</t>
  </si>
  <si>
    <t>49</t>
  </si>
  <si>
    <t>糟屋郡久山町</t>
  </si>
  <si>
    <t>50</t>
  </si>
  <si>
    <t>糟屋郡粕屋町</t>
  </si>
  <si>
    <t>51</t>
  </si>
  <si>
    <t>遠賀郡芦屋町</t>
  </si>
  <si>
    <t>52</t>
  </si>
  <si>
    <t>遠賀郡水巻町</t>
  </si>
  <si>
    <t>53</t>
  </si>
  <si>
    <t>遠賀郡岡垣町</t>
  </si>
  <si>
    <t>54</t>
  </si>
  <si>
    <t>遠賀郡遠賀町</t>
  </si>
  <si>
    <t>55</t>
  </si>
  <si>
    <t>鞍手郡小竹町</t>
  </si>
  <si>
    <t>56</t>
  </si>
  <si>
    <t>鞍手郡鞍手町</t>
  </si>
  <si>
    <t>57</t>
  </si>
  <si>
    <t>嘉穂郡桂川町</t>
  </si>
  <si>
    <t>58</t>
  </si>
  <si>
    <t>朝倉郡筑前町</t>
  </si>
  <si>
    <t>59</t>
  </si>
  <si>
    <t>朝倉郡東峰村</t>
  </si>
  <si>
    <t>60</t>
  </si>
  <si>
    <t>三井郡大刀洗町</t>
  </si>
  <si>
    <t>61</t>
  </si>
  <si>
    <t>三潴郡大木町</t>
  </si>
  <si>
    <t>62</t>
  </si>
  <si>
    <t>八女郡広川町</t>
  </si>
  <si>
    <t>63</t>
  </si>
  <si>
    <t>田川郡香春町</t>
  </si>
  <si>
    <t>64</t>
  </si>
  <si>
    <t>田川郡添田町</t>
  </si>
  <si>
    <t>65</t>
  </si>
  <si>
    <t>田川郡糸田町</t>
  </si>
  <si>
    <t>66</t>
  </si>
  <si>
    <t>田川郡川崎町</t>
  </si>
  <si>
    <t>67</t>
  </si>
  <si>
    <t>田川郡大任町</t>
  </si>
  <si>
    <t>68</t>
  </si>
  <si>
    <t>田川郡赤村</t>
  </si>
  <si>
    <t>69</t>
  </si>
  <si>
    <t>田川郡福智町</t>
  </si>
  <si>
    <t>70</t>
  </si>
  <si>
    <t>京都郡苅田町</t>
  </si>
  <si>
    <t>71</t>
  </si>
  <si>
    <t>京都郡みやこ町</t>
  </si>
  <si>
    <t>72</t>
  </si>
  <si>
    <t>築上郡吉富町</t>
  </si>
  <si>
    <t>73</t>
  </si>
  <si>
    <t>築上郡上毛町</t>
  </si>
  <si>
    <t>74</t>
  </si>
  <si>
    <t>築上郡築上町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</si>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</sst>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ZF71"/>
  <sheetViews>
    <sheetView tabSelected="1" view="pageBreakPreview" zoomScale="70" zoomScaleNormal="75" zoomScaleSheetLayoutView="70" workbookViewId="0">
      <pane xSplit="8" ySplit="23" topLeftCell="I29" activePane="bottomRight" state="frozen"/>
      <selection pane="topRight" activeCell="I1" sqref="I1"/>
      <selection pane="bottomLeft" activeCell="A25" sqref="A25"/>
      <selection pane="bottomRight" activeCell="ZG35" sqref="ZG35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4" width="0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3" width="0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12" width="0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21" width="0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30" width="0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9" width="0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8" width="0" hidden="1" customWidth="1"/>
    <col min="249" max="250" width="6.625" customWidth="1"/>
    <col min="251" max="251" width="0.875" customWidth="1"/>
    <col min="252" max="252" width="8.625" customWidth="1"/>
    <col min="253" max="253" width="6.625" customWidth="1"/>
    <col min="254" max="257" width="0" hidden="1" customWidth="1"/>
    <col min="258" max="259" width="6.625" customWidth="1"/>
    <col min="260" max="260" width="0.875" customWidth="1"/>
    <col min="261" max="261" width="8.625" customWidth="1"/>
    <col min="262" max="262" width="6.625" customWidth="1"/>
    <col min="263" max="266" width="0" hidden="1" customWidth="1"/>
    <col min="267" max="268" width="6.625" customWidth="1"/>
    <col min="269" max="269" width="0.875" customWidth="1"/>
    <col min="270" max="270" width="8.625" customWidth="1"/>
    <col min="271" max="271" width="6.625" customWidth="1"/>
    <col min="272" max="275" width="0" hidden="1" customWidth="1"/>
    <col min="276" max="277" width="6.625" customWidth="1"/>
    <col min="278" max="278" width="0.875" customWidth="1"/>
    <col min="279" max="279" width="8.625" customWidth="1"/>
    <col min="280" max="280" width="6.625" customWidth="1"/>
    <col min="281" max="284" width="0" hidden="1" customWidth="1"/>
    <col min="285" max="286" width="6.625" customWidth="1"/>
    <col min="287" max="287" width="0.875" customWidth="1"/>
    <col min="288" max="288" width="8.625" customWidth="1"/>
    <col min="289" max="289" width="6.625" customWidth="1"/>
    <col min="290" max="293" width="0" hidden="1" customWidth="1"/>
    <col min="294" max="295" width="6.625" customWidth="1"/>
    <col min="296" max="296" width="0.875" customWidth="1"/>
    <col min="297" max="297" width="8.625" customWidth="1"/>
    <col min="298" max="298" width="6.625" customWidth="1"/>
    <col min="299" max="302" width="0" hidden="1" customWidth="1"/>
    <col min="303" max="304" width="6.625" customWidth="1"/>
    <col min="305" max="305" width="0.875" customWidth="1"/>
    <col min="306" max="306" width="8.625" customWidth="1"/>
    <col min="307" max="307" width="6.625" customWidth="1"/>
    <col min="308" max="311" width="0" hidden="1" customWidth="1"/>
    <col min="312" max="313" width="6.625" customWidth="1"/>
    <col min="314" max="314" width="0.875" customWidth="1"/>
    <col min="315" max="315" width="8.625" customWidth="1"/>
    <col min="316" max="316" width="6.625" customWidth="1"/>
    <col min="317" max="320" width="0" hidden="1" customWidth="1"/>
    <col min="321" max="322" width="6.625" customWidth="1"/>
    <col min="323" max="323" width="0.875" customWidth="1"/>
    <col min="324" max="324" width="8.625" customWidth="1"/>
    <col min="325" max="325" width="6.625" customWidth="1"/>
    <col min="326" max="329" width="0" hidden="1" customWidth="1"/>
    <col min="330" max="331" width="6.625" customWidth="1"/>
    <col min="332" max="332" width="0.875" customWidth="1"/>
    <col min="333" max="333" width="8.625" customWidth="1"/>
    <col min="334" max="334" width="6.625" customWidth="1"/>
    <col min="335" max="338" width="0" hidden="1" customWidth="1"/>
    <col min="339" max="340" width="6.625" customWidth="1"/>
    <col min="341" max="341" width="0.875" customWidth="1"/>
    <col min="342" max="342" width="8.625" customWidth="1"/>
    <col min="343" max="343" width="6.625" customWidth="1"/>
    <col min="344" max="347" width="0" hidden="1" customWidth="1"/>
    <col min="348" max="349" width="6.625" customWidth="1"/>
    <col min="350" max="350" width="0.875" customWidth="1"/>
    <col min="351" max="351" width="8.625" customWidth="1"/>
    <col min="352" max="352" width="6.625" customWidth="1"/>
    <col min="353" max="356" width="0" hidden="1" customWidth="1"/>
    <col min="357" max="358" width="6.625" customWidth="1"/>
    <col min="359" max="359" width="0.875" customWidth="1"/>
    <col min="360" max="360" width="8.625" customWidth="1"/>
    <col min="361" max="361" width="6.625" customWidth="1"/>
    <col min="362" max="365" width="0" hidden="1" customWidth="1"/>
    <col min="366" max="367" width="6.625" customWidth="1"/>
    <col min="368" max="368" width="0.875" customWidth="1"/>
    <col min="369" max="369" width="8.625" customWidth="1"/>
    <col min="370" max="370" width="6.625" customWidth="1"/>
    <col min="371" max="374" width="0" hidden="1" customWidth="1"/>
    <col min="375" max="376" width="6.625" customWidth="1"/>
    <col min="377" max="377" width="0.875" customWidth="1"/>
    <col min="378" max="378" width="8.625" customWidth="1"/>
    <col min="379" max="379" width="6.625" customWidth="1"/>
    <col min="380" max="383" width="0" hidden="1" customWidth="1"/>
    <col min="384" max="385" width="6.625" customWidth="1"/>
    <col min="386" max="386" width="0.875" customWidth="1"/>
    <col min="387" max="387" width="8.625" customWidth="1"/>
    <col min="388" max="388" width="6.625" customWidth="1"/>
    <col min="389" max="392" width="0" hidden="1" customWidth="1"/>
    <col min="393" max="394" width="6.625" customWidth="1"/>
    <col min="395" max="395" width="0.875" customWidth="1"/>
    <col min="396" max="396" width="8.625" customWidth="1"/>
    <col min="397" max="397" width="6.625" customWidth="1"/>
    <col min="398" max="401" width="0" hidden="1" customWidth="1"/>
    <col min="402" max="403" width="6.625" customWidth="1"/>
    <col min="404" max="404" width="0.875" customWidth="1"/>
    <col min="405" max="405" width="8.625" customWidth="1"/>
    <col min="406" max="406" width="6.625" customWidth="1"/>
    <col min="407" max="410" width="0" hidden="1" customWidth="1"/>
    <col min="411" max="412" width="6.625" customWidth="1"/>
    <col min="413" max="413" width="0.875" customWidth="1"/>
    <col min="414" max="414" width="8.625" customWidth="1"/>
    <col min="415" max="415" width="6.625" customWidth="1"/>
    <col min="416" max="419" width="0" hidden="1" customWidth="1"/>
    <col min="420" max="421" width="6.625" customWidth="1"/>
    <col min="422" max="422" width="0.875" customWidth="1"/>
    <col min="423" max="423" width="8.625" customWidth="1"/>
    <col min="424" max="424" width="6.625" customWidth="1"/>
    <col min="425" max="428" width="0" hidden="1" customWidth="1"/>
    <col min="429" max="430" width="6.625" customWidth="1"/>
    <col min="431" max="431" width="0.875" customWidth="1"/>
    <col min="432" max="432" width="8.625" customWidth="1"/>
    <col min="433" max="433" width="6.625" customWidth="1"/>
    <col min="434" max="437" width="0" hidden="1" customWidth="1"/>
    <col min="438" max="439" width="6.625" customWidth="1"/>
    <col min="440" max="440" width="0.875" customWidth="1"/>
    <col min="441" max="441" width="8.625" customWidth="1"/>
    <col min="442" max="442" width="6.625" customWidth="1"/>
    <col min="443" max="446" width="0" hidden="1" customWidth="1"/>
    <col min="447" max="448" width="6.625" customWidth="1"/>
    <col min="449" max="449" width="0.875" customWidth="1"/>
    <col min="450" max="450" width="8.625" customWidth="1"/>
    <col min="451" max="451" width="6.625" customWidth="1"/>
    <col min="452" max="455" width="0" hidden="1" customWidth="1"/>
    <col min="456" max="457" width="6.625" customWidth="1"/>
    <col min="458" max="458" width="0.875" customWidth="1"/>
    <col min="459" max="459" width="8.625" customWidth="1"/>
    <col min="460" max="460" width="6.625" customWidth="1"/>
    <col min="461" max="464" width="0" hidden="1" customWidth="1"/>
    <col min="465" max="466" width="6.625" customWidth="1"/>
    <col min="467" max="467" width="0.875" customWidth="1"/>
    <col min="468" max="468" width="8.625" customWidth="1"/>
    <col min="469" max="469" width="6.625" customWidth="1"/>
    <col min="470" max="473" width="0" hidden="1" customWidth="1"/>
    <col min="474" max="475" width="6.625" customWidth="1"/>
    <col min="476" max="476" width="0.875" customWidth="1"/>
    <col min="477" max="477" width="8.625" customWidth="1"/>
    <col min="478" max="478" width="6.625" customWidth="1"/>
    <col min="479" max="482" width="0" hidden="1" customWidth="1"/>
    <col min="483" max="484" width="6.625" customWidth="1"/>
    <col min="485" max="485" width="0.875" customWidth="1"/>
    <col min="486" max="486" width="8.625" customWidth="1"/>
    <col min="487" max="487" width="6.625" customWidth="1"/>
    <col min="488" max="491" width="0" hidden="1" customWidth="1"/>
    <col min="492" max="493" width="6.625" customWidth="1"/>
    <col min="494" max="494" width="0.875" customWidth="1"/>
    <col min="495" max="495" width="8.625" customWidth="1"/>
    <col min="496" max="496" width="6.625" customWidth="1"/>
    <col min="497" max="500" width="0" hidden="1" customWidth="1"/>
    <col min="501" max="502" width="6.625" customWidth="1"/>
    <col min="503" max="503" width="0.875" customWidth="1"/>
    <col min="504" max="504" width="8.625" customWidth="1"/>
    <col min="505" max="505" width="6.625" customWidth="1"/>
    <col min="506" max="509" width="0" hidden="1" customWidth="1"/>
    <col min="510" max="511" width="6.625" customWidth="1"/>
    <col min="512" max="512" width="0.875" customWidth="1"/>
    <col min="513" max="513" width="8.625" customWidth="1"/>
    <col min="514" max="514" width="6.625" customWidth="1"/>
    <col min="515" max="518" width="0" hidden="1" customWidth="1"/>
    <col min="519" max="520" width="6.625" customWidth="1"/>
    <col min="521" max="521" width="0.875" customWidth="1"/>
    <col min="522" max="522" width="8.625" customWidth="1"/>
    <col min="523" max="523" width="6.625" customWidth="1"/>
    <col min="524" max="527" width="0" hidden="1" customWidth="1"/>
    <col min="528" max="529" width="6.625" customWidth="1"/>
    <col min="530" max="530" width="0.875" customWidth="1"/>
    <col min="531" max="531" width="8.625" customWidth="1"/>
    <col min="532" max="532" width="6.625" customWidth="1"/>
    <col min="533" max="536" width="0" hidden="1" customWidth="1"/>
    <col min="537" max="538" width="6.625" customWidth="1"/>
    <col min="539" max="539" width="0.875" customWidth="1"/>
    <col min="540" max="540" width="8.625" customWidth="1"/>
    <col min="541" max="541" width="6.625" customWidth="1"/>
    <col min="542" max="545" width="0" hidden="1" customWidth="1"/>
    <col min="546" max="547" width="6.625" customWidth="1"/>
    <col min="548" max="548" width="0.875" customWidth="1"/>
    <col min="549" max="549" width="8.625" customWidth="1"/>
    <col min="550" max="550" width="6.625" customWidth="1"/>
    <col min="551" max="554" width="6.625" hidden="1" customWidth="1"/>
    <col min="555" max="556" width="6.625" customWidth="1"/>
    <col min="557" max="557" width="0.875" customWidth="1"/>
    <col min="558" max="558" width="8.625" customWidth="1"/>
    <col min="559" max="559" width="6.625" customWidth="1"/>
    <col min="560" max="563" width="6.625" hidden="1" customWidth="1"/>
    <col min="564" max="565" width="6.625" customWidth="1"/>
    <col min="566" max="566" width="0.875" customWidth="1"/>
    <col min="568" max="568" width="6.625" customWidth="1"/>
    <col min="569" max="572" width="6.625" hidden="1" customWidth="1"/>
    <col min="573" max="574" width="6.625" customWidth="1"/>
    <col min="575" max="575" width="0.875" customWidth="1"/>
    <col min="577" max="577" width="6.625" customWidth="1"/>
    <col min="578" max="581" width="6.625" hidden="1" customWidth="1"/>
    <col min="582" max="583" width="6.625" customWidth="1"/>
    <col min="584" max="584" width="0.875" customWidth="1"/>
    <col min="586" max="586" width="6.625" customWidth="1"/>
    <col min="587" max="590" width="6.625" hidden="1" customWidth="1"/>
    <col min="591" max="592" width="6.625" customWidth="1"/>
    <col min="593" max="593" width="0.875" customWidth="1"/>
    <col min="595" max="595" width="6.625" customWidth="1"/>
    <col min="596" max="599" width="6.625" hidden="1" customWidth="1"/>
    <col min="600" max="601" width="6.625" customWidth="1"/>
    <col min="602" max="602" width="0.875" customWidth="1"/>
    <col min="604" max="604" width="6.625" customWidth="1"/>
    <col min="605" max="608" width="6.625" hidden="1" customWidth="1"/>
    <col min="609" max="610" width="6.625" customWidth="1"/>
    <col min="611" max="611" width="0.875" customWidth="1"/>
    <col min="613" max="613" width="6.625" customWidth="1"/>
    <col min="614" max="617" width="6.625" hidden="1" customWidth="1"/>
    <col min="618" max="619" width="6.625" customWidth="1"/>
    <col min="620" max="620" width="0.875" customWidth="1"/>
    <col min="622" max="622" width="6.625" customWidth="1"/>
    <col min="623" max="626" width="6.625" hidden="1" customWidth="1"/>
    <col min="627" max="628" width="6.625" customWidth="1"/>
    <col min="629" max="629" width="0.875" customWidth="1"/>
    <col min="631" max="631" width="6.625" customWidth="1"/>
    <col min="632" max="635" width="6.625" hidden="1" customWidth="1"/>
    <col min="636" max="637" width="6.625" customWidth="1"/>
    <col min="638" max="638" width="0.875" customWidth="1"/>
    <col min="640" max="640" width="6.625" customWidth="1"/>
    <col min="641" max="644" width="6.625" hidden="1" customWidth="1"/>
    <col min="645" max="646" width="6.625" customWidth="1"/>
    <col min="647" max="647" width="0.875" customWidth="1"/>
    <col min="649" max="649" width="6.625" customWidth="1"/>
    <col min="650" max="653" width="6.625" hidden="1" customWidth="1"/>
    <col min="654" max="655" width="6.625" customWidth="1"/>
    <col min="656" max="656" width="0.875" customWidth="1"/>
    <col min="658" max="658" width="6.625" customWidth="1"/>
    <col min="659" max="662" width="6.625" hidden="1" customWidth="1"/>
    <col min="663" max="664" width="6.625" customWidth="1"/>
    <col min="665" max="665" width="0.875" customWidth="1"/>
    <col min="667" max="667" width="6.625" customWidth="1"/>
    <col min="668" max="671" width="6.625" hidden="1" customWidth="1"/>
    <col min="672" max="673" width="6.625" customWidth="1"/>
    <col min="674" max="674" width="0.875" customWidth="1"/>
    <col min="676" max="676" width="6.625" customWidth="1"/>
    <col min="677" max="680" width="6.625" hidden="1" customWidth="1"/>
    <col min="681" max="682" width="6.625" customWidth="1"/>
  </cols>
  <sheetData>
    <row r="6" spans="1:682" ht="14.25" thickBot="1" x14ac:dyDescent="0.2"/>
    <row r="7" spans="1:682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176</v>
      </c>
      <c r="K7" s="7"/>
      <c r="L7" s="7"/>
      <c r="M7" s="7"/>
      <c r="N7" s="7"/>
      <c r="O7" s="7"/>
      <c r="P7" s="8"/>
      <c r="R7" s="63" t="s">
        <v>177</v>
      </c>
      <c r="S7" s="34" t="s">
        <v>178</v>
      </c>
      <c r="T7" s="7"/>
      <c r="U7" s="7"/>
      <c r="V7" s="7"/>
      <c r="W7" s="7"/>
      <c r="X7" s="7"/>
      <c r="Y7" s="8"/>
      <c r="AA7" s="63" t="s">
        <v>179</v>
      </c>
      <c r="AB7" s="34" t="s">
        <v>180</v>
      </c>
      <c r="AC7" s="7"/>
      <c r="AD7" s="7"/>
      <c r="AE7" s="7"/>
      <c r="AF7" s="7"/>
      <c r="AG7" s="7"/>
      <c r="AH7" s="8"/>
      <c r="AJ7" s="63" t="s">
        <v>181</v>
      </c>
      <c r="AK7" s="34" t="s">
        <v>182</v>
      </c>
      <c r="AL7" s="7"/>
      <c r="AM7" s="7"/>
      <c r="AN7" s="7"/>
      <c r="AO7" s="7"/>
      <c r="AP7" s="7"/>
      <c r="AQ7" s="8"/>
      <c r="AS7" s="63" t="s">
        <v>183</v>
      </c>
      <c r="AT7" s="34" t="s">
        <v>184</v>
      </c>
      <c r="AU7" s="7"/>
      <c r="AV7" s="7"/>
      <c r="AW7" s="7"/>
      <c r="AX7" s="7"/>
      <c r="AY7" s="7"/>
      <c r="AZ7" s="8"/>
      <c r="BB7" s="63" t="s">
        <v>185</v>
      </c>
      <c r="BC7" s="34" t="s">
        <v>186</v>
      </c>
      <c r="BD7" s="7"/>
      <c r="BE7" s="7"/>
      <c r="BF7" s="7"/>
      <c r="BG7" s="7"/>
      <c r="BH7" s="7"/>
      <c r="BI7" s="8"/>
      <c r="BK7" s="63" t="s">
        <v>187</v>
      </c>
      <c r="BL7" s="34"/>
      <c r="BM7" s="7" t="s">
        <v>188</v>
      </c>
      <c r="BN7" s="7"/>
      <c r="BO7" s="7"/>
      <c r="BP7" s="7"/>
      <c r="BQ7" s="7"/>
      <c r="BR7" s="8"/>
      <c r="BT7" s="63" t="s">
        <v>189</v>
      </c>
      <c r="BU7" s="34" t="s">
        <v>190</v>
      </c>
      <c r="BV7" s="7"/>
      <c r="BW7" s="7"/>
      <c r="BX7" s="7"/>
      <c r="BY7" s="7"/>
      <c r="BZ7" s="7"/>
      <c r="CA7" s="8"/>
      <c r="CC7" s="63" t="s">
        <v>191</v>
      </c>
      <c r="CD7" s="34" t="s">
        <v>192</v>
      </c>
      <c r="CE7" s="7"/>
      <c r="CF7" s="7"/>
      <c r="CG7" s="7"/>
      <c r="CH7" s="7"/>
      <c r="CI7" s="7"/>
      <c r="CJ7" s="8"/>
      <c r="CL7" s="63" t="s">
        <v>193</v>
      </c>
      <c r="CM7" s="34" t="s">
        <v>194</v>
      </c>
      <c r="CN7" s="7"/>
      <c r="CO7" s="7"/>
      <c r="CP7" s="7"/>
      <c r="CQ7" s="7"/>
      <c r="CR7" s="7"/>
      <c r="CS7" s="8"/>
      <c r="CU7" s="63" t="s">
        <v>195</v>
      </c>
      <c r="CV7" s="34" t="s">
        <v>196</v>
      </c>
      <c r="CW7" s="7"/>
      <c r="CX7" s="7"/>
      <c r="CY7" s="7"/>
      <c r="CZ7" s="7"/>
      <c r="DA7" s="7"/>
      <c r="DB7" s="8"/>
      <c r="DD7" s="63" t="s">
        <v>197</v>
      </c>
      <c r="DE7" s="34" t="s">
        <v>198</v>
      </c>
      <c r="DF7" s="7"/>
      <c r="DG7" s="7"/>
      <c r="DH7" s="7"/>
      <c r="DI7" s="7"/>
      <c r="DJ7" s="7"/>
      <c r="DK7" s="8"/>
      <c r="DM7" s="63" t="s">
        <v>199</v>
      </c>
      <c r="DN7" s="34" t="s">
        <v>200</v>
      </c>
      <c r="DO7" s="7"/>
      <c r="DP7" s="7"/>
      <c r="DQ7" s="7"/>
      <c r="DR7" s="7"/>
      <c r="DS7" s="7"/>
      <c r="DT7" s="8"/>
      <c r="DV7" s="63" t="s">
        <v>201</v>
      </c>
      <c r="DW7" s="34" t="s">
        <v>202</v>
      </c>
      <c r="DX7" s="7"/>
      <c r="DY7" s="7"/>
      <c r="DZ7" s="7"/>
      <c r="EA7" s="7"/>
      <c r="EB7" s="7"/>
      <c r="EC7" s="8"/>
      <c r="EE7" s="63" t="s">
        <v>203</v>
      </c>
      <c r="EF7" s="34" t="s">
        <v>204</v>
      </c>
      <c r="EG7" s="7"/>
      <c r="EH7" s="7"/>
      <c r="EI7" s="7"/>
      <c r="EJ7" s="7"/>
      <c r="EK7" s="7"/>
      <c r="EL7" s="8"/>
      <c r="EN7" s="63" t="s">
        <v>205</v>
      </c>
      <c r="EO7" s="34" t="s">
        <v>206</v>
      </c>
      <c r="EP7" s="7"/>
      <c r="EQ7" s="7"/>
      <c r="ER7" s="7"/>
      <c r="ES7" s="7"/>
      <c r="ET7" s="7"/>
      <c r="EU7" s="8"/>
      <c r="EW7" s="63" t="s">
        <v>207</v>
      </c>
      <c r="EX7" s="34" t="s">
        <v>208</v>
      </c>
      <c r="EY7" s="7"/>
      <c r="EZ7" s="7"/>
      <c r="FA7" s="7"/>
      <c r="FB7" s="7"/>
      <c r="FC7" s="7"/>
      <c r="FD7" s="8"/>
      <c r="FF7" s="63" t="s">
        <v>209</v>
      </c>
      <c r="FG7" s="34" t="s">
        <v>210</v>
      </c>
      <c r="FH7" s="7"/>
      <c r="FI7" s="7"/>
      <c r="FJ7" s="7"/>
      <c r="FK7" s="7"/>
      <c r="FL7" s="7"/>
      <c r="FM7" s="8"/>
      <c r="FO7" s="63" t="s">
        <v>211</v>
      </c>
      <c r="FP7" s="34" t="s">
        <v>212</v>
      </c>
      <c r="FQ7" s="7"/>
      <c r="FR7" s="7"/>
      <c r="FS7" s="7"/>
      <c r="FT7" s="7"/>
      <c r="FU7" s="7"/>
      <c r="FV7" s="8"/>
      <c r="FX7" s="63" t="s">
        <v>213</v>
      </c>
      <c r="FY7" s="34" t="s">
        <v>214</v>
      </c>
      <c r="FZ7" s="7"/>
      <c r="GA7" s="7"/>
      <c r="GB7" s="7"/>
      <c r="GC7" s="7"/>
      <c r="GD7" s="7"/>
      <c r="GE7" s="8"/>
      <c r="GG7" s="63" t="s">
        <v>215</v>
      </c>
      <c r="GH7" s="34" t="s">
        <v>216</v>
      </c>
      <c r="GI7" s="7"/>
      <c r="GJ7" s="7"/>
      <c r="GK7" s="7"/>
      <c r="GL7" s="7"/>
      <c r="GM7" s="7"/>
      <c r="GN7" s="8"/>
      <c r="GP7" s="63" t="s">
        <v>217</v>
      </c>
      <c r="GQ7" s="34" t="s">
        <v>218</v>
      </c>
      <c r="GR7" s="7"/>
      <c r="GS7" s="7"/>
      <c r="GT7" s="7"/>
      <c r="GU7" s="7"/>
      <c r="GV7" s="7"/>
      <c r="GW7" s="8"/>
      <c r="GY7" s="63" t="s">
        <v>219</v>
      </c>
      <c r="GZ7" s="34" t="s">
        <v>220</v>
      </c>
      <c r="HA7" s="7"/>
      <c r="HB7" s="7"/>
      <c r="HC7" s="7"/>
      <c r="HD7" s="7"/>
      <c r="HE7" s="7"/>
      <c r="HF7" s="8"/>
      <c r="HH7" s="63" t="s">
        <v>221</v>
      </c>
      <c r="HI7" s="34" t="s">
        <v>222</v>
      </c>
      <c r="HJ7" s="7"/>
      <c r="HK7" s="7"/>
      <c r="HL7" s="7"/>
      <c r="HM7" s="7"/>
      <c r="HN7" s="7"/>
      <c r="HO7" s="8"/>
      <c r="HQ7" s="63" t="s">
        <v>223</v>
      </c>
      <c r="HR7" s="34" t="s">
        <v>224</v>
      </c>
      <c r="HS7" s="7"/>
      <c r="HT7" s="7"/>
      <c r="HU7" s="7"/>
      <c r="HV7" s="7"/>
      <c r="HW7" s="7"/>
      <c r="HX7" s="8"/>
      <c r="HZ7" s="63" t="s">
        <v>225</v>
      </c>
      <c r="IA7" s="34" t="s">
        <v>226</v>
      </c>
      <c r="IB7" s="7"/>
      <c r="IC7" s="7"/>
      <c r="ID7" s="7"/>
      <c r="IE7" s="7"/>
      <c r="IF7" s="7"/>
      <c r="IG7" s="8"/>
      <c r="II7" s="63" t="s">
        <v>227</v>
      </c>
      <c r="IJ7" s="34" t="s">
        <v>228</v>
      </c>
      <c r="IK7" s="7"/>
      <c r="IL7" s="7"/>
      <c r="IM7" s="7"/>
      <c r="IN7" s="7"/>
      <c r="IO7" s="7"/>
      <c r="IP7" s="8"/>
      <c r="IR7" s="63" t="s">
        <v>229</v>
      </c>
      <c r="IS7" s="34" t="s">
        <v>230</v>
      </c>
      <c r="IT7" s="7"/>
      <c r="IU7" s="7"/>
      <c r="IV7" s="7"/>
      <c r="IW7" s="7"/>
      <c r="IX7" s="7"/>
      <c r="IY7" s="8"/>
      <c r="JA7" s="63" t="s">
        <v>231</v>
      </c>
      <c r="JB7" s="34" t="s">
        <v>232</v>
      </c>
      <c r="JC7" s="7"/>
      <c r="JD7" s="7"/>
      <c r="JE7" s="7"/>
      <c r="JF7" s="7"/>
      <c r="JG7" s="7"/>
      <c r="JH7" s="8"/>
      <c r="JJ7" s="63" t="s">
        <v>233</v>
      </c>
      <c r="JK7" s="34" t="s">
        <v>234</v>
      </c>
      <c r="JL7" s="7"/>
      <c r="JM7" s="7"/>
      <c r="JN7" s="7"/>
      <c r="JO7" s="7"/>
      <c r="JP7" s="7"/>
      <c r="JQ7" s="8"/>
      <c r="JS7" s="63" t="s">
        <v>235</v>
      </c>
      <c r="JT7" s="34" t="s">
        <v>236</v>
      </c>
      <c r="JU7" s="7"/>
      <c r="JV7" s="7"/>
      <c r="JW7" s="7"/>
      <c r="JX7" s="7"/>
      <c r="JY7" s="7"/>
      <c r="JZ7" s="8"/>
      <c r="KB7" s="63" t="s">
        <v>237</v>
      </c>
      <c r="KC7" s="34" t="s">
        <v>238</v>
      </c>
      <c r="KD7" s="7"/>
      <c r="KE7" s="7"/>
      <c r="KF7" s="7"/>
      <c r="KG7" s="7"/>
      <c r="KH7" s="7"/>
      <c r="KI7" s="8"/>
      <c r="KK7" s="63" t="s">
        <v>239</v>
      </c>
      <c r="KL7" s="34" t="s">
        <v>240</v>
      </c>
      <c r="KM7" s="7"/>
      <c r="KN7" s="7"/>
      <c r="KO7" s="7"/>
      <c r="KP7" s="7"/>
      <c r="KQ7" s="7"/>
      <c r="KR7" s="8"/>
      <c r="KT7" s="63" t="s">
        <v>241</v>
      </c>
      <c r="KU7" s="34" t="s">
        <v>242</v>
      </c>
      <c r="KV7" s="7"/>
      <c r="KW7" s="7"/>
      <c r="KX7" s="7"/>
      <c r="KY7" s="7"/>
      <c r="KZ7" s="7"/>
      <c r="LA7" s="8"/>
      <c r="LC7" s="63" t="s">
        <v>243</v>
      </c>
      <c r="LD7" s="34" t="s">
        <v>244</v>
      </c>
      <c r="LE7" s="7"/>
      <c r="LF7" s="7"/>
      <c r="LG7" s="7"/>
      <c r="LH7" s="7"/>
      <c r="LI7" s="7"/>
      <c r="LJ7" s="8"/>
      <c r="LL7" s="63" t="s">
        <v>245</v>
      </c>
      <c r="LM7" s="34" t="s">
        <v>246</v>
      </c>
      <c r="LN7" s="7"/>
      <c r="LO7" s="7"/>
      <c r="LP7" s="7"/>
      <c r="LQ7" s="7"/>
      <c r="LR7" s="7"/>
      <c r="LS7" s="8"/>
      <c r="LU7" s="63" t="s">
        <v>247</v>
      </c>
      <c r="LV7" s="34" t="s">
        <v>248</v>
      </c>
      <c r="LW7" s="7"/>
      <c r="LX7" s="7"/>
      <c r="LY7" s="7"/>
      <c r="LZ7" s="7"/>
      <c r="MA7" s="7"/>
      <c r="MB7" s="8"/>
      <c r="MD7" s="63" t="s">
        <v>249</v>
      </c>
      <c r="ME7" s="34" t="s">
        <v>250</v>
      </c>
      <c r="MF7" s="7"/>
      <c r="MG7" s="7"/>
      <c r="MH7" s="7"/>
      <c r="MI7" s="7"/>
      <c r="MJ7" s="7"/>
      <c r="MK7" s="8"/>
      <c r="MM7" s="63" t="s">
        <v>251</v>
      </c>
      <c r="MN7" s="34" t="s">
        <v>252</v>
      </c>
      <c r="MO7" s="7"/>
      <c r="MP7" s="7"/>
      <c r="MQ7" s="7"/>
      <c r="MR7" s="7"/>
      <c r="MS7" s="7"/>
      <c r="MT7" s="8"/>
      <c r="MV7" s="63" t="s">
        <v>253</v>
      </c>
      <c r="MW7" s="34" t="s">
        <v>254</v>
      </c>
      <c r="MX7" s="7"/>
      <c r="MY7" s="7"/>
      <c r="MZ7" s="7"/>
      <c r="NA7" s="7"/>
      <c r="NB7" s="7"/>
      <c r="NC7" s="8"/>
      <c r="NE7" s="63" t="s">
        <v>255</v>
      </c>
      <c r="NF7" s="34" t="s">
        <v>256</v>
      </c>
      <c r="NG7" s="7"/>
      <c r="NH7" s="7"/>
      <c r="NI7" s="7"/>
      <c r="NJ7" s="7"/>
      <c r="NK7" s="7"/>
      <c r="NL7" s="8"/>
      <c r="NN7" s="63" t="s">
        <v>257</v>
      </c>
      <c r="NO7" s="34" t="s">
        <v>258</v>
      </c>
      <c r="NP7" s="7"/>
      <c r="NQ7" s="7"/>
      <c r="NR7" s="7"/>
      <c r="NS7" s="7"/>
      <c r="NT7" s="7"/>
      <c r="NU7" s="8"/>
      <c r="NW7" s="63" t="s">
        <v>259</v>
      </c>
      <c r="NX7" s="34" t="s">
        <v>260</v>
      </c>
      <c r="NY7" s="7"/>
      <c r="NZ7" s="7"/>
      <c r="OA7" s="7"/>
      <c r="OB7" s="7"/>
      <c r="OC7" s="7"/>
      <c r="OD7" s="8"/>
      <c r="OF7" s="63" t="s">
        <v>261</v>
      </c>
      <c r="OG7" s="34" t="s">
        <v>262</v>
      </c>
      <c r="OH7" s="7"/>
      <c r="OI7" s="7"/>
      <c r="OJ7" s="7"/>
      <c r="OK7" s="7"/>
      <c r="OL7" s="7"/>
      <c r="OM7" s="8"/>
      <c r="OO7" s="63" t="s">
        <v>263</v>
      </c>
      <c r="OP7" s="34" t="s">
        <v>264</v>
      </c>
      <c r="OQ7" s="7"/>
      <c r="OR7" s="7"/>
      <c r="OS7" s="7"/>
      <c r="OT7" s="7"/>
      <c r="OU7" s="7"/>
      <c r="OV7" s="8"/>
      <c r="OX7" s="63" t="s">
        <v>265</v>
      </c>
      <c r="OY7" s="34" t="s">
        <v>266</v>
      </c>
      <c r="OZ7" s="7"/>
      <c r="PA7" s="7"/>
      <c r="PB7" s="7"/>
      <c r="PC7" s="7"/>
      <c r="PD7" s="7"/>
      <c r="PE7" s="8"/>
      <c r="PG7" s="63" t="s">
        <v>267</v>
      </c>
      <c r="PH7" s="34" t="s">
        <v>268</v>
      </c>
      <c r="PI7" s="7"/>
      <c r="PJ7" s="7"/>
      <c r="PK7" s="7"/>
      <c r="PL7" s="7"/>
      <c r="PM7" s="7"/>
      <c r="PN7" s="8"/>
      <c r="PP7" s="63" t="s">
        <v>269</v>
      </c>
      <c r="PQ7" s="34" t="s">
        <v>270</v>
      </c>
      <c r="PR7" s="7"/>
      <c r="PS7" s="7"/>
      <c r="PT7" s="7"/>
      <c r="PU7" s="7"/>
      <c r="PV7" s="7"/>
      <c r="PW7" s="8"/>
      <c r="PY7" s="63" t="s">
        <v>271</v>
      </c>
      <c r="PZ7" s="34" t="s">
        <v>272</v>
      </c>
      <c r="QA7" s="7"/>
      <c r="QB7" s="7"/>
      <c r="QC7" s="7"/>
      <c r="QD7" s="7"/>
      <c r="QE7" s="7"/>
      <c r="QF7" s="8"/>
      <c r="QH7" s="63" t="s">
        <v>273</v>
      </c>
      <c r="QI7" s="34" t="s">
        <v>274</v>
      </c>
      <c r="QJ7" s="7"/>
      <c r="QK7" s="7"/>
      <c r="QL7" s="7"/>
      <c r="QM7" s="7"/>
      <c r="QN7" s="7"/>
      <c r="QO7" s="8"/>
      <c r="QQ7" s="63" t="s">
        <v>275</v>
      </c>
      <c r="QR7" s="34" t="s">
        <v>276</v>
      </c>
      <c r="QS7" s="7"/>
      <c r="QT7" s="7"/>
      <c r="QU7" s="7"/>
      <c r="QV7" s="7"/>
      <c r="QW7" s="7"/>
      <c r="QX7" s="8"/>
      <c r="QZ7" s="63" t="s">
        <v>277</v>
      </c>
      <c r="RA7" s="34" t="s">
        <v>278</v>
      </c>
      <c r="RB7" s="7"/>
      <c r="RC7" s="7"/>
      <c r="RD7" s="7"/>
      <c r="RE7" s="7"/>
      <c r="RF7" s="7"/>
      <c r="RG7" s="8"/>
      <c r="RI7" s="63" t="s">
        <v>279</v>
      </c>
      <c r="RJ7" s="34" t="s">
        <v>280</v>
      </c>
      <c r="RK7" s="7"/>
      <c r="RL7" s="7"/>
      <c r="RM7" s="7"/>
      <c r="RN7" s="7"/>
      <c r="RO7" s="7"/>
      <c r="RP7" s="8"/>
      <c r="RR7" s="63" t="s">
        <v>281</v>
      </c>
      <c r="RS7" s="34" t="s">
        <v>282</v>
      </c>
      <c r="RT7" s="7"/>
      <c r="RU7" s="7"/>
      <c r="RV7" s="7"/>
      <c r="RW7" s="7"/>
      <c r="RX7" s="7"/>
      <c r="RY7" s="8"/>
      <c r="SA7" s="63" t="s">
        <v>283</v>
      </c>
      <c r="SB7" s="34" t="s">
        <v>284</v>
      </c>
      <c r="SC7" s="7"/>
      <c r="SD7" s="7"/>
      <c r="SE7" s="7"/>
      <c r="SF7" s="7"/>
      <c r="SG7" s="7"/>
      <c r="SH7" s="8"/>
      <c r="SJ7" s="63" t="s">
        <v>285</v>
      </c>
      <c r="SK7" s="34" t="s">
        <v>286</v>
      </c>
      <c r="SL7" s="7"/>
      <c r="SM7" s="7"/>
      <c r="SN7" s="7"/>
      <c r="SO7" s="7"/>
      <c r="SP7" s="7"/>
      <c r="SQ7" s="8"/>
      <c r="SS7" s="63" t="s">
        <v>287</v>
      </c>
      <c r="ST7" s="34" t="s">
        <v>288</v>
      </c>
      <c r="SU7" s="7"/>
      <c r="SV7" s="7"/>
      <c r="SW7" s="7"/>
      <c r="SX7" s="7"/>
      <c r="SY7" s="7"/>
      <c r="SZ7" s="8"/>
      <c r="TB7" s="63" t="s">
        <v>289</v>
      </c>
      <c r="TC7" s="34" t="s">
        <v>290</v>
      </c>
      <c r="TD7" s="7"/>
      <c r="TE7" s="7"/>
      <c r="TF7" s="7"/>
      <c r="TG7" s="7"/>
      <c r="TH7" s="7"/>
      <c r="TI7" s="8"/>
      <c r="TK7" s="63" t="s">
        <v>291</v>
      </c>
      <c r="TL7" s="34" t="s">
        <v>292</v>
      </c>
      <c r="TM7" s="7"/>
      <c r="TN7" s="7"/>
      <c r="TO7" s="7"/>
      <c r="TP7" s="7"/>
      <c r="TQ7" s="7"/>
      <c r="TR7" s="8"/>
      <c r="TT7" s="63" t="s">
        <v>293</v>
      </c>
      <c r="TU7" s="34" t="s">
        <v>294</v>
      </c>
      <c r="TV7" s="7"/>
      <c r="TW7" s="7"/>
      <c r="TX7" s="7"/>
      <c r="TY7" s="7"/>
      <c r="TZ7" s="7"/>
      <c r="UA7" s="8"/>
      <c r="UC7" s="63" t="s">
        <v>295</v>
      </c>
      <c r="UD7" s="34" t="s">
        <v>296</v>
      </c>
      <c r="UE7" s="7"/>
      <c r="UF7" s="7"/>
      <c r="UG7" s="7"/>
      <c r="UH7" s="7"/>
      <c r="UI7" s="7"/>
      <c r="UJ7" s="8"/>
      <c r="UL7" s="63" t="s">
        <v>297</v>
      </c>
      <c r="UM7" s="34" t="s">
        <v>298</v>
      </c>
      <c r="UN7" s="7"/>
      <c r="UO7" s="7"/>
      <c r="UP7" s="7"/>
      <c r="UQ7" s="7"/>
      <c r="UR7" s="7"/>
      <c r="US7" s="8"/>
      <c r="UU7" s="63" t="s">
        <v>299</v>
      </c>
      <c r="UV7" s="34" t="s">
        <v>300</v>
      </c>
      <c r="UW7" s="7"/>
      <c r="UX7" s="7"/>
      <c r="UY7" s="7"/>
      <c r="UZ7" s="7"/>
      <c r="VA7" s="7"/>
      <c r="VB7" s="8"/>
      <c r="VD7" s="63" t="s">
        <v>301</v>
      </c>
      <c r="VE7" s="34" t="s">
        <v>302</v>
      </c>
      <c r="VF7" s="7"/>
      <c r="VG7" s="7"/>
      <c r="VH7" s="7"/>
      <c r="VI7" s="7"/>
      <c r="VJ7" s="7"/>
      <c r="VK7" s="8"/>
      <c r="VM7" s="63" t="s">
        <v>303</v>
      </c>
      <c r="VN7" s="34" t="s">
        <v>304</v>
      </c>
      <c r="VO7" s="7"/>
      <c r="VP7" s="7"/>
      <c r="VQ7" s="7"/>
      <c r="VR7" s="7"/>
      <c r="VS7" s="7"/>
      <c r="VT7" s="8"/>
      <c r="VV7" s="63" t="s">
        <v>305</v>
      </c>
      <c r="VW7" s="34" t="s">
        <v>306</v>
      </c>
      <c r="VX7" s="7"/>
      <c r="VY7" s="7"/>
      <c r="VZ7" s="7"/>
      <c r="WA7" s="7"/>
      <c r="WB7" s="7"/>
      <c r="WC7" s="8"/>
      <c r="WE7" s="63" t="s">
        <v>307</v>
      </c>
      <c r="WF7" s="34" t="s">
        <v>308</v>
      </c>
      <c r="WG7" s="7"/>
      <c r="WH7" s="7"/>
      <c r="WI7" s="7"/>
      <c r="WJ7" s="7"/>
      <c r="WK7" s="7"/>
      <c r="WL7" s="8"/>
      <c r="WN7" s="63" t="s">
        <v>309</v>
      </c>
      <c r="WO7" s="34" t="s">
        <v>310</v>
      </c>
      <c r="WP7" s="7"/>
      <c r="WQ7" s="7"/>
      <c r="WR7" s="7"/>
      <c r="WS7" s="7"/>
      <c r="WT7" s="7"/>
      <c r="WU7" s="8"/>
      <c r="WW7" s="63" t="s">
        <v>311</v>
      </c>
      <c r="WX7" s="34" t="s">
        <v>312</v>
      </c>
      <c r="WY7" s="7"/>
      <c r="WZ7" s="7"/>
      <c r="XA7" s="7"/>
      <c r="XB7" s="7"/>
      <c r="XC7" s="7"/>
      <c r="XD7" s="8"/>
      <c r="XF7" s="63" t="s">
        <v>313</v>
      </c>
      <c r="XG7" s="34" t="s">
        <v>314</v>
      </c>
      <c r="XH7" s="7"/>
      <c r="XI7" s="7"/>
      <c r="XJ7" s="7"/>
      <c r="XK7" s="7"/>
      <c r="XL7" s="7"/>
      <c r="XM7" s="8"/>
      <c r="XO7" s="63" t="s">
        <v>315</v>
      </c>
      <c r="XP7" s="34" t="s">
        <v>316</v>
      </c>
      <c r="XQ7" s="7"/>
      <c r="XR7" s="7"/>
      <c r="XS7" s="7"/>
      <c r="XT7" s="7"/>
      <c r="XU7" s="7"/>
      <c r="XV7" s="8"/>
      <c r="XX7" s="63" t="s">
        <v>317</v>
      </c>
      <c r="XY7" s="34" t="s">
        <v>318</v>
      </c>
      <c r="XZ7" s="7"/>
      <c r="YA7" s="7"/>
      <c r="YB7" s="7"/>
      <c r="YC7" s="7"/>
      <c r="YD7" s="7"/>
      <c r="YE7" s="8"/>
      <c r="YG7" s="63" t="s">
        <v>319</v>
      </c>
      <c r="YH7" s="34" t="s">
        <v>320</v>
      </c>
      <c r="YI7" s="7"/>
      <c r="YJ7" s="7"/>
      <c r="YK7" s="7"/>
      <c r="YL7" s="7"/>
      <c r="YM7" s="7"/>
      <c r="YN7" s="8"/>
      <c r="YP7" s="63" t="s">
        <v>321</v>
      </c>
      <c r="YQ7" s="34" t="s">
        <v>322</v>
      </c>
      <c r="YR7" s="7"/>
      <c r="YS7" s="7"/>
      <c r="YT7" s="7"/>
      <c r="YU7" s="7"/>
      <c r="YV7" s="7"/>
      <c r="YW7" s="8"/>
      <c r="YY7" s="63" t="s">
        <v>323</v>
      </c>
      <c r="YZ7" s="34" t="s">
        <v>324</v>
      </c>
      <c r="ZA7" s="7"/>
      <c r="ZB7" s="7"/>
      <c r="ZC7" s="7"/>
      <c r="ZD7" s="7"/>
      <c r="ZE7" s="7"/>
      <c r="ZF7" s="8"/>
    </row>
    <row r="8" spans="1:682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172</v>
      </c>
      <c r="IV8" s="3" t="s">
        <v>33</v>
      </c>
      <c r="IW8" s="3" t="s">
        <v>173</v>
      </c>
      <c r="IX8" s="3" t="s">
        <v>29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172</v>
      </c>
      <c r="JE8" s="3" t="s">
        <v>33</v>
      </c>
      <c r="JF8" s="3" t="s">
        <v>173</v>
      </c>
      <c r="JG8" s="3" t="s">
        <v>29</v>
      </c>
      <c r="JH8" s="3" t="s">
        <v>34</v>
      </c>
      <c r="JI8" s="4"/>
      <c r="JJ8" s="3" t="s">
        <v>36</v>
      </c>
      <c r="JK8" s="3" t="s">
        <v>37</v>
      </c>
      <c r="JL8" s="3" t="s">
        <v>28</v>
      </c>
      <c r="JM8" s="3" t="s">
        <v>172</v>
      </c>
      <c r="JN8" s="3" t="s">
        <v>33</v>
      </c>
      <c r="JO8" s="3" t="s">
        <v>173</v>
      </c>
      <c r="JP8" s="3" t="s">
        <v>29</v>
      </c>
      <c r="JQ8" s="3" t="s">
        <v>34</v>
      </c>
      <c r="JR8" s="4"/>
      <c r="JS8" s="3" t="s">
        <v>36</v>
      </c>
      <c r="JT8" s="3" t="s">
        <v>37</v>
      </c>
      <c r="JU8" s="3" t="s">
        <v>28</v>
      </c>
      <c r="JV8" s="3" t="s">
        <v>172</v>
      </c>
      <c r="JW8" s="3" t="s">
        <v>33</v>
      </c>
      <c r="JX8" s="3" t="s">
        <v>173</v>
      </c>
      <c r="JY8" s="3" t="s">
        <v>29</v>
      </c>
      <c r="JZ8" s="3" t="s">
        <v>34</v>
      </c>
      <c r="KA8" s="4"/>
      <c r="KB8" s="3" t="s">
        <v>36</v>
      </c>
      <c r="KC8" s="3" t="s">
        <v>37</v>
      </c>
      <c r="KD8" s="3" t="s">
        <v>28</v>
      </c>
      <c r="KE8" s="3" t="s">
        <v>172</v>
      </c>
      <c r="KF8" s="3" t="s">
        <v>33</v>
      </c>
      <c r="KG8" s="3" t="s">
        <v>173</v>
      </c>
      <c r="KH8" s="3" t="s">
        <v>29</v>
      </c>
      <c r="KI8" s="3" t="s">
        <v>34</v>
      </c>
      <c r="KJ8" s="4"/>
      <c r="KK8" s="3" t="s">
        <v>36</v>
      </c>
      <c r="KL8" s="3" t="s">
        <v>37</v>
      </c>
      <c r="KM8" s="3" t="s">
        <v>28</v>
      </c>
      <c r="KN8" s="3" t="s">
        <v>172</v>
      </c>
      <c r="KO8" s="3" t="s">
        <v>33</v>
      </c>
      <c r="KP8" s="3" t="s">
        <v>173</v>
      </c>
      <c r="KQ8" s="3" t="s">
        <v>29</v>
      </c>
      <c r="KR8" s="3" t="s">
        <v>34</v>
      </c>
      <c r="KS8" s="4"/>
      <c r="KT8" s="3" t="s">
        <v>36</v>
      </c>
      <c r="KU8" s="3" t="s">
        <v>37</v>
      </c>
      <c r="KV8" s="3" t="s">
        <v>28</v>
      </c>
      <c r="KW8" s="3" t="s">
        <v>172</v>
      </c>
      <c r="KX8" s="3" t="s">
        <v>33</v>
      </c>
      <c r="KY8" s="3" t="s">
        <v>173</v>
      </c>
      <c r="KZ8" s="3" t="s">
        <v>29</v>
      </c>
      <c r="LA8" s="3" t="s">
        <v>34</v>
      </c>
      <c r="LB8" s="4"/>
      <c r="LC8" s="3" t="s">
        <v>36</v>
      </c>
      <c r="LD8" s="3" t="s">
        <v>37</v>
      </c>
      <c r="LE8" s="3" t="s">
        <v>28</v>
      </c>
      <c r="LF8" s="3" t="s">
        <v>172</v>
      </c>
      <c r="LG8" s="3" t="s">
        <v>33</v>
      </c>
      <c r="LH8" s="3" t="s">
        <v>173</v>
      </c>
      <c r="LI8" s="3" t="s">
        <v>29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172</v>
      </c>
      <c r="LP8" s="3" t="s">
        <v>33</v>
      </c>
      <c r="LQ8" s="3" t="s">
        <v>173</v>
      </c>
      <c r="LR8" s="3" t="s">
        <v>29</v>
      </c>
      <c r="LS8" s="3" t="s">
        <v>34</v>
      </c>
      <c r="LT8" s="4"/>
      <c r="LU8" s="3" t="s">
        <v>36</v>
      </c>
      <c r="LV8" s="3" t="s">
        <v>37</v>
      </c>
      <c r="LW8" s="3" t="s">
        <v>28</v>
      </c>
      <c r="LX8" s="3" t="s">
        <v>172</v>
      </c>
      <c r="LY8" s="3" t="s">
        <v>33</v>
      </c>
      <c r="LZ8" s="3" t="s">
        <v>173</v>
      </c>
      <c r="MA8" s="3" t="s">
        <v>29</v>
      </c>
      <c r="MB8" s="3" t="s">
        <v>34</v>
      </c>
      <c r="MC8" s="4"/>
      <c r="MD8" s="3" t="s">
        <v>36</v>
      </c>
      <c r="ME8" s="3" t="s">
        <v>37</v>
      </c>
      <c r="MF8" s="3" t="s">
        <v>28</v>
      </c>
      <c r="MG8" s="3" t="s">
        <v>172</v>
      </c>
      <c r="MH8" s="3" t="s">
        <v>33</v>
      </c>
      <c r="MI8" s="3" t="s">
        <v>173</v>
      </c>
      <c r="MJ8" s="3" t="s">
        <v>29</v>
      </c>
      <c r="MK8" s="3" t="s">
        <v>34</v>
      </c>
      <c r="ML8" s="4"/>
      <c r="MM8" s="3" t="s">
        <v>36</v>
      </c>
      <c r="MN8" s="3" t="s">
        <v>37</v>
      </c>
      <c r="MO8" s="3" t="s">
        <v>28</v>
      </c>
      <c r="MP8" s="3" t="s">
        <v>172</v>
      </c>
      <c r="MQ8" s="3" t="s">
        <v>33</v>
      </c>
      <c r="MR8" s="3" t="s">
        <v>173</v>
      </c>
      <c r="MS8" s="3" t="s">
        <v>29</v>
      </c>
      <c r="MT8" s="3" t="s">
        <v>34</v>
      </c>
      <c r="MU8" s="4"/>
      <c r="MV8" s="3" t="s">
        <v>36</v>
      </c>
      <c r="MW8" s="3" t="s">
        <v>37</v>
      </c>
      <c r="MX8" s="3" t="s">
        <v>28</v>
      </c>
      <c r="MY8" s="3" t="s">
        <v>172</v>
      </c>
      <c r="MZ8" s="3" t="s">
        <v>33</v>
      </c>
      <c r="NA8" s="3" t="s">
        <v>173</v>
      </c>
      <c r="NB8" s="3" t="s">
        <v>29</v>
      </c>
      <c r="NC8" s="3" t="s">
        <v>34</v>
      </c>
      <c r="ND8" s="4"/>
      <c r="NE8" s="3" t="s">
        <v>36</v>
      </c>
      <c r="NF8" s="3" t="s">
        <v>37</v>
      </c>
      <c r="NG8" s="3" t="s">
        <v>28</v>
      </c>
      <c r="NH8" s="3" t="s">
        <v>172</v>
      </c>
      <c r="NI8" s="3" t="s">
        <v>33</v>
      </c>
      <c r="NJ8" s="3" t="s">
        <v>173</v>
      </c>
      <c r="NK8" s="3" t="s">
        <v>29</v>
      </c>
      <c r="NL8" s="3" t="s">
        <v>34</v>
      </c>
      <c r="NM8" s="4"/>
      <c r="NN8" s="3" t="s">
        <v>36</v>
      </c>
      <c r="NO8" s="3" t="s">
        <v>37</v>
      </c>
      <c r="NP8" s="3" t="s">
        <v>28</v>
      </c>
      <c r="NQ8" s="3" t="s">
        <v>172</v>
      </c>
      <c r="NR8" s="3" t="s">
        <v>33</v>
      </c>
      <c r="NS8" s="3" t="s">
        <v>173</v>
      </c>
      <c r="NT8" s="3" t="s">
        <v>29</v>
      </c>
      <c r="NU8" s="3" t="s">
        <v>34</v>
      </c>
      <c r="NV8" s="4"/>
      <c r="NW8" s="3" t="s">
        <v>36</v>
      </c>
      <c r="NX8" s="3" t="s">
        <v>37</v>
      </c>
      <c r="NY8" s="3" t="s">
        <v>28</v>
      </c>
      <c r="NZ8" s="3" t="s">
        <v>172</v>
      </c>
      <c r="OA8" s="3" t="s">
        <v>33</v>
      </c>
      <c r="OB8" s="3" t="s">
        <v>173</v>
      </c>
      <c r="OC8" s="3" t="s">
        <v>29</v>
      </c>
      <c r="OD8" s="3" t="s">
        <v>34</v>
      </c>
      <c r="OE8" s="4"/>
      <c r="OF8" s="3" t="s">
        <v>36</v>
      </c>
      <c r="OG8" s="3" t="s">
        <v>37</v>
      </c>
      <c r="OH8" s="3" t="s">
        <v>28</v>
      </c>
      <c r="OI8" s="3" t="s">
        <v>172</v>
      </c>
      <c r="OJ8" s="3" t="s">
        <v>33</v>
      </c>
      <c r="OK8" s="3" t="s">
        <v>173</v>
      </c>
      <c r="OL8" s="3" t="s">
        <v>29</v>
      </c>
      <c r="OM8" s="3" t="s">
        <v>34</v>
      </c>
      <c r="ON8" s="4"/>
      <c r="OO8" s="3" t="s">
        <v>36</v>
      </c>
      <c r="OP8" s="3" t="s">
        <v>37</v>
      </c>
      <c r="OQ8" s="3" t="s">
        <v>28</v>
      </c>
      <c r="OR8" s="3" t="s">
        <v>172</v>
      </c>
      <c r="OS8" s="3" t="s">
        <v>33</v>
      </c>
      <c r="OT8" s="3" t="s">
        <v>173</v>
      </c>
      <c r="OU8" s="3" t="s">
        <v>29</v>
      </c>
      <c r="OV8" s="3" t="s">
        <v>34</v>
      </c>
      <c r="OW8" s="4"/>
      <c r="OX8" s="3" t="s">
        <v>36</v>
      </c>
      <c r="OY8" s="3" t="s">
        <v>37</v>
      </c>
      <c r="OZ8" s="3" t="s">
        <v>28</v>
      </c>
      <c r="PA8" s="3" t="s">
        <v>172</v>
      </c>
      <c r="PB8" s="3" t="s">
        <v>33</v>
      </c>
      <c r="PC8" s="3" t="s">
        <v>173</v>
      </c>
      <c r="PD8" s="3" t="s">
        <v>29</v>
      </c>
      <c r="PE8" s="3" t="s">
        <v>34</v>
      </c>
      <c r="PF8" s="4"/>
      <c r="PG8" s="3" t="s">
        <v>36</v>
      </c>
      <c r="PH8" s="3" t="s">
        <v>37</v>
      </c>
      <c r="PI8" s="3" t="s">
        <v>28</v>
      </c>
      <c r="PJ8" s="3" t="s">
        <v>172</v>
      </c>
      <c r="PK8" s="3" t="s">
        <v>33</v>
      </c>
      <c r="PL8" s="3" t="s">
        <v>173</v>
      </c>
      <c r="PM8" s="3" t="s">
        <v>29</v>
      </c>
      <c r="PN8" s="3" t="s">
        <v>34</v>
      </c>
      <c r="PO8" s="4"/>
      <c r="PP8" s="3" t="s">
        <v>36</v>
      </c>
      <c r="PQ8" s="3" t="s">
        <v>37</v>
      </c>
      <c r="PR8" s="3" t="s">
        <v>28</v>
      </c>
      <c r="PS8" s="3" t="s">
        <v>172</v>
      </c>
      <c r="PT8" s="3" t="s">
        <v>33</v>
      </c>
      <c r="PU8" s="3" t="s">
        <v>173</v>
      </c>
      <c r="PV8" s="3" t="s">
        <v>29</v>
      </c>
      <c r="PW8" s="3" t="s">
        <v>34</v>
      </c>
      <c r="PX8" s="4"/>
      <c r="PY8" s="3" t="s">
        <v>36</v>
      </c>
      <c r="PZ8" s="3" t="s">
        <v>37</v>
      </c>
      <c r="QA8" s="3" t="s">
        <v>28</v>
      </c>
      <c r="QB8" s="3" t="s">
        <v>172</v>
      </c>
      <c r="QC8" s="3" t="s">
        <v>33</v>
      </c>
      <c r="QD8" s="3" t="s">
        <v>173</v>
      </c>
      <c r="QE8" s="3" t="s">
        <v>29</v>
      </c>
      <c r="QF8" s="3" t="s">
        <v>34</v>
      </c>
      <c r="QG8" s="4"/>
      <c r="QH8" s="3" t="s">
        <v>36</v>
      </c>
      <c r="QI8" s="3" t="s">
        <v>37</v>
      </c>
      <c r="QJ8" s="3" t="s">
        <v>28</v>
      </c>
      <c r="QK8" s="3" t="s">
        <v>172</v>
      </c>
      <c r="QL8" s="3" t="s">
        <v>33</v>
      </c>
      <c r="QM8" s="3" t="s">
        <v>173</v>
      </c>
      <c r="QN8" s="3" t="s">
        <v>29</v>
      </c>
      <c r="QO8" s="3" t="s">
        <v>34</v>
      </c>
      <c r="QP8" s="4"/>
      <c r="QQ8" s="3" t="s">
        <v>36</v>
      </c>
      <c r="QR8" s="3" t="s">
        <v>37</v>
      </c>
      <c r="QS8" s="3" t="s">
        <v>28</v>
      </c>
      <c r="QT8" s="3" t="s">
        <v>172</v>
      </c>
      <c r="QU8" s="3" t="s">
        <v>33</v>
      </c>
      <c r="QV8" s="3" t="s">
        <v>173</v>
      </c>
      <c r="QW8" s="3" t="s">
        <v>29</v>
      </c>
      <c r="QX8" s="3" t="s">
        <v>34</v>
      </c>
      <c r="QY8" s="4"/>
      <c r="QZ8" s="3" t="s">
        <v>36</v>
      </c>
      <c r="RA8" s="3" t="s">
        <v>37</v>
      </c>
      <c r="RB8" s="3" t="s">
        <v>28</v>
      </c>
      <c r="RC8" s="3" t="s">
        <v>172</v>
      </c>
      <c r="RD8" s="3" t="s">
        <v>33</v>
      </c>
      <c r="RE8" s="3" t="s">
        <v>173</v>
      </c>
      <c r="RF8" s="3" t="s">
        <v>29</v>
      </c>
      <c r="RG8" s="3" t="s">
        <v>34</v>
      </c>
      <c r="RH8" s="4"/>
      <c r="RI8" s="3" t="s">
        <v>36</v>
      </c>
      <c r="RJ8" s="3" t="s">
        <v>37</v>
      </c>
      <c r="RK8" s="3" t="s">
        <v>28</v>
      </c>
      <c r="RL8" s="3" t="s">
        <v>172</v>
      </c>
      <c r="RM8" s="3" t="s">
        <v>33</v>
      </c>
      <c r="RN8" s="3" t="s">
        <v>173</v>
      </c>
      <c r="RO8" s="3" t="s">
        <v>29</v>
      </c>
      <c r="RP8" s="3" t="s">
        <v>34</v>
      </c>
      <c r="RQ8" s="4"/>
      <c r="RR8" s="3" t="s">
        <v>36</v>
      </c>
      <c r="RS8" s="3" t="s">
        <v>37</v>
      </c>
      <c r="RT8" s="3" t="s">
        <v>28</v>
      </c>
      <c r="RU8" s="3" t="s">
        <v>172</v>
      </c>
      <c r="RV8" s="3" t="s">
        <v>33</v>
      </c>
      <c r="RW8" s="3" t="s">
        <v>173</v>
      </c>
      <c r="RX8" s="3" t="s">
        <v>29</v>
      </c>
      <c r="RY8" s="3" t="s">
        <v>34</v>
      </c>
      <c r="RZ8" s="4"/>
      <c r="SA8" s="3" t="s">
        <v>36</v>
      </c>
      <c r="SB8" s="3" t="s">
        <v>37</v>
      </c>
      <c r="SC8" s="3" t="s">
        <v>28</v>
      </c>
      <c r="SD8" s="3" t="s">
        <v>172</v>
      </c>
      <c r="SE8" s="3" t="s">
        <v>33</v>
      </c>
      <c r="SF8" s="3" t="s">
        <v>173</v>
      </c>
      <c r="SG8" s="3" t="s">
        <v>29</v>
      </c>
      <c r="SH8" s="3" t="s">
        <v>34</v>
      </c>
      <c r="SI8" s="4"/>
      <c r="SJ8" s="3" t="s">
        <v>36</v>
      </c>
      <c r="SK8" s="3" t="s">
        <v>37</v>
      </c>
      <c r="SL8" s="3" t="s">
        <v>28</v>
      </c>
      <c r="SM8" s="3" t="s">
        <v>172</v>
      </c>
      <c r="SN8" s="3" t="s">
        <v>33</v>
      </c>
      <c r="SO8" s="3" t="s">
        <v>173</v>
      </c>
      <c r="SP8" s="3" t="s">
        <v>29</v>
      </c>
      <c r="SQ8" s="3" t="s">
        <v>34</v>
      </c>
      <c r="SR8" s="4"/>
      <c r="SS8" s="3" t="s">
        <v>36</v>
      </c>
      <c r="ST8" s="3" t="s">
        <v>37</v>
      </c>
      <c r="SU8" s="3" t="s">
        <v>28</v>
      </c>
      <c r="SV8" s="3" t="s">
        <v>172</v>
      </c>
      <c r="SW8" s="3" t="s">
        <v>33</v>
      </c>
      <c r="SX8" s="3" t="s">
        <v>173</v>
      </c>
      <c r="SY8" s="3" t="s">
        <v>29</v>
      </c>
      <c r="SZ8" s="3" t="s">
        <v>34</v>
      </c>
      <c r="TA8" s="4"/>
      <c r="TB8" s="3" t="s">
        <v>36</v>
      </c>
      <c r="TC8" s="3" t="s">
        <v>37</v>
      </c>
      <c r="TD8" s="3" t="s">
        <v>28</v>
      </c>
      <c r="TE8" s="3" t="s">
        <v>172</v>
      </c>
      <c r="TF8" s="3" t="s">
        <v>33</v>
      </c>
      <c r="TG8" s="3" t="s">
        <v>173</v>
      </c>
      <c r="TH8" s="3" t="s">
        <v>29</v>
      </c>
      <c r="TI8" s="3" t="s">
        <v>34</v>
      </c>
      <c r="TJ8" s="4"/>
      <c r="TK8" s="3" t="s">
        <v>36</v>
      </c>
      <c r="TL8" s="3" t="s">
        <v>37</v>
      </c>
      <c r="TM8" s="3" t="s">
        <v>28</v>
      </c>
      <c r="TN8" s="3" t="s">
        <v>172</v>
      </c>
      <c r="TO8" s="3" t="s">
        <v>33</v>
      </c>
      <c r="TP8" s="3" t="s">
        <v>173</v>
      </c>
      <c r="TQ8" s="3" t="s">
        <v>29</v>
      </c>
      <c r="TR8" s="3" t="s">
        <v>34</v>
      </c>
      <c r="TS8" s="4"/>
      <c r="TT8" s="3" t="s">
        <v>36</v>
      </c>
      <c r="TU8" s="3" t="s">
        <v>37</v>
      </c>
      <c r="TV8" s="3" t="s">
        <v>28</v>
      </c>
      <c r="TW8" s="3" t="s">
        <v>172</v>
      </c>
      <c r="TX8" s="3" t="s">
        <v>33</v>
      </c>
      <c r="TY8" s="3" t="s">
        <v>173</v>
      </c>
      <c r="TZ8" s="3" t="s">
        <v>29</v>
      </c>
      <c r="UA8" s="3" t="s">
        <v>34</v>
      </c>
      <c r="UC8" s="3" t="s">
        <v>36</v>
      </c>
      <c r="UD8" s="3" t="s">
        <v>37</v>
      </c>
      <c r="UE8" s="3" t="s">
        <v>28</v>
      </c>
      <c r="UF8" s="3" t="s">
        <v>172</v>
      </c>
      <c r="UG8" s="3" t="s">
        <v>33</v>
      </c>
      <c r="UH8" s="3" t="s">
        <v>173</v>
      </c>
      <c r="UI8" s="3" t="s">
        <v>29</v>
      </c>
      <c r="UJ8" s="3" t="s">
        <v>34</v>
      </c>
      <c r="UL8" s="3" t="s">
        <v>36</v>
      </c>
      <c r="UM8" s="3" t="s">
        <v>37</v>
      </c>
      <c r="UN8" s="3" t="s">
        <v>28</v>
      </c>
      <c r="UO8" s="3" t="s">
        <v>172</v>
      </c>
      <c r="UP8" s="3" t="s">
        <v>33</v>
      </c>
      <c r="UQ8" s="3" t="s">
        <v>173</v>
      </c>
      <c r="UR8" s="3" t="s">
        <v>29</v>
      </c>
      <c r="US8" s="3" t="s">
        <v>34</v>
      </c>
      <c r="UU8" s="3" t="s">
        <v>36</v>
      </c>
      <c r="UV8" s="3" t="s">
        <v>37</v>
      </c>
      <c r="UW8" s="3" t="s">
        <v>28</v>
      </c>
      <c r="UX8" s="3" t="s">
        <v>172</v>
      </c>
      <c r="UY8" s="3" t="s">
        <v>33</v>
      </c>
      <c r="UZ8" s="3" t="s">
        <v>173</v>
      </c>
      <c r="VA8" s="3" t="s">
        <v>29</v>
      </c>
      <c r="VB8" s="3" t="s">
        <v>34</v>
      </c>
      <c r="VD8" s="3" t="s">
        <v>36</v>
      </c>
      <c r="VE8" s="3" t="s">
        <v>37</v>
      </c>
      <c r="VF8" s="3" t="s">
        <v>28</v>
      </c>
      <c r="VG8" s="3" t="s">
        <v>172</v>
      </c>
      <c r="VH8" s="3" t="s">
        <v>33</v>
      </c>
      <c r="VI8" s="3" t="s">
        <v>173</v>
      </c>
      <c r="VJ8" s="3" t="s">
        <v>29</v>
      </c>
      <c r="VK8" s="3" t="s">
        <v>34</v>
      </c>
      <c r="VM8" s="3" t="s">
        <v>36</v>
      </c>
      <c r="VN8" s="3" t="s">
        <v>37</v>
      </c>
      <c r="VO8" s="3" t="s">
        <v>28</v>
      </c>
      <c r="VP8" s="3" t="s">
        <v>172</v>
      </c>
      <c r="VQ8" s="3" t="s">
        <v>33</v>
      </c>
      <c r="VR8" s="3" t="s">
        <v>173</v>
      </c>
      <c r="VS8" s="3" t="s">
        <v>29</v>
      </c>
      <c r="VT8" s="3" t="s">
        <v>34</v>
      </c>
      <c r="VV8" s="3" t="s">
        <v>36</v>
      </c>
      <c r="VW8" s="3" t="s">
        <v>37</v>
      </c>
      <c r="VX8" s="3" t="s">
        <v>28</v>
      </c>
      <c r="VY8" s="3" t="s">
        <v>172</v>
      </c>
      <c r="VZ8" s="3" t="s">
        <v>33</v>
      </c>
      <c r="WA8" s="3" t="s">
        <v>173</v>
      </c>
      <c r="WB8" s="3" t="s">
        <v>29</v>
      </c>
      <c r="WC8" s="3" t="s">
        <v>34</v>
      </c>
      <c r="WE8" s="3" t="s">
        <v>36</v>
      </c>
      <c r="WF8" s="3" t="s">
        <v>37</v>
      </c>
      <c r="WG8" s="3" t="s">
        <v>28</v>
      </c>
      <c r="WH8" s="3" t="s">
        <v>172</v>
      </c>
      <c r="WI8" s="3" t="s">
        <v>33</v>
      </c>
      <c r="WJ8" s="3" t="s">
        <v>173</v>
      </c>
      <c r="WK8" s="3" t="s">
        <v>29</v>
      </c>
      <c r="WL8" s="3" t="s">
        <v>34</v>
      </c>
      <c r="WN8" s="3" t="s">
        <v>36</v>
      </c>
      <c r="WO8" s="3" t="s">
        <v>37</v>
      </c>
      <c r="WP8" s="3" t="s">
        <v>28</v>
      </c>
      <c r="WQ8" s="3" t="s">
        <v>172</v>
      </c>
      <c r="WR8" s="3" t="s">
        <v>33</v>
      </c>
      <c r="WS8" s="3" t="s">
        <v>173</v>
      </c>
      <c r="WT8" s="3" t="s">
        <v>29</v>
      </c>
      <c r="WU8" s="3" t="s">
        <v>34</v>
      </c>
      <c r="WW8" s="3" t="s">
        <v>36</v>
      </c>
      <c r="WX8" s="3" t="s">
        <v>37</v>
      </c>
      <c r="WY8" s="3" t="s">
        <v>28</v>
      </c>
      <c r="WZ8" s="3" t="s">
        <v>172</v>
      </c>
      <c r="XA8" s="3" t="s">
        <v>33</v>
      </c>
      <c r="XB8" s="3" t="s">
        <v>173</v>
      </c>
      <c r="XC8" s="3" t="s">
        <v>29</v>
      </c>
      <c r="XD8" s="3" t="s">
        <v>34</v>
      </c>
      <c r="XF8" s="3" t="s">
        <v>36</v>
      </c>
      <c r="XG8" s="3" t="s">
        <v>37</v>
      </c>
      <c r="XH8" s="3" t="s">
        <v>28</v>
      </c>
      <c r="XI8" s="3" t="s">
        <v>172</v>
      </c>
      <c r="XJ8" s="3" t="s">
        <v>33</v>
      </c>
      <c r="XK8" s="3" t="s">
        <v>173</v>
      </c>
      <c r="XL8" s="3" t="s">
        <v>29</v>
      </c>
      <c r="XM8" s="3" t="s">
        <v>34</v>
      </c>
      <c r="XO8" s="3" t="s">
        <v>36</v>
      </c>
      <c r="XP8" s="3" t="s">
        <v>37</v>
      </c>
      <c r="XQ8" s="3" t="s">
        <v>28</v>
      </c>
      <c r="XR8" s="3" t="s">
        <v>172</v>
      </c>
      <c r="XS8" s="3" t="s">
        <v>33</v>
      </c>
      <c r="XT8" s="3" t="s">
        <v>173</v>
      </c>
      <c r="XU8" s="3" t="s">
        <v>29</v>
      </c>
      <c r="XV8" s="3" t="s">
        <v>34</v>
      </c>
      <c r="XX8" s="3" t="s">
        <v>36</v>
      </c>
      <c r="XY8" s="3" t="s">
        <v>37</v>
      </c>
      <c r="XZ8" s="3" t="s">
        <v>28</v>
      </c>
      <c r="YA8" s="3" t="s">
        <v>172</v>
      </c>
      <c r="YB8" s="3" t="s">
        <v>33</v>
      </c>
      <c r="YC8" s="3" t="s">
        <v>173</v>
      </c>
      <c r="YD8" s="3" t="s">
        <v>29</v>
      </c>
      <c r="YE8" s="3" t="s">
        <v>34</v>
      </c>
      <c r="YG8" s="3" t="s">
        <v>36</v>
      </c>
      <c r="YH8" s="3" t="s">
        <v>37</v>
      </c>
      <c r="YI8" s="3" t="s">
        <v>28</v>
      </c>
      <c r="YJ8" s="3" t="s">
        <v>172</v>
      </c>
      <c r="YK8" s="3" t="s">
        <v>33</v>
      </c>
      <c r="YL8" s="3" t="s">
        <v>173</v>
      </c>
      <c r="YM8" s="3" t="s">
        <v>29</v>
      </c>
      <c r="YN8" s="3" t="s">
        <v>34</v>
      </c>
      <c r="YP8" s="3" t="s">
        <v>36</v>
      </c>
      <c r="YQ8" s="3" t="s">
        <v>37</v>
      </c>
      <c r="YR8" s="3" t="s">
        <v>28</v>
      </c>
      <c r="YS8" s="3" t="s">
        <v>172</v>
      </c>
      <c r="YT8" s="3" t="s">
        <v>33</v>
      </c>
      <c r="YU8" s="3" t="s">
        <v>173</v>
      </c>
      <c r="YV8" s="3" t="s">
        <v>29</v>
      </c>
      <c r="YW8" s="3" t="s">
        <v>34</v>
      </c>
      <c r="YY8" s="3" t="s">
        <v>36</v>
      </c>
      <c r="YZ8" s="3" t="s">
        <v>37</v>
      </c>
      <c r="ZA8" s="3" t="s">
        <v>28</v>
      </c>
      <c r="ZB8" s="3" t="s">
        <v>172</v>
      </c>
      <c r="ZC8" s="3" t="s">
        <v>33</v>
      </c>
      <c r="ZD8" s="3" t="s">
        <v>173</v>
      </c>
      <c r="ZE8" s="3" t="s">
        <v>29</v>
      </c>
      <c r="ZF8" s="3" t="s">
        <v>34</v>
      </c>
    </row>
    <row r="9" spans="1:682" x14ac:dyDescent="0.15">
      <c r="A9" s="15" t="s">
        <v>2</v>
      </c>
      <c r="B9" s="10">
        <v>693</v>
      </c>
      <c r="C9" s="12">
        <v>0.02</v>
      </c>
      <c r="D9" s="22">
        <v>100</v>
      </c>
      <c r="E9" s="24">
        <f>+D9/B9</f>
        <v>0.14430014430014429</v>
      </c>
      <c r="F9" s="22">
        <v>591</v>
      </c>
      <c r="G9" s="24">
        <f t="shared" ref="G9:G23" si="0">+F9/B9</f>
        <v>0.8528138528138528</v>
      </c>
      <c r="H9" s="18"/>
      <c r="I9" s="10">
        <v>15</v>
      </c>
      <c r="J9" s="12">
        <v>0.01</v>
      </c>
      <c r="K9" s="22">
        <v>2</v>
      </c>
      <c r="L9" s="12">
        <v>0</v>
      </c>
      <c r="M9" s="22">
        <v>13</v>
      </c>
      <c r="N9" s="12">
        <v>0.03</v>
      </c>
      <c r="O9" s="24">
        <f t="shared" ref="O9:O23" si="1">+K9/I9</f>
        <v>0.13333333333333333</v>
      </c>
      <c r="P9" s="24">
        <f t="shared" ref="P9:P23" si="2">+M9/I9</f>
        <v>0.8666666666666667</v>
      </c>
      <c r="Q9" s="18"/>
      <c r="R9" s="10">
        <v>5</v>
      </c>
      <c r="S9" s="12">
        <v>0.02</v>
      </c>
      <c r="T9" s="22">
        <v>0</v>
      </c>
      <c r="U9" s="12">
        <v>0</v>
      </c>
      <c r="V9" s="22">
        <v>5</v>
      </c>
      <c r="W9" s="12">
        <v>0.05</v>
      </c>
      <c r="X9" s="24">
        <f t="shared" ref="X9:X23" si="3">+T9/R9</f>
        <v>0</v>
      </c>
      <c r="Y9" s="24">
        <f t="shared" ref="Y9:Y23" si="4">+V9/R9</f>
        <v>1</v>
      </c>
      <c r="Z9" s="18"/>
      <c r="AA9" s="10">
        <v>0</v>
      </c>
      <c r="AB9" s="12">
        <v>0</v>
      </c>
      <c r="AC9" s="22">
        <v>0</v>
      </c>
      <c r="AD9" s="12">
        <v>0</v>
      </c>
      <c r="AE9" s="22">
        <v>0</v>
      </c>
      <c r="AF9" s="12">
        <v>0</v>
      </c>
      <c r="AG9" s="24" t="e">
        <f t="shared" ref="AG9:AG23" si="5">+AC9/AA9</f>
        <v>#DIV/0!</v>
      </c>
      <c r="AH9" s="24" t="e">
        <f t="shared" ref="AH9:AH23" si="6">+AE9/AA9</f>
        <v>#DIV/0!</v>
      </c>
      <c r="AI9" s="18"/>
      <c r="AJ9" s="10">
        <v>0</v>
      </c>
      <c r="AK9" s="12">
        <v>0</v>
      </c>
      <c r="AL9" s="22">
        <v>0</v>
      </c>
      <c r="AM9" s="12">
        <v>0</v>
      </c>
      <c r="AN9" s="22">
        <v>0</v>
      </c>
      <c r="AO9" s="12">
        <v>0</v>
      </c>
      <c r="AP9" s="24" t="e">
        <f t="shared" ref="AP9:AP23" si="7">+AL9/AJ9</f>
        <v>#DIV/0!</v>
      </c>
      <c r="AQ9" s="24" t="e">
        <f t="shared" ref="AQ9:AQ23" si="8">+AN9/AJ9</f>
        <v>#DIV/0!</v>
      </c>
      <c r="AR9" s="18"/>
      <c r="AS9" s="10">
        <v>1</v>
      </c>
      <c r="AT9" s="12">
        <v>0.06</v>
      </c>
      <c r="AU9" s="22">
        <v>0</v>
      </c>
      <c r="AV9" s="12">
        <v>0</v>
      </c>
      <c r="AW9" s="22">
        <v>1</v>
      </c>
      <c r="AX9" s="12">
        <v>0.16</v>
      </c>
      <c r="AY9" s="24">
        <f t="shared" ref="AY9:AY23" si="9">+AU9/AS9</f>
        <v>0</v>
      </c>
      <c r="AZ9" s="24">
        <f t="shared" ref="AZ9:AZ23" si="10">+AW9/AS9</f>
        <v>1</v>
      </c>
      <c r="BA9" s="18"/>
      <c r="BB9" s="10">
        <v>1</v>
      </c>
      <c r="BC9" s="12">
        <v>0.02</v>
      </c>
      <c r="BD9" s="22">
        <v>0</v>
      </c>
      <c r="BE9" s="12">
        <v>0</v>
      </c>
      <c r="BF9" s="22">
        <v>1</v>
      </c>
      <c r="BG9" s="12">
        <v>0.03</v>
      </c>
      <c r="BH9" s="24">
        <f t="shared" ref="BH9:BH23" si="11">+BD9/BB9</f>
        <v>0</v>
      </c>
      <c r="BI9" s="24">
        <f t="shared" ref="BI9:BI23" si="12">+BF9/BB9</f>
        <v>1</v>
      </c>
      <c r="BJ9" s="18"/>
      <c r="BK9" s="10">
        <v>2</v>
      </c>
      <c r="BL9" s="12">
        <v>0.05</v>
      </c>
      <c r="BM9" s="22">
        <v>0</v>
      </c>
      <c r="BN9" s="12">
        <v>0</v>
      </c>
      <c r="BO9" s="22">
        <v>2</v>
      </c>
      <c r="BP9" s="12">
        <v>0.12</v>
      </c>
      <c r="BQ9" s="24">
        <f t="shared" ref="BQ9:BQ23" si="13">+BM9/BK9</f>
        <v>0</v>
      </c>
      <c r="BR9" s="24">
        <f t="shared" ref="BR9:BR23" si="14">+BO9/BK9</f>
        <v>1</v>
      </c>
      <c r="BS9" s="18"/>
      <c r="BT9" s="10">
        <v>0</v>
      </c>
      <c r="BU9" s="12">
        <v>0</v>
      </c>
      <c r="BV9" s="22">
        <v>0</v>
      </c>
      <c r="BW9" s="12">
        <v>0</v>
      </c>
      <c r="BX9" s="22">
        <v>0</v>
      </c>
      <c r="BY9" s="12">
        <v>0</v>
      </c>
      <c r="BZ9" s="24" t="e">
        <f t="shared" ref="BZ9:BZ23" si="15">+BV9/BT9</f>
        <v>#DIV/0!</v>
      </c>
      <c r="CA9" s="24" t="e">
        <f t="shared" ref="CA9:CA23" si="16">+BX9/BT9</f>
        <v>#DIV/0!</v>
      </c>
      <c r="CB9" s="18"/>
      <c r="CC9" s="10">
        <v>1</v>
      </c>
      <c r="CD9" s="12">
        <v>0.02</v>
      </c>
      <c r="CE9" s="22">
        <v>0</v>
      </c>
      <c r="CF9" s="12">
        <v>0</v>
      </c>
      <c r="CG9" s="22">
        <v>1</v>
      </c>
      <c r="CH9" s="12">
        <v>0.04</v>
      </c>
      <c r="CI9" s="24">
        <f t="shared" ref="CI9:CI23" si="17">+CE9/CC9</f>
        <v>0</v>
      </c>
      <c r="CJ9" s="24">
        <f t="shared" ref="CJ9:CJ23" si="18">+CG9/CC9</f>
        <v>1</v>
      </c>
      <c r="CK9" s="18"/>
      <c r="CL9" s="10">
        <v>2</v>
      </c>
      <c r="CM9" s="12">
        <v>0.01</v>
      </c>
      <c r="CN9" s="22">
        <v>0</v>
      </c>
      <c r="CO9" s="12">
        <v>0</v>
      </c>
      <c r="CP9" s="22">
        <v>2</v>
      </c>
      <c r="CQ9" s="12">
        <v>0.01</v>
      </c>
      <c r="CR9" s="24">
        <f t="shared" ref="CR9:CR23" si="19">+CN9/CL9</f>
        <v>0</v>
      </c>
      <c r="CS9" s="24">
        <f t="shared" ref="CS9:CS23" si="20">+CP9/CL9</f>
        <v>1</v>
      </c>
      <c r="CT9" s="18"/>
      <c r="CU9" s="10">
        <v>0</v>
      </c>
      <c r="CV9" s="12">
        <v>0</v>
      </c>
      <c r="CW9" s="22">
        <v>0</v>
      </c>
      <c r="CX9" s="12">
        <v>0</v>
      </c>
      <c r="CY9" s="22">
        <v>0</v>
      </c>
      <c r="CZ9" s="12">
        <v>0</v>
      </c>
      <c r="DA9" s="24" t="e">
        <f t="shared" ref="DA9:DA23" si="21">+CW9/CU9</f>
        <v>#DIV/0!</v>
      </c>
      <c r="DB9" s="24" t="e">
        <f t="shared" ref="DB9:DB23" si="22">+CY9/CU9</f>
        <v>#DIV/0!</v>
      </c>
      <c r="DC9" s="18"/>
      <c r="DD9" s="10">
        <v>0</v>
      </c>
      <c r="DE9" s="12">
        <v>0</v>
      </c>
      <c r="DF9" s="22">
        <v>0</v>
      </c>
      <c r="DG9" s="12">
        <v>0</v>
      </c>
      <c r="DH9" s="22">
        <v>0</v>
      </c>
      <c r="DI9" s="12">
        <v>0</v>
      </c>
      <c r="DJ9" s="24" t="e">
        <f t="shared" ref="DJ9:DJ23" si="23">+DF9/DD9</f>
        <v>#DIV/0!</v>
      </c>
      <c r="DK9" s="24" t="e">
        <f t="shared" ref="DK9:DK23" si="24">+DH9/DD9</f>
        <v>#DIV/0!</v>
      </c>
      <c r="DL9" s="18"/>
      <c r="DM9" s="10">
        <v>0</v>
      </c>
      <c r="DN9" s="12">
        <v>0</v>
      </c>
      <c r="DO9" s="22">
        <v>0</v>
      </c>
      <c r="DP9" s="12">
        <v>0</v>
      </c>
      <c r="DQ9" s="22">
        <v>0</v>
      </c>
      <c r="DR9" s="12">
        <v>0</v>
      </c>
      <c r="DS9" s="24" t="e">
        <f t="shared" ref="DS9:DS23" si="25">+DO9/DM9</f>
        <v>#DIV/0!</v>
      </c>
      <c r="DT9" s="24" t="e">
        <f t="shared" ref="DT9:DT23" si="26">+DQ9/DM9</f>
        <v>#DIV/0!</v>
      </c>
      <c r="DU9" s="18"/>
      <c r="DV9" s="10">
        <v>0</v>
      </c>
      <c r="DW9" s="12">
        <v>0</v>
      </c>
      <c r="DX9" s="22">
        <v>0</v>
      </c>
      <c r="DY9" s="12">
        <v>0</v>
      </c>
      <c r="DZ9" s="22">
        <v>0</v>
      </c>
      <c r="EA9" s="12">
        <v>0</v>
      </c>
      <c r="EB9" s="24" t="e">
        <f t="shared" ref="EB9:EB23" si="27">+DX9/DV9</f>
        <v>#DIV/0!</v>
      </c>
      <c r="EC9" s="24" t="e">
        <f t="shared" ref="EC9:EC23" si="28">+DZ9/DV9</f>
        <v>#DIV/0!</v>
      </c>
      <c r="ED9" s="18"/>
      <c r="EE9" s="10">
        <v>1</v>
      </c>
      <c r="EF9" s="12">
        <v>0.03</v>
      </c>
      <c r="EG9" s="22">
        <v>0</v>
      </c>
      <c r="EH9" s="12">
        <v>0</v>
      </c>
      <c r="EI9" s="22">
        <v>1</v>
      </c>
      <c r="EJ9" s="12">
        <v>7.0000000000000007E-2</v>
      </c>
      <c r="EK9" s="24">
        <f t="shared" ref="EK9:EK23" si="29">+EG9/EE9</f>
        <v>0</v>
      </c>
      <c r="EL9" s="24">
        <f t="shared" ref="EL9:EL23" si="30">+EI9/EE9</f>
        <v>1</v>
      </c>
      <c r="EM9" s="18"/>
      <c r="EN9" s="10">
        <v>0</v>
      </c>
      <c r="EO9" s="12">
        <v>0</v>
      </c>
      <c r="EP9" s="22">
        <v>0</v>
      </c>
      <c r="EQ9" s="12">
        <v>0</v>
      </c>
      <c r="ER9" s="22">
        <v>0</v>
      </c>
      <c r="ES9" s="12">
        <v>0</v>
      </c>
      <c r="ET9" s="24" t="e">
        <f t="shared" ref="ET9:ET23" si="31">+EP9/EN9</f>
        <v>#DIV/0!</v>
      </c>
      <c r="EU9" s="24" t="e">
        <f t="shared" ref="EU9:EU23" si="32">+ER9/EN9</f>
        <v>#DIV/0!</v>
      </c>
      <c r="EV9" s="18"/>
      <c r="EW9" s="10">
        <v>1</v>
      </c>
      <c r="EX9" s="12">
        <v>0.02</v>
      </c>
      <c r="EY9" s="22">
        <v>0</v>
      </c>
      <c r="EZ9" s="12">
        <v>0</v>
      </c>
      <c r="FA9" s="22">
        <v>1</v>
      </c>
      <c r="FB9" s="12">
        <v>0.06</v>
      </c>
      <c r="FC9" s="24">
        <f t="shared" ref="FC9:FC23" si="33">+EY9/EW9</f>
        <v>0</v>
      </c>
      <c r="FD9" s="24">
        <f t="shared" ref="FD9:FD23" si="34">+FA9/EW9</f>
        <v>1</v>
      </c>
      <c r="FE9" s="18"/>
      <c r="FF9" s="10">
        <v>1</v>
      </c>
      <c r="FG9" s="12">
        <v>0.03</v>
      </c>
      <c r="FH9" s="22">
        <v>1</v>
      </c>
      <c r="FI9" s="12">
        <v>0.05</v>
      </c>
      <c r="FJ9" s="22">
        <v>0</v>
      </c>
      <c r="FK9" s="12">
        <v>0</v>
      </c>
      <c r="FL9" s="24">
        <f t="shared" ref="FL9:FL23" si="35">+FH9/FF9</f>
        <v>1</v>
      </c>
      <c r="FM9" s="24">
        <f t="shared" ref="FM9:FM23" si="36">+FJ9/FF9</f>
        <v>0</v>
      </c>
      <c r="FN9" s="18"/>
      <c r="FO9" s="10">
        <v>0</v>
      </c>
      <c r="FP9" s="12">
        <v>0</v>
      </c>
      <c r="FQ9" s="22">
        <v>0</v>
      </c>
      <c r="FR9" s="12">
        <v>0</v>
      </c>
      <c r="FS9" s="22">
        <v>0</v>
      </c>
      <c r="FT9" s="12">
        <v>0</v>
      </c>
      <c r="FU9" s="24" t="e">
        <f t="shared" ref="FU9:FU23" si="37">+FQ9/FO9</f>
        <v>#DIV/0!</v>
      </c>
      <c r="FV9" s="24" t="e">
        <f t="shared" ref="FV9:FV23" si="38">+FS9/FO9</f>
        <v>#DIV/0!</v>
      </c>
      <c r="FW9" s="18"/>
      <c r="FX9" s="10">
        <v>0</v>
      </c>
      <c r="FY9" s="12">
        <v>0</v>
      </c>
      <c r="FZ9" s="22">
        <v>0</v>
      </c>
      <c r="GA9" s="12">
        <v>0</v>
      </c>
      <c r="GB9" s="22">
        <v>0</v>
      </c>
      <c r="GC9" s="12">
        <v>0</v>
      </c>
      <c r="GD9" s="24" t="e">
        <f t="shared" ref="GD9:GD23" si="39">+FZ9/FX9</f>
        <v>#DIV/0!</v>
      </c>
      <c r="GE9" s="24" t="e">
        <f t="shared" ref="GE9:GE23" si="40">+GB9/FX9</f>
        <v>#DIV/0!</v>
      </c>
      <c r="GF9" s="18"/>
      <c r="GG9" s="10">
        <v>1</v>
      </c>
      <c r="GH9" s="12">
        <v>0.03</v>
      </c>
      <c r="GI9" s="22">
        <v>0</v>
      </c>
      <c r="GJ9" s="12">
        <v>0</v>
      </c>
      <c r="GK9" s="22">
        <v>1</v>
      </c>
      <c r="GL9" s="12">
        <v>0.09</v>
      </c>
      <c r="GM9" s="24">
        <f t="shared" ref="GM9:GM23" si="41">+GI9/GG9</f>
        <v>0</v>
      </c>
      <c r="GN9" s="24">
        <f t="shared" ref="GN9:GN23" si="42">+GK9/GG9</f>
        <v>1</v>
      </c>
      <c r="GO9" s="18"/>
      <c r="GP9" s="10">
        <v>0</v>
      </c>
      <c r="GQ9" s="12">
        <v>0</v>
      </c>
      <c r="GR9" s="22">
        <v>0</v>
      </c>
      <c r="GS9" s="12">
        <v>0</v>
      </c>
      <c r="GT9" s="22">
        <v>0</v>
      </c>
      <c r="GU9" s="12">
        <v>0</v>
      </c>
      <c r="GV9" s="24" t="e">
        <f t="shared" ref="GV9:GV23" si="43">+GR9/GP9</f>
        <v>#DIV/0!</v>
      </c>
      <c r="GW9" s="24" t="e">
        <f t="shared" ref="GW9:GW23" si="44">+GT9/GP9</f>
        <v>#DIV/0!</v>
      </c>
      <c r="GX9" s="18"/>
      <c r="GY9" s="10">
        <v>0</v>
      </c>
      <c r="GZ9" s="12">
        <v>0</v>
      </c>
      <c r="HA9" s="22">
        <v>0</v>
      </c>
      <c r="HB9" s="12">
        <v>0</v>
      </c>
      <c r="HC9" s="22">
        <v>0</v>
      </c>
      <c r="HD9" s="12">
        <v>0</v>
      </c>
      <c r="HE9" s="24" t="e">
        <f t="shared" ref="HE9:HE23" si="45">+HA9/GY9</f>
        <v>#DIV/0!</v>
      </c>
      <c r="HF9" s="24" t="e">
        <f t="shared" ref="HF9:HF23" si="46">+HC9/GY9</f>
        <v>#DIV/0!</v>
      </c>
      <c r="HG9" s="18"/>
      <c r="HH9" s="10">
        <v>0</v>
      </c>
      <c r="HI9" s="12">
        <v>0</v>
      </c>
      <c r="HJ9" s="22">
        <v>0</v>
      </c>
      <c r="HK9" s="12">
        <v>0</v>
      </c>
      <c r="HL9" s="22">
        <v>0</v>
      </c>
      <c r="HM9" s="12">
        <v>0</v>
      </c>
      <c r="HN9" s="24" t="e">
        <f t="shared" ref="HN9:HN23" si="47">+HJ9/HH9</f>
        <v>#DIV/0!</v>
      </c>
      <c r="HO9" s="24" t="e">
        <f t="shared" ref="HO9:HO23" si="48">+HL9/HH9</f>
        <v>#DIV/0!</v>
      </c>
      <c r="HP9" s="18"/>
      <c r="HQ9" s="10">
        <v>0</v>
      </c>
      <c r="HR9" s="12">
        <v>0</v>
      </c>
      <c r="HS9" s="22">
        <v>0</v>
      </c>
      <c r="HT9" s="12">
        <v>0</v>
      </c>
      <c r="HU9" s="22">
        <v>0</v>
      </c>
      <c r="HV9" s="12">
        <v>0</v>
      </c>
      <c r="HW9" s="24" t="e">
        <f t="shared" ref="HW9:HW23" si="49">+HS9/HQ9</f>
        <v>#DIV/0!</v>
      </c>
      <c r="HX9" s="24" t="e">
        <f t="shared" ref="HX9:HX23" si="50">+HU9/HQ9</f>
        <v>#DIV/0!</v>
      </c>
      <c r="HY9" s="18"/>
      <c r="HZ9" s="10">
        <v>0</v>
      </c>
      <c r="IA9" s="12">
        <v>0</v>
      </c>
      <c r="IB9" s="22">
        <v>0</v>
      </c>
      <c r="IC9" s="12">
        <v>0</v>
      </c>
      <c r="ID9" s="22">
        <v>0</v>
      </c>
      <c r="IE9" s="12">
        <v>0</v>
      </c>
      <c r="IF9" s="24" t="e">
        <f t="shared" ref="IF9:IF23" si="51">+IB9/HZ9</f>
        <v>#DIV/0!</v>
      </c>
      <c r="IG9" s="24" t="e">
        <f t="shared" ref="IG9:IG23" si="52">+ID9/HZ9</f>
        <v>#DIV/0!</v>
      </c>
      <c r="IH9" s="18"/>
      <c r="II9" s="10">
        <v>0</v>
      </c>
      <c r="IJ9" s="12">
        <v>0</v>
      </c>
      <c r="IK9" s="22">
        <v>0</v>
      </c>
      <c r="IL9" s="12">
        <v>0</v>
      </c>
      <c r="IM9" s="22">
        <v>0</v>
      </c>
      <c r="IN9" s="12">
        <v>0</v>
      </c>
      <c r="IO9" s="24" t="e">
        <f t="shared" ref="IO9:IO23" si="53">+IK9/II9</f>
        <v>#DIV/0!</v>
      </c>
      <c r="IP9" s="24" t="e">
        <f t="shared" ref="IP9:IP23" si="54">+IM9/II9</f>
        <v>#DIV/0!</v>
      </c>
      <c r="IQ9" s="18"/>
      <c r="IR9" s="10">
        <v>1</v>
      </c>
      <c r="IS9" s="12">
        <v>0.16</v>
      </c>
      <c r="IT9" s="22">
        <v>0</v>
      </c>
      <c r="IU9" s="12">
        <v>0</v>
      </c>
      <c r="IV9" s="22">
        <v>1</v>
      </c>
      <c r="IW9" s="12">
        <v>0.5</v>
      </c>
      <c r="IX9" s="24">
        <f t="shared" ref="IX9:IX23" si="55">+IT9/IR9</f>
        <v>0</v>
      </c>
      <c r="IY9" s="24">
        <f t="shared" ref="IY9:IY23" si="56">+IV9/IR9</f>
        <v>1</v>
      </c>
      <c r="IZ9" s="18"/>
      <c r="JA9" s="10">
        <v>0</v>
      </c>
      <c r="JB9" s="12">
        <v>0</v>
      </c>
      <c r="JC9" s="22">
        <v>0</v>
      </c>
      <c r="JD9" s="12">
        <v>0</v>
      </c>
      <c r="JE9" s="22">
        <v>0</v>
      </c>
      <c r="JF9" s="12">
        <v>0</v>
      </c>
      <c r="JG9" s="24" t="e">
        <f t="shared" ref="JG9:JG23" si="57">+JC9/JA9</f>
        <v>#DIV/0!</v>
      </c>
      <c r="JH9" s="24" t="e">
        <f t="shared" ref="JH9:JH23" si="58">+JE9/JA9</f>
        <v>#DIV/0!</v>
      </c>
      <c r="JI9" s="18"/>
      <c r="JJ9" s="10">
        <v>0</v>
      </c>
      <c r="JK9" s="12">
        <v>0</v>
      </c>
      <c r="JL9" s="22">
        <v>0</v>
      </c>
      <c r="JM9" s="12">
        <v>0</v>
      </c>
      <c r="JN9" s="22">
        <v>0</v>
      </c>
      <c r="JO9" s="12">
        <v>0</v>
      </c>
      <c r="JP9" s="24" t="e">
        <f t="shared" ref="JP9:JP23" si="59">+JL9/JJ9</f>
        <v>#DIV/0!</v>
      </c>
      <c r="JQ9" s="24" t="e">
        <f t="shared" ref="JQ9:JQ23" si="60">+JN9/JJ9</f>
        <v>#DIV/0!</v>
      </c>
      <c r="JR9" s="18"/>
      <c r="JS9" s="10">
        <v>0</v>
      </c>
      <c r="JT9" s="12">
        <v>0</v>
      </c>
      <c r="JU9" s="22">
        <v>0</v>
      </c>
      <c r="JV9" s="12">
        <v>0</v>
      </c>
      <c r="JW9" s="22">
        <v>0</v>
      </c>
      <c r="JX9" s="12">
        <v>0</v>
      </c>
      <c r="JY9" s="24" t="e">
        <f t="shared" ref="JY9:JY23" si="61">+JU9/JS9</f>
        <v>#DIV/0!</v>
      </c>
      <c r="JZ9" s="24" t="e">
        <f t="shared" ref="JZ9:JZ23" si="62">+JW9/JS9</f>
        <v>#DIV/0!</v>
      </c>
      <c r="KA9" s="18"/>
      <c r="KB9" s="10">
        <v>0</v>
      </c>
      <c r="KC9" s="12">
        <v>0</v>
      </c>
      <c r="KD9" s="22">
        <v>0</v>
      </c>
      <c r="KE9" s="12">
        <v>0</v>
      </c>
      <c r="KF9" s="22">
        <v>0</v>
      </c>
      <c r="KG9" s="12">
        <v>0</v>
      </c>
      <c r="KH9" s="24" t="e">
        <f t="shared" ref="KH9:KH23" si="63">+KD9/KB9</f>
        <v>#DIV/0!</v>
      </c>
      <c r="KI9" s="24" t="e">
        <f t="shared" ref="KI9:KI23" si="64">+KF9/KB9</f>
        <v>#DIV/0!</v>
      </c>
      <c r="KJ9" s="18"/>
      <c r="KK9" s="10">
        <v>0</v>
      </c>
      <c r="KL9" s="12">
        <v>0</v>
      </c>
      <c r="KM9" s="22">
        <v>0</v>
      </c>
      <c r="KN9" s="12">
        <v>0</v>
      </c>
      <c r="KO9" s="22">
        <v>0</v>
      </c>
      <c r="KP9" s="12">
        <v>0</v>
      </c>
      <c r="KQ9" s="24" t="e">
        <f t="shared" ref="KQ9:KQ23" si="65">+KM9/KK9</f>
        <v>#DIV/0!</v>
      </c>
      <c r="KR9" s="24" t="e">
        <f t="shared" ref="KR9:KR23" si="66">+KO9/KK9</f>
        <v>#DIV/0!</v>
      </c>
      <c r="KS9" s="18"/>
      <c r="KT9" s="10">
        <v>0</v>
      </c>
      <c r="KU9" s="12">
        <v>0</v>
      </c>
      <c r="KV9" s="22">
        <v>0</v>
      </c>
      <c r="KW9" s="12">
        <v>0</v>
      </c>
      <c r="KX9" s="22">
        <v>0</v>
      </c>
      <c r="KY9" s="12">
        <v>0</v>
      </c>
      <c r="KZ9" s="24" t="e">
        <f t="shared" ref="KZ9:KZ23" si="67">+KV9/KT9</f>
        <v>#DIV/0!</v>
      </c>
      <c r="LA9" s="24" t="e">
        <f t="shared" ref="LA9:LA23" si="68">+KX9/KT9</f>
        <v>#DIV/0!</v>
      </c>
      <c r="LB9" s="18"/>
      <c r="LC9" s="10">
        <v>1</v>
      </c>
      <c r="LD9" s="12">
        <v>0.09</v>
      </c>
      <c r="LE9" s="22">
        <v>0</v>
      </c>
      <c r="LF9" s="12">
        <v>0</v>
      </c>
      <c r="LG9" s="22">
        <v>1</v>
      </c>
      <c r="LH9" s="12">
        <v>0.18</v>
      </c>
      <c r="LI9" s="24">
        <f t="shared" ref="LI9:LI23" si="69">+LE9/LC9</f>
        <v>0</v>
      </c>
      <c r="LJ9" s="24">
        <f t="shared" ref="LJ9:LJ23" si="70">+LG9/LC9</f>
        <v>1</v>
      </c>
      <c r="LK9" s="18"/>
      <c r="LL9" s="10">
        <v>0</v>
      </c>
      <c r="LM9" s="12">
        <v>0</v>
      </c>
      <c r="LN9" s="22">
        <v>0</v>
      </c>
      <c r="LO9" s="12">
        <v>0</v>
      </c>
      <c r="LP9" s="22">
        <v>0</v>
      </c>
      <c r="LQ9" s="12">
        <v>0</v>
      </c>
      <c r="LR9" s="24" t="e">
        <f t="shared" ref="LR9:LR23" si="71">+LN9/LL9</f>
        <v>#DIV/0!</v>
      </c>
      <c r="LS9" s="24" t="e">
        <f t="shared" ref="LS9:LS23" si="72">+LP9/LL9</f>
        <v>#DIV/0!</v>
      </c>
      <c r="LT9" s="18"/>
      <c r="LU9" s="10">
        <v>0</v>
      </c>
      <c r="LV9" s="12">
        <v>0</v>
      </c>
      <c r="LW9" s="22">
        <v>0</v>
      </c>
      <c r="LX9" s="12">
        <v>0</v>
      </c>
      <c r="LY9" s="22">
        <v>0</v>
      </c>
      <c r="LZ9" s="12">
        <v>0</v>
      </c>
      <c r="MA9" s="24" t="e">
        <f t="shared" ref="MA9:MA23" si="73">+LW9/LU9</f>
        <v>#DIV/0!</v>
      </c>
      <c r="MB9" s="24" t="e">
        <f t="shared" ref="MB9:MB23" si="74">+LY9/LU9</f>
        <v>#DIV/0!</v>
      </c>
      <c r="MC9" s="18"/>
      <c r="MD9" s="10">
        <v>1</v>
      </c>
      <c r="ME9" s="12">
        <v>0.13</v>
      </c>
      <c r="MF9" s="22">
        <v>1</v>
      </c>
      <c r="MG9" s="12">
        <v>0.18</v>
      </c>
      <c r="MH9" s="22">
        <v>0</v>
      </c>
      <c r="MI9" s="12">
        <v>0</v>
      </c>
      <c r="MJ9" s="24">
        <f t="shared" ref="MJ9:MJ23" si="75">+MF9/MD9</f>
        <v>1</v>
      </c>
      <c r="MK9" s="24">
        <f t="shared" ref="MK9:MK23" si="76">+MH9/MD9</f>
        <v>0</v>
      </c>
      <c r="ML9" s="18"/>
      <c r="MM9" s="10">
        <v>0</v>
      </c>
      <c r="MN9" s="12">
        <v>0</v>
      </c>
      <c r="MO9" s="22">
        <v>0</v>
      </c>
      <c r="MP9" s="12">
        <v>0</v>
      </c>
      <c r="MQ9" s="22">
        <v>0</v>
      </c>
      <c r="MR9" s="12">
        <v>0</v>
      </c>
      <c r="MS9" s="24" t="e">
        <f t="shared" ref="MS9:MS23" si="77">+MO9/MM9</f>
        <v>#DIV/0!</v>
      </c>
      <c r="MT9" s="24" t="e">
        <f t="shared" ref="MT9:MT23" si="78">+MQ9/MM9</f>
        <v>#DIV/0!</v>
      </c>
      <c r="MU9" s="18"/>
      <c r="MV9" s="10">
        <v>0</v>
      </c>
      <c r="MW9" s="12">
        <v>0</v>
      </c>
      <c r="MX9" s="22">
        <v>0</v>
      </c>
      <c r="MY9" s="12">
        <v>0</v>
      </c>
      <c r="MZ9" s="22">
        <v>0</v>
      </c>
      <c r="NA9" s="12">
        <v>0</v>
      </c>
      <c r="NB9" s="24" t="e">
        <f t="shared" ref="NB9:NB23" si="79">+MX9/MV9</f>
        <v>#DIV/0!</v>
      </c>
      <c r="NC9" s="24" t="e">
        <f t="shared" ref="NC9:NC23" si="80">+MZ9/MV9</f>
        <v>#DIV/0!</v>
      </c>
      <c r="ND9" s="18"/>
      <c r="NE9" s="10">
        <v>0</v>
      </c>
      <c r="NF9" s="12">
        <v>0</v>
      </c>
      <c r="NG9" s="22">
        <v>0</v>
      </c>
      <c r="NH9" s="12">
        <v>0</v>
      </c>
      <c r="NI9" s="22">
        <v>0</v>
      </c>
      <c r="NJ9" s="12">
        <v>0</v>
      </c>
      <c r="NK9" s="24" t="e">
        <f t="shared" ref="NK9:NK23" si="81">+NG9/NE9</f>
        <v>#DIV/0!</v>
      </c>
      <c r="NL9" s="24" t="e">
        <f t="shared" ref="NL9:NL23" si="82">+NI9/NE9</f>
        <v>#DIV/0!</v>
      </c>
      <c r="NM9" s="18"/>
      <c r="NN9" s="10">
        <v>0</v>
      </c>
      <c r="NO9" s="12">
        <v>0</v>
      </c>
      <c r="NP9" s="22">
        <v>0</v>
      </c>
      <c r="NQ9" s="12">
        <v>0</v>
      </c>
      <c r="NR9" s="22">
        <v>0</v>
      </c>
      <c r="NS9" s="12">
        <v>0</v>
      </c>
      <c r="NT9" s="24" t="e">
        <f t="shared" ref="NT9:NT23" si="83">+NP9/NN9</f>
        <v>#DIV/0!</v>
      </c>
      <c r="NU9" s="24" t="e">
        <f t="shared" ref="NU9:NU23" si="84">+NR9/NN9</f>
        <v>#DIV/0!</v>
      </c>
      <c r="NV9" s="18"/>
      <c r="NW9" s="10">
        <v>0</v>
      </c>
      <c r="NX9" s="12">
        <v>0</v>
      </c>
      <c r="NY9" s="22">
        <v>0</v>
      </c>
      <c r="NZ9" s="12">
        <v>0</v>
      </c>
      <c r="OA9" s="22">
        <v>0</v>
      </c>
      <c r="OB9" s="12">
        <v>0</v>
      </c>
      <c r="OC9" s="24" t="e">
        <f t="shared" ref="OC9:OC23" si="85">+NY9/NW9</f>
        <v>#DIV/0!</v>
      </c>
      <c r="OD9" s="24" t="e">
        <f t="shared" ref="OD9:OD23" si="86">+OA9/NW9</f>
        <v>#DIV/0!</v>
      </c>
      <c r="OE9" s="18"/>
      <c r="OF9" s="10">
        <v>0</v>
      </c>
      <c r="OG9" s="12">
        <v>0</v>
      </c>
      <c r="OH9" s="22">
        <v>0</v>
      </c>
      <c r="OI9" s="12">
        <v>0</v>
      </c>
      <c r="OJ9" s="22">
        <v>0</v>
      </c>
      <c r="OK9" s="12">
        <v>0</v>
      </c>
      <c r="OL9" s="24" t="e">
        <f t="shared" ref="OL9:OL23" si="87">+OH9/OF9</f>
        <v>#DIV/0!</v>
      </c>
      <c r="OM9" s="24" t="e">
        <f t="shared" ref="OM9:OM23" si="88">+OJ9/OF9</f>
        <v>#DIV/0!</v>
      </c>
      <c r="ON9" s="18"/>
      <c r="OO9" s="10">
        <v>0</v>
      </c>
      <c r="OP9" s="12">
        <v>0</v>
      </c>
      <c r="OQ9" s="22">
        <v>0</v>
      </c>
      <c r="OR9" s="12">
        <v>0</v>
      </c>
      <c r="OS9" s="22">
        <v>0</v>
      </c>
      <c r="OT9" s="12">
        <v>0</v>
      </c>
      <c r="OU9" s="24" t="e">
        <f t="shared" ref="OU9:OU23" si="89">+OQ9/OO9</f>
        <v>#DIV/0!</v>
      </c>
      <c r="OV9" s="24" t="e">
        <f t="shared" ref="OV9:OV23" si="90">+OS9/OO9</f>
        <v>#DIV/0!</v>
      </c>
      <c r="OW9" s="18"/>
      <c r="OX9" s="10">
        <v>1</v>
      </c>
      <c r="OY9" s="12">
        <v>0.27</v>
      </c>
      <c r="OZ9" s="22">
        <v>0</v>
      </c>
      <c r="PA9" s="12">
        <v>0</v>
      </c>
      <c r="PB9" s="22">
        <v>1</v>
      </c>
      <c r="PC9" s="12">
        <v>0.62</v>
      </c>
      <c r="PD9" s="24">
        <f t="shared" ref="PD9:PD23" si="91">+OZ9/OX9</f>
        <v>0</v>
      </c>
      <c r="PE9" s="24">
        <f t="shared" ref="PE9:PE23" si="92">+PB9/OX9</f>
        <v>1</v>
      </c>
      <c r="PF9" s="18"/>
      <c r="PG9" s="10">
        <v>0</v>
      </c>
      <c r="PH9" s="12">
        <v>0</v>
      </c>
      <c r="PI9" s="22">
        <v>0</v>
      </c>
      <c r="PJ9" s="12">
        <v>0</v>
      </c>
      <c r="PK9" s="22">
        <v>0</v>
      </c>
      <c r="PL9" s="12">
        <v>0</v>
      </c>
      <c r="PM9" s="24" t="e">
        <f t="shared" ref="PM9:PM23" si="93">+PI9/PG9</f>
        <v>#DIV/0!</v>
      </c>
      <c r="PN9" s="24" t="e">
        <f t="shared" ref="PN9:PN23" si="94">+PK9/PG9</f>
        <v>#DIV/0!</v>
      </c>
      <c r="PO9" s="18"/>
      <c r="PP9" s="10">
        <v>0</v>
      </c>
      <c r="PQ9" s="12">
        <v>0</v>
      </c>
      <c r="PR9" s="22">
        <v>0</v>
      </c>
      <c r="PS9" s="12">
        <v>0</v>
      </c>
      <c r="PT9" s="22">
        <v>0</v>
      </c>
      <c r="PU9" s="12">
        <v>0</v>
      </c>
      <c r="PV9" s="24" t="e">
        <f t="shared" ref="PV9:PV23" si="95">+PR9/PP9</f>
        <v>#DIV/0!</v>
      </c>
      <c r="PW9" s="24" t="e">
        <f t="shared" ref="PW9:PW23" si="96">+PT9/PP9</f>
        <v>#DIV/0!</v>
      </c>
      <c r="PX9" s="18"/>
      <c r="PY9" s="10">
        <v>0</v>
      </c>
      <c r="PZ9" s="12">
        <v>0</v>
      </c>
      <c r="QA9" s="22">
        <v>0</v>
      </c>
      <c r="QB9" s="12">
        <v>0</v>
      </c>
      <c r="QC9" s="22">
        <v>0</v>
      </c>
      <c r="QD9" s="12">
        <v>0</v>
      </c>
      <c r="QE9" s="24" t="e">
        <f t="shared" ref="QE9:QE23" si="97">+QA9/PY9</f>
        <v>#DIV/0!</v>
      </c>
      <c r="QF9" s="24" t="e">
        <f t="shared" ref="QF9:QF23" si="98">+QC9/PY9</f>
        <v>#DIV/0!</v>
      </c>
      <c r="QG9" s="18"/>
      <c r="QH9" s="10">
        <v>0</v>
      </c>
      <c r="QI9" s="12">
        <v>0</v>
      </c>
      <c r="QJ9" s="22">
        <v>0</v>
      </c>
      <c r="QK9" s="12">
        <v>0</v>
      </c>
      <c r="QL9" s="22">
        <v>0</v>
      </c>
      <c r="QM9" s="12">
        <v>0</v>
      </c>
      <c r="QN9" s="24" t="e">
        <f t="shared" ref="QN9:QN23" si="99">+QJ9/QH9</f>
        <v>#DIV/0!</v>
      </c>
      <c r="QO9" s="24" t="e">
        <f t="shared" ref="QO9:QO23" si="100">+QL9/QH9</f>
        <v>#DIV/0!</v>
      </c>
      <c r="QP9" s="18"/>
      <c r="QQ9" s="10">
        <v>0</v>
      </c>
      <c r="QR9" s="12">
        <v>0</v>
      </c>
      <c r="QS9" s="22">
        <v>0</v>
      </c>
      <c r="QT9" s="12">
        <v>0</v>
      </c>
      <c r="QU9" s="22">
        <v>0</v>
      </c>
      <c r="QV9" s="12">
        <v>0</v>
      </c>
      <c r="QW9" s="24" t="e">
        <f t="shared" ref="QW9:QW23" si="101">+QS9/QQ9</f>
        <v>#DIV/0!</v>
      </c>
      <c r="QX9" s="24" t="e">
        <f t="shared" ref="QX9:QX23" si="102">+QU9/QQ9</f>
        <v>#DIV/0!</v>
      </c>
      <c r="QY9" s="18"/>
      <c r="QZ9" s="10">
        <v>1</v>
      </c>
      <c r="RA9" s="12">
        <v>0.28000000000000003</v>
      </c>
      <c r="RB9" s="22">
        <v>0</v>
      </c>
      <c r="RC9" s="12">
        <v>0</v>
      </c>
      <c r="RD9" s="22">
        <v>1</v>
      </c>
      <c r="RE9" s="12">
        <v>1.1200000000000001</v>
      </c>
      <c r="RF9" s="24">
        <f t="shared" ref="RF9:RF23" si="103">+RB9/QZ9</f>
        <v>0</v>
      </c>
      <c r="RG9" s="24">
        <f t="shared" ref="RG9:RG23" si="104">+RD9/QZ9</f>
        <v>1</v>
      </c>
      <c r="RH9" s="18"/>
      <c r="RI9" s="10">
        <v>0</v>
      </c>
      <c r="RJ9" s="12">
        <v>0</v>
      </c>
      <c r="RK9" s="22">
        <v>0</v>
      </c>
      <c r="RL9" s="12">
        <v>0</v>
      </c>
      <c r="RM9" s="22">
        <v>0</v>
      </c>
      <c r="RN9" s="12">
        <v>0</v>
      </c>
      <c r="RO9" s="24" t="e">
        <f t="shared" ref="RO9:RO23" si="105">+RK9/RI9</f>
        <v>#DIV/0!</v>
      </c>
      <c r="RP9" s="24" t="e">
        <f t="shared" ref="RP9:RP23" si="106">+RM9/RI9</f>
        <v>#DIV/0!</v>
      </c>
      <c r="RQ9" s="18"/>
      <c r="RR9" s="10">
        <v>0</v>
      </c>
      <c r="RS9" s="12">
        <v>0</v>
      </c>
      <c r="RT9" s="22">
        <v>0</v>
      </c>
      <c r="RU9" s="12">
        <v>0</v>
      </c>
      <c r="RV9" s="22">
        <v>0</v>
      </c>
      <c r="RW9" s="12">
        <v>0</v>
      </c>
      <c r="RX9" s="24" t="e">
        <f t="shared" ref="RX9:RX23" si="107">+RT9/RR9</f>
        <v>#DIV/0!</v>
      </c>
      <c r="RY9" s="24" t="e">
        <f t="shared" ref="RY9:RY23" si="108">+RV9/RR9</f>
        <v>#DIV/0!</v>
      </c>
      <c r="RZ9" s="18"/>
      <c r="SA9" s="10">
        <v>0</v>
      </c>
      <c r="SB9" s="12">
        <v>0</v>
      </c>
      <c r="SC9" s="22">
        <v>0</v>
      </c>
      <c r="SD9" s="12">
        <v>0</v>
      </c>
      <c r="SE9" s="22">
        <v>0</v>
      </c>
      <c r="SF9" s="12">
        <v>0</v>
      </c>
      <c r="SG9" s="24" t="e">
        <f t="shared" ref="SG9:SG23" si="109">+SC9/SA9</f>
        <v>#DIV/0!</v>
      </c>
      <c r="SH9" s="24" t="e">
        <f t="shared" ref="SH9:SH23" si="110">+SE9/SA9</f>
        <v>#DIV/0!</v>
      </c>
      <c r="SI9" s="18"/>
      <c r="SJ9" s="10">
        <v>0</v>
      </c>
      <c r="SK9" s="12">
        <v>0</v>
      </c>
      <c r="SL9" s="22">
        <v>0</v>
      </c>
      <c r="SM9" s="12">
        <v>0</v>
      </c>
      <c r="SN9" s="22">
        <v>0</v>
      </c>
      <c r="SO9" s="12">
        <v>0</v>
      </c>
      <c r="SP9" s="24" t="e">
        <f t="shared" ref="SP9:SP23" si="111">+SL9/SJ9</f>
        <v>#DIV/0!</v>
      </c>
      <c r="SQ9" s="24" t="e">
        <f t="shared" ref="SQ9:SQ23" si="112">+SN9/SJ9</f>
        <v>#DIV/0!</v>
      </c>
      <c r="SR9" s="18"/>
      <c r="SS9" s="10">
        <v>0</v>
      </c>
      <c r="ST9" s="12">
        <v>0</v>
      </c>
      <c r="SU9" s="22">
        <v>0</v>
      </c>
      <c r="SV9" s="12">
        <v>0</v>
      </c>
      <c r="SW9" s="22">
        <v>0</v>
      </c>
      <c r="SX9" s="12">
        <v>0</v>
      </c>
      <c r="SY9" s="24" t="e">
        <f t="shared" ref="SY9:SY23" si="113">+SU9/SS9</f>
        <v>#DIV/0!</v>
      </c>
      <c r="SZ9" s="24" t="e">
        <f t="shared" ref="SZ9:SZ23" si="114">+SW9/SS9</f>
        <v>#DIV/0!</v>
      </c>
      <c r="TA9" s="18"/>
      <c r="TB9" s="10">
        <v>0</v>
      </c>
      <c r="TC9" s="12">
        <v>0</v>
      </c>
      <c r="TD9" s="22">
        <v>0</v>
      </c>
      <c r="TE9" s="12">
        <v>0</v>
      </c>
      <c r="TF9" s="22">
        <v>0</v>
      </c>
      <c r="TG9" s="12">
        <v>0</v>
      </c>
      <c r="TH9" s="24" t="e">
        <f t="shared" ref="TH9:TH23" si="115">+TD9/TB9</f>
        <v>#DIV/0!</v>
      </c>
      <c r="TI9" s="24" t="e">
        <f t="shared" ref="TI9:TI23" si="116">+TF9/TB9</f>
        <v>#DIV/0!</v>
      </c>
      <c r="TJ9" s="18"/>
      <c r="TK9" s="10">
        <v>0</v>
      </c>
      <c r="TL9" s="12">
        <v>0</v>
      </c>
      <c r="TM9" s="22">
        <v>0</v>
      </c>
      <c r="TN9" s="12">
        <v>0</v>
      </c>
      <c r="TO9" s="22">
        <v>0</v>
      </c>
      <c r="TP9" s="12">
        <v>0</v>
      </c>
      <c r="TQ9" s="24" t="e">
        <f t="shared" ref="TQ9:TQ23" si="117">+TM9/TK9</f>
        <v>#DIV/0!</v>
      </c>
      <c r="TR9" s="24" t="e">
        <f t="shared" ref="TR9:TR23" si="118">+TO9/TK9</f>
        <v>#DIV/0!</v>
      </c>
      <c r="TS9" s="18"/>
      <c r="TT9" s="10">
        <v>0</v>
      </c>
      <c r="TU9" s="12">
        <v>0</v>
      </c>
      <c r="TV9" s="22">
        <v>0</v>
      </c>
      <c r="TW9" s="12">
        <v>0</v>
      </c>
      <c r="TX9" s="22">
        <v>0</v>
      </c>
      <c r="TY9" s="12">
        <v>0</v>
      </c>
      <c r="TZ9" s="24" t="e">
        <f t="shared" ref="TZ9:TZ23" si="119">+TV9/TT9</f>
        <v>#DIV/0!</v>
      </c>
      <c r="UA9" s="24" t="e">
        <f t="shared" ref="UA9:UA23" si="120">+TX9/TT9</f>
        <v>#DIV/0!</v>
      </c>
      <c r="UC9" s="10">
        <v>0</v>
      </c>
      <c r="UD9" s="12">
        <v>0</v>
      </c>
      <c r="UE9" s="22">
        <v>0</v>
      </c>
      <c r="UF9" s="12">
        <v>0</v>
      </c>
      <c r="UG9" s="22">
        <v>0</v>
      </c>
      <c r="UH9" s="12">
        <v>0</v>
      </c>
      <c r="UI9" s="24" t="e">
        <f t="shared" ref="UI9:UI23" si="121">+UE9/UC9</f>
        <v>#DIV/0!</v>
      </c>
      <c r="UJ9" s="24" t="e">
        <f t="shared" ref="UJ9:UJ23" si="122">+UG9/UC9</f>
        <v>#DIV/0!</v>
      </c>
      <c r="UL9" s="10">
        <v>0</v>
      </c>
      <c r="UM9" s="12">
        <v>0</v>
      </c>
      <c r="UN9" s="22">
        <v>0</v>
      </c>
      <c r="UO9" s="12">
        <v>0</v>
      </c>
      <c r="UP9" s="22">
        <v>0</v>
      </c>
      <c r="UQ9" s="12">
        <v>0</v>
      </c>
      <c r="UR9" s="24" t="e">
        <f t="shared" ref="UR9:UR23" si="123">+UN9/UL9</f>
        <v>#DIV/0!</v>
      </c>
      <c r="US9" s="24" t="e">
        <f t="shared" ref="US9:US23" si="124">+UP9/UL9</f>
        <v>#DIV/0!</v>
      </c>
      <c r="UU9" s="10">
        <v>0</v>
      </c>
      <c r="UV9" s="12">
        <v>0</v>
      </c>
      <c r="UW9" s="22">
        <v>0</v>
      </c>
      <c r="UX9" s="12">
        <v>0</v>
      </c>
      <c r="UY9" s="22">
        <v>0</v>
      </c>
      <c r="UZ9" s="12">
        <v>0</v>
      </c>
      <c r="VA9" s="24" t="e">
        <f t="shared" ref="VA9:VA23" si="125">+UW9/UU9</f>
        <v>#DIV/0!</v>
      </c>
      <c r="VB9" s="24" t="e">
        <f t="shared" ref="VB9:VB23" si="126">+UY9/UU9</f>
        <v>#DIV/0!</v>
      </c>
      <c r="VD9" s="10">
        <v>0</v>
      </c>
      <c r="VE9" s="12">
        <v>0</v>
      </c>
      <c r="VF9" s="22">
        <v>0</v>
      </c>
      <c r="VG9" s="12">
        <v>0</v>
      </c>
      <c r="VH9" s="22">
        <v>0</v>
      </c>
      <c r="VI9" s="12">
        <v>0</v>
      </c>
      <c r="VJ9" s="24" t="e">
        <f t="shared" ref="VJ9:VJ23" si="127">+VF9/VD9</f>
        <v>#DIV/0!</v>
      </c>
      <c r="VK9" s="24" t="e">
        <f t="shared" ref="VK9:VK23" si="128">+VH9/VD9</f>
        <v>#DIV/0!</v>
      </c>
      <c r="VM9" s="10">
        <v>0</v>
      </c>
      <c r="VN9" s="12">
        <v>0</v>
      </c>
      <c r="VO9" s="22">
        <v>0</v>
      </c>
      <c r="VP9" s="12">
        <v>0</v>
      </c>
      <c r="VQ9" s="22">
        <v>0</v>
      </c>
      <c r="VR9" s="12">
        <v>0</v>
      </c>
      <c r="VS9" s="24" t="e">
        <f t="shared" ref="VS9:VS23" si="129">+VO9/VM9</f>
        <v>#DIV/0!</v>
      </c>
      <c r="VT9" s="24" t="e">
        <f t="shared" ref="VT9:VT23" si="130">+VQ9/VM9</f>
        <v>#DIV/0!</v>
      </c>
      <c r="VV9" s="10">
        <v>0</v>
      </c>
      <c r="VW9" s="12">
        <v>0</v>
      </c>
      <c r="VX9" s="22">
        <v>0</v>
      </c>
      <c r="VY9" s="12">
        <v>0</v>
      </c>
      <c r="VZ9" s="22">
        <v>0</v>
      </c>
      <c r="WA9" s="12">
        <v>0</v>
      </c>
      <c r="WB9" s="24" t="e">
        <f t="shared" ref="WB9:WB23" si="131">+VX9/VV9</f>
        <v>#DIV/0!</v>
      </c>
      <c r="WC9" s="24" t="e">
        <f t="shared" ref="WC9:WC23" si="132">+VZ9/VV9</f>
        <v>#DIV/0!</v>
      </c>
      <c r="WE9" s="10">
        <v>0</v>
      </c>
      <c r="WF9" s="12">
        <v>0</v>
      </c>
      <c r="WG9" s="22">
        <v>0</v>
      </c>
      <c r="WH9" s="12">
        <v>0</v>
      </c>
      <c r="WI9" s="22">
        <v>0</v>
      </c>
      <c r="WJ9" s="12">
        <v>0</v>
      </c>
      <c r="WK9" s="24" t="e">
        <f t="shared" ref="WK9:WK23" si="133">+WG9/WE9</f>
        <v>#DIV/0!</v>
      </c>
      <c r="WL9" s="24" t="e">
        <f t="shared" ref="WL9:WL23" si="134">+WI9/WE9</f>
        <v>#DIV/0!</v>
      </c>
      <c r="WN9" s="10">
        <v>0</v>
      </c>
      <c r="WO9" s="12">
        <v>0</v>
      </c>
      <c r="WP9" s="22">
        <v>0</v>
      </c>
      <c r="WQ9" s="12">
        <v>0</v>
      </c>
      <c r="WR9" s="22">
        <v>0</v>
      </c>
      <c r="WS9" s="12">
        <v>0</v>
      </c>
      <c r="WT9" s="24" t="e">
        <f t="shared" ref="WT9:WT23" si="135">+WP9/WN9</f>
        <v>#DIV/0!</v>
      </c>
      <c r="WU9" s="24" t="e">
        <f t="shared" ref="WU9:WU23" si="136">+WR9/WN9</f>
        <v>#DIV/0!</v>
      </c>
      <c r="WW9" s="10">
        <v>0</v>
      </c>
      <c r="WX9" s="12">
        <v>0</v>
      </c>
      <c r="WY9" s="22">
        <v>0</v>
      </c>
      <c r="WZ9" s="12">
        <v>0</v>
      </c>
      <c r="XA9" s="22">
        <v>0</v>
      </c>
      <c r="XB9" s="12">
        <v>0</v>
      </c>
      <c r="XC9" s="24" t="e">
        <f t="shared" ref="XC9:XC23" si="137">+WY9/WW9</f>
        <v>#DIV/0!</v>
      </c>
      <c r="XD9" s="24" t="e">
        <f t="shared" ref="XD9:XD23" si="138">+XA9/WW9</f>
        <v>#DIV/0!</v>
      </c>
      <c r="XF9" s="10">
        <v>0</v>
      </c>
      <c r="XG9" s="12">
        <v>0</v>
      </c>
      <c r="XH9" s="22">
        <v>0</v>
      </c>
      <c r="XI9" s="12">
        <v>0</v>
      </c>
      <c r="XJ9" s="22">
        <v>0</v>
      </c>
      <c r="XK9" s="12">
        <v>0</v>
      </c>
      <c r="XL9" s="24" t="e">
        <f t="shared" ref="XL9:XL23" si="139">+XH9/XF9</f>
        <v>#DIV/0!</v>
      </c>
      <c r="XM9" s="24" t="e">
        <f t="shared" ref="XM9:XM23" si="140">+XJ9/XF9</f>
        <v>#DIV/0!</v>
      </c>
      <c r="XO9" s="10">
        <v>1</v>
      </c>
      <c r="XP9" s="12">
        <v>0.13</v>
      </c>
      <c r="XQ9" s="22">
        <v>0</v>
      </c>
      <c r="XR9" s="12">
        <v>0</v>
      </c>
      <c r="XS9" s="22">
        <v>1</v>
      </c>
      <c r="XT9" s="12">
        <v>0.28000000000000003</v>
      </c>
      <c r="XU9" s="24">
        <f t="shared" ref="XU9:XU23" si="141">+XQ9/XO9</f>
        <v>0</v>
      </c>
      <c r="XV9" s="24">
        <f t="shared" ref="XV9:XV23" si="142">+XS9/XO9</f>
        <v>1</v>
      </c>
      <c r="XX9" s="10">
        <v>0</v>
      </c>
      <c r="XY9" s="12">
        <v>0</v>
      </c>
      <c r="XZ9" s="22">
        <v>0</v>
      </c>
      <c r="YA9" s="12">
        <v>0</v>
      </c>
      <c r="YB9" s="22">
        <v>0</v>
      </c>
      <c r="YC9" s="12">
        <v>0</v>
      </c>
      <c r="YD9" s="24" t="e">
        <f t="shared" ref="YD9:YD23" si="143">+XZ9/XX9</f>
        <v>#DIV/0!</v>
      </c>
      <c r="YE9" s="24" t="e">
        <f t="shared" ref="YE9:YE23" si="144">+YB9/XX9</f>
        <v>#DIV/0!</v>
      </c>
      <c r="YG9" s="10">
        <v>0</v>
      </c>
      <c r="YH9" s="12">
        <v>0</v>
      </c>
      <c r="YI9" s="22">
        <v>0</v>
      </c>
      <c r="YJ9" s="12">
        <v>0</v>
      </c>
      <c r="YK9" s="22">
        <v>0</v>
      </c>
      <c r="YL9" s="12">
        <v>0</v>
      </c>
      <c r="YM9" s="24" t="e">
        <f t="shared" ref="YM9:YM23" si="145">+YI9/YG9</f>
        <v>#DIV/0!</v>
      </c>
      <c r="YN9" s="24" t="e">
        <f t="shared" ref="YN9:YN23" si="146">+YK9/YG9</f>
        <v>#DIV/0!</v>
      </c>
      <c r="YP9" s="10">
        <v>0</v>
      </c>
      <c r="YQ9" s="12">
        <v>0</v>
      </c>
      <c r="YR9" s="22">
        <v>0</v>
      </c>
      <c r="YS9" s="12">
        <v>0</v>
      </c>
      <c r="YT9" s="22">
        <v>0</v>
      </c>
      <c r="YU9" s="12">
        <v>0</v>
      </c>
      <c r="YV9" s="24" t="e">
        <f t="shared" ref="YV9:YV23" si="147">+YR9/YP9</f>
        <v>#DIV/0!</v>
      </c>
      <c r="YW9" s="24" t="e">
        <f t="shared" ref="YW9:YW23" si="148">+YT9/YP9</f>
        <v>#DIV/0!</v>
      </c>
      <c r="YY9" s="10">
        <v>0</v>
      </c>
      <c r="YZ9" s="12">
        <v>0</v>
      </c>
      <c r="ZA9" s="22">
        <v>0</v>
      </c>
      <c r="ZB9" s="12">
        <v>0</v>
      </c>
      <c r="ZC9" s="22">
        <v>0</v>
      </c>
      <c r="ZD9" s="12">
        <v>0</v>
      </c>
      <c r="ZE9" s="24" t="e">
        <f t="shared" ref="ZE9:ZE23" si="149">+ZA9/YY9</f>
        <v>#DIV/0!</v>
      </c>
      <c r="ZF9" s="24" t="e">
        <f t="shared" ref="ZF9:ZF23" si="150">+ZC9/YY9</f>
        <v>#DIV/0!</v>
      </c>
    </row>
    <row r="10" spans="1:682" x14ac:dyDescent="0.15">
      <c r="A10" s="16" t="s">
        <v>3</v>
      </c>
      <c r="B10" s="11">
        <v>398133</v>
      </c>
      <c r="C10" s="13">
        <v>12.85</v>
      </c>
      <c r="D10" s="23">
        <v>141015</v>
      </c>
      <c r="E10" s="25">
        <f t="shared" ref="E10:E23" si="151">+D10/B10</f>
        <v>0.3541906850223418</v>
      </c>
      <c r="F10" s="23">
        <v>257062</v>
      </c>
      <c r="G10" s="25">
        <f t="shared" si="0"/>
        <v>0.64566865846337784</v>
      </c>
      <c r="H10" s="18"/>
      <c r="I10" s="11">
        <v>15181</v>
      </c>
      <c r="J10" s="13">
        <v>12.86</v>
      </c>
      <c r="K10" s="23">
        <v>5103</v>
      </c>
      <c r="L10" s="13">
        <v>7.68</v>
      </c>
      <c r="M10" s="23">
        <v>10078</v>
      </c>
      <c r="N10" s="13">
        <v>19.63</v>
      </c>
      <c r="O10" s="25">
        <f t="shared" si="1"/>
        <v>0.33614386404057706</v>
      </c>
      <c r="P10" s="25">
        <f t="shared" si="2"/>
        <v>0.66385613595942294</v>
      </c>
      <c r="Q10" s="18"/>
      <c r="R10" s="11">
        <v>2997</v>
      </c>
      <c r="S10" s="13">
        <v>12.61</v>
      </c>
      <c r="T10" s="23">
        <v>748</v>
      </c>
      <c r="U10" s="13">
        <v>5.48</v>
      </c>
      <c r="V10" s="23">
        <v>2249</v>
      </c>
      <c r="W10" s="13">
        <v>22.37</v>
      </c>
      <c r="X10" s="25">
        <f t="shared" si="3"/>
        <v>0.24958291624958293</v>
      </c>
      <c r="Y10" s="25">
        <f t="shared" si="4"/>
        <v>0.75041708375041705</v>
      </c>
      <c r="Z10" s="18"/>
      <c r="AA10" s="11">
        <v>256</v>
      </c>
      <c r="AB10" s="13">
        <v>10.16</v>
      </c>
      <c r="AC10" s="23">
        <v>67</v>
      </c>
      <c r="AD10" s="13">
        <v>4.41</v>
      </c>
      <c r="AE10" s="23">
        <v>189</v>
      </c>
      <c r="AF10" s="13">
        <v>19.03</v>
      </c>
      <c r="AG10" s="25">
        <f t="shared" si="5"/>
        <v>0.26171875</v>
      </c>
      <c r="AH10" s="25">
        <f t="shared" si="6"/>
        <v>0.73828125</v>
      </c>
      <c r="AI10" s="18"/>
      <c r="AJ10" s="11">
        <v>263</v>
      </c>
      <c r="AK10" s="13">
        <v>13.58</v>
      </c>
      <c r="AL10" s="23">
        <v>69</v>
      </c>
      <c r="AM10" s="13">
        <v>6.43</v>
      </c>
      <c r="AN10" s="23">
        <v>194</v>
      </c>
      <c r="AO10" s="13">
        <v>22.77</v>
      </c>
      <c r="AP10" s="25">
        <f t="shared" si="7"/>
        <v>0.26235741444866922</v>
      </c>
      <c r="AQ10" s="25">
        <f t="shared" si="8"/>
        <v>0.73764258555133078</v>
      </c>
      <c r="AR10" s="18"/>
      <c r="AS10" s="11">
        <v>189</v>
      </c>
      <c r="AT10" s="13">
        <v>10.78</v>
      </c>
      <c r="AU10" s="23">
        <v>56</v>
      </c>
      <c r="AV10" s="13">
        <v>4.96</v>
      </c>
      <c r="AW10" s="23">
        <v>133</v>
      </c>
      <c r="AX10" s="13">
        <v>21.35</v>
      </c>
      <c r="AY10" s="25">
        <f t="shared" si="9"/>
        <v>0.29629629629629628</v>
      </c>
      <c r="AZ10" s="25">
        <f t="shared" si="10"/>
        <v>0.70370370370370372</v>
      </c>
      <c r="BA10" s="18"/>
      <c r="BB10" s="11">
        <v>530</v>
      </c>
      <c r="BC10" s="13">
        <v>8.4499999999999993</v>
      </c>
      <c r="BD10" s="23">
        <v>86</v>
      </c>
      <c r="BE10" s="13">
        <v>2.58</v>
      </c>
      <c r="BF10" s="23">
        <v>444</v>
      </c>
      <c r="BG10" s="13">
        <v>15.22</v>
      </c>
      <c r="BH10" s="25">
        <f t="shared" si="11"/>
        <v>0.16226415094339622</v>
      </c>
      <c r="BI10" s="25">
        <f t="shared" si="12"/>
        <v>0.83773584905660381</v>
      </c>
      <c r="BJ10" s="18"/>
      <c r="BK10" s="11">
        <v>689</v>
      </c>
      <c r="BL10" s="13">
        <v>18.61</v>
      </c>
      <c r="BM10" s="23">
        <v>169</v>
      </c>
      <c r="BN10" s="13">
        <v>8.6</v>
      </c>
      <c r="BO10" s="23">
        <v>520</v>
      </c>
      <c r="BP10" s="13">
        <v>30.06</v>
      </c>
      <c r="BQ10" s="25">
        <f t="shared" si="13"/>
        <v>0.24528301886792453</v>
      </c>
      <c r="BR10" s="25">
        <f t="shared" si="14"/>
        <v>0.75471698113207553</v>
      </c>
      <c r="BS10" s="18"/>
      <c r="BT10" s="11">
        <v>228</v>
      </c>
      <c r="BU10" s="13">
        <v>11.65</v>
      </c>
      <c r="BV10" s="23">
        <v>59</v>
      </c>
      <c r="BW10" s="13">
        <v>4.63</v>
      </c>
      <c r="BX10" s="23">
        <v>169</v>
      </c>
      <c r="BY10" s="13">
        <v>24.71</v>
      </c>
      <c r="BZ10" s="25">
        <f t="shared" si="15"/>
        <v>0.25877192982456143</v>
      </c>
      <c r="CA10" s="25">
        <f t="shared" si="16"/>
        <v>0.74122807017543857</v>
      </c>
      <c r="CB10" s="18"/>
      <c r="CC10" s="11">
        <v>842</v>
      </c>
      <c r="CD10" s="13">
        <v>14.98</v>
      </c>
      <c r="CE10" s="23">
        <v>242</v>
      </c>
      <c r="CF10" s="13">
        <v>7.21</v>
      </c>
      <c r="CG10" s="23">
        <v>600</v>
      </c>
      <c r="CH10" s="13">
        <v>26.62</v>
      </c>
      <c r="CI10" s="25">
        <f t="shared" si="17"/>
        <v>0.28741092636579574</v>
      </c>
      <c r="CJ10" s="25">
        <f t="shared" si="18"/>
        <v>0.71258907363420432</v>
      </c>
      <c r="CK10" s="18"/>
      <c r="CL10" s="11">
        <v>3552</v>
      </c>
      <c r="CM10" s="13">
        <v>9.59</v>
      </c>
      <c r="CN10" s="23">
        <v>634</v>
      </c>
      <c r="CO10" s="13">
        <v>3.79</v>
      </c>
      <c r="CP10" s="23">
        <v>2918</v>
      </c>
      <c r="CQ10" s="13">
        <v>14.4</v>
      </c>
      <c r="CR10" s="25">
        <f t="shared" si="19"/>
        <v>0.178490990990991</v>
      </c>
      <c r="CS10" s="25">
        <f t="shared" si="20"/>
        <v>0.82150900900900903</v>
      </c>
      <c r="CT10" s="18"/>
      <c r="CU10" s="11">
        <v>463</v>
      </c>
      <c r="CV10" s="13">
        <v>10.42</v>
      </c>
      <c r="CW10" s="23">
        <v>90</v>
      </c>
      <c r="CX10" s="13">
        <v>4.47</v>
      </c>
      <c r="CY10" s="23">
        <v>373</v>
      </c>
      <c r="CZ10" s="13">
        <v>15.39</v>
      </c>
      <c r="DA10" s="25">
        <f t="shared" si="21"/>
        <v>0.19438444924406048</v>
      </c>
      <c r="DB10" s="25">
        <f t="shared" si="22"/>
        <v>0.80561555075593949</v>
      </c>
      <c r="DC10" s="18"/>
      <c r="DD10" s="11">
        <v>776</v>
      </c>
      <c r="DE10" s="13">
        <v>8.2100000000000009</v>
      </c>
      <c r="DF10" s="23">
        <v>39</v>
      </c>
      <c r="DG10" s="13">
        <v>1.25</v>
      </c>
      <c r="DH10" s="23">
        <v>737</v>
      </c>
      <c r="DI10" s="13">
        <v>11.66</v>
      </c>
      <c r="DJ10" s="25">
        <f t="shared" si="23"/>
        <v>5.0257731958762888E-2</v>
      </c>
      <c r="DK10" s="25">
        <f t="shared" si="24"/>
        <v>0.94974226804123707</v>
      </c>
      <c r="DL10" s="18"/>
      <c r="DM10" s="11">
        <v>346</v>
      </c>
      <c r="DN10" s="13">
        <v>3.72</v>
      </c>
      <c r="DO10" s="23">
        <v>18</v>
      </c>
      <c r="DP10" s="13">
        <v>0.44</v>
      </c>
      <c r="DQ10" s="23">
        <v>328</v>
      </c>
      <c r="DR10" s="13">
        <v>6.31</v>
      </c>
      <c r="DS10" s="25">
        <f t="shared" si="25"/>
        <v>5.2023121387283239E-2</v>
      </c>
      <c r="DT10" s="25">
        <f t="shared" si="26"/>
        <v>0.94797687861271673</v>
      </c>
      <c r="DU10" s="18"/>
      <c r="DV10" s="11">
        <v>617</v>
      </c>
      <c r="DW10" s="13">
        <v>12.63</v>
      </c>
      <c r="DX10" s="23">
        <v>114</v>
      </c>
      <c r="DY10" s="13">
        <v>4.55</v>
      </c>
      <c r="DZ10" s="23">
        <v>503</v>
      </c>
      <c r="EA10" s="13">
        <v>21.15</v>
      </c>
      <c r="EB10" s="25">
        <f t="shared" si="27"/>
        <v>0.1847649918962723</v>
      </c>
      <c r="EC10" s="25">
        <f t="shared" si="28"/>
        <v>0.81523500810372773</v>
      </c>
      <c r="ED10" s="18"/>
      <c r="EE10" s="11">
        <v>535</v>
      </c>
      <c r="EF10" s="13">
        <v>18.62</v>
      </c>
      <c r="EG10" s="23">
        <v>128</v>
      </c>
      <c r="EH10" s="13">
        <v>8.8000000000000007</v>
      </c>
      <c r="EI10" s="23">
        <v>407</v>
      </c>
      <c r="EJ10" s="13">
        <v>28.7</v>
      </c>
      <c r="EK10" s="25">
        <f t="shared" si="29"/>
        <v>0.23925233644859814</v>
      </c>
      <c r="EL10" s="25">
        <f t="shared" si="30"/>
        <v>0.76074766355140189</v>
      </c>
      <c r="EM10" s="18"/>
      <c r="EN10" s="11">
        <v>232</v>
      </c>
      <c r="EO10" s="13">
        <v>11.54</v>
      </c>
      <c r="EP10" s="23">
        <v>49</v>
      </c>
      <c r="EQ10" s="13">
        <v>4.07</v>
      </c>
      <c r="ER10" s="23">
        <v>183</v>
      </c>
      <c r="ES10" s="13">
        <v>22.76</v>
      </c>
      <c r="ET10" s="25">
        <f t="shared" si="31"/>
        <v>0.21120689655172414</v>
      </c>
      <c r="EU10" s="25">
        <f t="shared" si="32"/>
        <v>0.78879310344827591</v>
      </c>
      <c r="EV10" s="18"/>
      <c r="EW10" s="11">
        <v>583</v>
      </c>
      <c r="EX10" s="13">
        <v>14.35</v>
      </c>
      <c r="EY10" s="23">
        <v>196</v>
      </c>
      <c r="EZ10" s="13">
        <v>8.35</v>
      </c>
      <c r="FA10" s="23">
        <v>387</v>
      </c>
      <c r="FB10" s="13">
        <v>22.55</v>
      </c>
      <c r="FC10" s="25">
        <f t="shared" si="33"/>
        <v>0.33619210977701541</v>
      </c>
      <c r="FD10" s="25">
        <f t="shared" si="34"/>
        <v>0.66380789022298459</v>
      </c>
      <c r="FE10" s="18"/>
      <c r="FF10" s="11">
        <v>387</v>
      </c>
      <c r="FG10" s="13">
        <v>12.02</v>
      </c>
      <c r="FH10" s="23">
        <v>169</v>
      </c>
      <c r="FI10" s="13">
        <v>7.67</v>
      </c>
      <c r="FJ10" s="23">
        <v>218</v>
      </c>
      <c r="FK10" s="13">
        <v>21.5</v>
      </c>
      <c r="FL10" s="25">
        <f t="shared" si="35"/>
        <v>0.43669250645994834</v>
      </c>
      <c r="FM10" s="25">
        <f t="shared" si="36"/>
        <v>0.56330749354005172</v>
      </c>
      <c r="FN10" s="18"/>
      <c r="FO10" s="11">
        <v>953</v>
      </c>
      <c r="FP10" s="13">
        <v>12.21</v>
      </c>
      <c r="FQ10" s="23">
        <v>411</v>
      </c>
      <c r="FR10" s="13">
        <v>8.36</v>
      </c>
      <c r="FS10" s="23">
        <v>542</v>
      </c>
      <c r="FT10" s="13">
        <v>18.989999999999998</v>
      </c>
      <c r="FU10" s="25">
        <f t="shared" si="37"/>
        <v>0.43126967471143757</v>
      </c>
      <c r="FV10" s="25">
        <f t="shared" si="38"/>
        <v>0.56873032528856249</v>
      </c>
      <c r="FW10" s="18"/>
      <c r="FX10" s="11">
        <v>190</v>
      </c>
      <c r="FY10" s="13">
        <v>12.79</v>
      </c>
      <c r="FZ10" s="23">
        <v>77</v>
      </c>
      <c r="GA10" s="13">
        <v>8.56</v>
      </c>
      <c r="GB10" s="23">
        <v>113</v>
      </c>
      <c r="GC10" s="13">
        <v>19.350000000000001</v>
      </c>
      <c r="GD10" s="25">
        <f t="shared" si="39"/>
        <v>0.40526315789473683</v>
      </c>
      <c r="GE10" s="25">
        <f t="shared" si="40"/>
        <v>0.59473684210526312</v>
      </c>
      <c r="GF10" s="18"/>
      <c r="GG10" s="11">
        <v>389</v>
      </c>
      <c r="GH10" s="13">
        <v>13.12</v>
      </c>
      <c r="GI10" s="23">
        <v>135</v>
      </c>
      <c r="GJ10" s="13">
        <v>7.13</v>
      </c>
      <c r="GK10" s="23">
        <v>254</v>
      </c>
      <c r="GL10" s="13">
        <v>23.78</v>
      </c>
      <c r="GM10" s="25">
        <f t="shared" si="41"/>
        <v>0.34704370179948585</v>
      </c>
      <c r="GN10" s="25">
        <f t="shared" si="42"/>
        <v>0.65295629820051415</v>
      </c>
      <c r="GO10" s="18"/>
      <c r="GP10" s="11">
        <v>133</v>
      </c>
      <c r="GQ10" s="13">
        <v>9.81</v>
      </c>
      <c r="GR10" s="23">
        <v>45</v>
      </c>
      <c r="GS10" s="13">
        <v>4.78</v>
      </c>
      <c r="GT10" s="23">
        <v>88</v>
      </c>
      <c r="GU10" s="13">
        <v>21.41</v>
      </c>
      <c r="GV10" s="25">
        <f t="shared" si="43"/>
        <v>0.33834586466165412</v>
      </c>
      <c r="GW10" s="25">
        <f t="shared" si="44"/>
        <v>0.66165413533834583</v>
      </c>
      <c r="GX10" s="18"/>
      <c r="GY10" s="11">
        <v>254</v>
      </c>
      <c r="GZ10" s="13">
        <v>14.13</v>
      </c>
      <c r="HA10" s="23">
        <v>152</v>
      </c>
      <c r="HB10" s="13">
        <v>11.81</v>
      </c>
      <c r="HC10" s="23">
        <v>102</v>
      </c>
      <c r="HD10" s="13">
        <v>20.079999999999998</v>
      </c>
      <c r="HE10" s="25">
        <f t="shared" si="45"/>
        <v>0.59842519685039375</v>
      </c>
      <c r="HF10" s="25">
        <f t="shared" si="46"/>
        <v>0.40157480314960631</v>
      </c>
      <c r="HG10" s="18"/>
      <c r="HH10" s="11">
        <v>354</v>
      </c>
      <c r="HI10" s="13">
        <v>17.54</v>
      </c>
      <c r="HJ10" s="23">
        <v>264</v>
      </c>
      <c r="HK10" s="13">
        <v>17.46</v>
      </c>
      <c r="HL10" s="23">
        <v>90</v>
      </c>
      <c r="HM10" s="13">
        <v>18.22</v>
      </c>
      <c r="HN10" s="25">
        <f t="shared" si="47"/>
        <v>0.74576271186440679</v>
      </c>
      <c r="HO10" s="25">
        <f t="shared" si="48"/>
        <v>0.25423728813559321</v>
      </c>
      <c r="HP10" s="18"/>
      <c r="HQ10" s="11">
        <v>126</v>
      </c>
      <c r="HR10" s="13">
        <v>11.51</v>
      </c>
      <c r="HS10" s="23">
        <v>75</v>
      </c>
      <c r="HT10" s="13">
        <v>9.99</v>
      </c>
      <c r="HU10" s="23">
        <v>51</v>
      </c>
      <c r="HV10" s="13">
        <v>15</v>
      </c>
      <c r="HW10" s="25">
        <f t="shared" si="49"/>
        <v>0.59523809523809523</v>
      </c>
      <c r="HX10" s="25">
        <f t="shared" si="50"/>
        <v>0.40476190476190477</v>
      </c>
      <c r="HY10" s="18"/>
      <c r="HZ10" s="11">
        <v>111</v>
      </c>
      <c r="IA10" s="13">
        <v>7.03</v>
      </c>
      <c r="IB10" s="23">
        <v>64</v>
      </c>
      <c r="IC10" s="13">
        <v>5.61</v>
      </c>
      <c r="ID10" s="23">
        <v>47</v>
      </c>
      <c r="IE10" s="13">
        <v>10.78</v>
      </c>
      <c r="IF10" s="25">
        <f t="shared" si="51"/>
        <v>0.57657657657657657</v>
      </c>
      <c r="IG10" s="25">
        <f t="shared" si="52"/>
        <v>0.42342342342342343</v>
      </c>
      <c r="IH10" s="18"/>
      <c r="II10" s="11">
        <v>204</v>
      </c>
      <c r="IJ10" s="13">
        <v>12.71</v>
      </c>
      <c r="IK10" s="23">
        <v>95</v>
      </c>
      <c r="IL10" s="13">
        <v>9.01</v>
      </c>
      <c r="IM10" s="23">
        <v>109</v>
      </c>
      <c r="IN10" s="13">
        <v>19.89</v>
      </c>
      <c r="IO10" s="25">
        <f t="shared" si="53"/>
        <v>0.46568627450980393</v>
      </c>
      <c r="IP10" s="25">
        <f t="shared" si="54"/>
        <v>0.53431372549019607</v>
      </c>
      <c r="IQ10" s="18"/>
      <c r="IR10" s="11">
        <v>79</v>
      </c>
      <c r="IS10" s="13">
        <v>12.91</v>
      </c>
      <c r="IT10" s="23">
        <v>33</v>
      </c>
      <c r="IU10" s="13">
        <v>8.0299999999999994</v>
      </c>
      <c r="IV10" s="23">
        <v>46</v>
      </c>
      <c r="IW10" s="13">
        <v>23.12</v>
      </c>
      <c r="IX10" s="25">
        <f t="shared" si="55"/>
        <v>0.41772151898734178</v>
      </c>
      <c r="IY10" s="25">
        <f t="shared" si="56"/>
        <v>0.58227848101265822</v>
      </c>
      <c r="IZ10" s="18"/>
      <c r="JA10" s="11">
        <v>188</v>
      </c>
      <c r="JB10" s="13">
        <v>20.5</v>
      </c>
      <c r="JC10" s="23">
        <v>54</v>
      </c>
      <c r="JD10" s="13">
        <v>9.49</v>
      </c>
      <c r="JE10" s="23">
        <v>134</v>
      </c>
      <c r="JF10" s="13">
        <v>38.840000000000003</v>
      </c>
      <c r="JG10" s="25">
        <f t="shared" si="57"/>
        <v>0.28723404255319152</v>
      </c>
      <c r="JH10" s="25">
        <f t="shared" si="58"/>
        <v>0.71276595744680848</v>
      </c>
      <c r="JI10" s="18"/>
      <c r="JJ10" s="11">
        <v>104</v>
      </c>
      <c r="JK10" s="13">
        <v>11.48</v>
      </c>
      <c r="JL10" s="23">
        <v>49</v>
      </c>
      <c r="JM10" s="13">
        <v>7.8</v>
      </c>
      <c r="JN10" s="23">
        <v>55</v>
      </c>
      <c r="JO10" s="13">
        <v>20.22</v>
      </c>
      <c r="JP10" s="25">
        <f t="shared" si="59"/>
        <v>0.47115384615384615</v>
      </c>
      <c r="JQ10" s="25">
        <f t="shared" si="60"/>
        <v>0.52884615384615385</v>
      </c>
      <c r="JR10" s="18"/>
      <c r="JS10" s="11">
        <v>236</v>
      </c>
      <c r="JT10" s="13">
        <v>13.21</v>
      </c>
      <c r="JU10" s="23">
        <v>73</v>
      </c>
      <c r="JV10" s="13">
        <v>7.67</v>
      </c>
      <c r="JW10" s="23">
        <v>163</v>
      </c>
      <c r="JX10" s="13">
        <v>19.66</v>
      </c>
      <c r="JY10" s="25">
        <f t="shared" si="61"/>
        <v>0.30932203389830509</v>
      </c>
      <c r="JZ10" s="25">
        <f t="shared" si="62"/>
        <v>0.69067796610169496</v>
      </c>
      <c r="KA10" s="18"/>
      <c r="KB10" s="11">
        <v>284</v>
      </c>
      <c r="KC10" s="13">
        <v>14.22</v>
      </c>
      <c r="KD10" s="23">
        <v>81</v>
      </c>
      <c r="KE10" s="13">
        <v>7.2</v>
      </c>
      <c r="KF10" s="23">
        <v>203</v>
      </c>
      <c r="KG10" s="13">
        <v>23.94</v>
      </c>
      <c r="KH10" s="25">
        <f t="shared" si="63"/>
        <v>0.28521126760563381</v>
      </c>
      <c r="KI10" s="25">
        <f t="shared" si="64"/>
        <v>0.71478873239436624</v>
      </c>
      <c r="KJ10" s="18"/>
      <c r="KK10" s="11">
        <v>340</v>
      </c>
      <c r="KL10" s="13">
        <v>15.76</v>
      </c>
      <c r="KM10" s="23">
        <v>76</v>
      </c>
      <c r="KN10" s="13">
        <v>7.77</v>
      </c>
      <c r="KO10" s="23">
        <v>264</v>
      </c>
      <c r="KP10" s="13">
        <v>22.58</v>
      </c>
      <c r="KQ10" s="25">
        <f t="shared" si="65"/>
        <v>0.22352941176470589</v>
      </c>
      <c r="KR10" s="25">
        <f t="shared" si="66"/>
        <v>0.77647058823529413</v>
      </c>
      <c r="KS10" s="18"/>
      <c r="KT10" s="11">
        <v>192</v>
      </c>
      <c r="KU10" s="13">
        <v>12.98</v>
      </c>
      <c r="KV10" s="23">
        <v>53</v>
      </c>
      <c r="KW10" s="13">
        <v>5.94</v>
      </c>
      <c r="KX10" s="23">
        <v>139</v>
      </c>
      <c r="KY10" s="13">
        <v>23.84</v>
      </c>
      <c r="KZ10" s="25">
        <f t="shared" si="67"/>
        <v>0.27604166666666669</v>
      </c>
      <c r="LA10" s="25">
        <f t="shared" si="68"/>
        <v>0.72395833333333337</v>
      </c>
      <c r="LB10" s="18"/>
      <c r="LC10" s="11">
        <v>167</v>
      </c>
      <c r="LD10" s="13">
        <v>14.96</v>
      </c>
      <c r="LE10" s="23">
        <v>48</v>
      </c>
      <c r="LF10" s="13">
        <v>8.7100000000000009</v>
      </c>
      <c r="LG10" s="23">
        <v>119</v>
      </c>
      <c r="LH10" s="13">
        <v>21.25</v>
      </c>
      <c r="LI10" s="25">
        <f t="shared" si="69"/>
        <v>0.28742514970059879</v>
      </c>
      <c r="LJ10" s="25">
        <f t="shared" si="70"/>
        <v>0.71257485029940115</v>
      </c>
      <c r="LK10" s="18"/>
      <c r="LL10" s="11">
        <v>175</v>
      </c>
      <c r="LM10" s="13">
        <v>15.77</v>
      </c>
      <c r="LN10" s="23">
        <v>71</v>
      </c>
      <c r="LO10" s="13">
        <v>10.87</v>
      </c>
      <c r="LP10" s="23">
        <v>104</v>
      </c>
      <c r="LQ10" s="13">
        <v>22.91</v>
      </c>
      <c r="LR10" s="25">
        <f t="shared" si="71"/>
        <v>0.40571428571428569</v>
      </c>
      <c r="LS10" s="25">
        <f t="shared" si="72"/>
        <v>0.59428571428571431</v>
      </c>
      <c r="LT10" s="18"/>
      <c r="LU10" s="11">
        <v>173</v>
      </c>
      <c r="LV10" s="13">
        <v>15.96</v>
      </c>
      <c r="LW10" s="23">
        <v>74</v>
      </c>
      <c r="LX10" s="13">
        <v>11.2</v>
      </c>
      <c r="LY10" s="23">
        <v>99</v>
      </c>
      <c r="LZ10" s="13">
        <v>23.52</v>
      </c>
      <c r="MA10" s="25">
        <f t="shared" si="73"/>
        <v>0.4277456647398844</v>
      </c>
      <c r="MB10" s="25">
        <f t="shared" si="74"/>
        <v>0.5722543352601156</v>
      </c>
      <c r="MC10" s="18"/>
      <c r="MD10" s="11">
        <v>119</v>
      </c>
      <c r="ME10" s="13">
        <v>15.24</v>
      </c>
      <c r="MF10" s="23">
        <v>60</v>
      </c>
      <c r="MG10" s="13">
        <v>10.68</v>
      </c>
      <c r="MH10" s="23">
        <v>59</v>
      </c>
      <c r="MI10" s="13">
        <v>27.7</v>
      </c>
      <c r="MJ10" s="25">
        <f t="shared" si="75"/>
        <v>0.50420168067226889</v>
      </c>
      <c r="MK10" s="25">
        <f t="shared" si="76"/>
        <v>0.49579831932773111</v>
      </c>
      <c r="ML10" s="18"/>
      <c r="MM10" s="11">
        <v>95</v>
      </c>
      <c r="MN10" s="13">
        <v>18.920000000000002</v>
      </c>
      <c r="MO10" s="23">
        <v>33</v>
      </c>
      <c r="MP10" s="13">
        <v>11.54</v>
      </c>
      <c r="MQ10" s="23">
        <v>62</v>
      </c>
      <c r="MR10" s="13">
        <v>28.84</v>
      </c>
      <c r="MS10" s="25">
        <f t="shared" si="77"/>
        <v>0.3473684210526316</v>
      </c>
      <c r="MT10" s="25">
        <f t="shared" si="78"/>
        <v>0.65263157894736845</v>
      </c>
      <c r="MU10" s="18"/>
      <c r="MV10" s="11">
        <v>159</v>
      </c>
      <c r="MW10" s="13">
        <v>17.57</v>
      </c>
      <c r="MX10" s="23">
        <v>90</v>
      </c>
      <c r="MY10" s="13">
        <v>13.7</v>
      </c>
      <c r="MZ10" s="23">
        <v>69</v>
      </c>
      <c r="NA10" s="13">
        <v>27.94</v>
      </c>
      <c r="NB10" s="25">
        <f t="shared" si="79"/>
        <v>0.56603773584905659</v>
      </c>
      <c r="NC10" s="25">
        <f t="shared" si="80"/>
        <v>0.43396226415094341</v>
      </c>
      <c r="ND10" s="18"/>
      <c r="NE10" s="11">
        <v>221</v>
      </c>
      <c r="NF10" s="13">
        <v>15.5</v>
      </c>
      <c r="NG10" s="23">
        <v>110</v>
      </c>
      <c r="NH10" s="13">
        <v>11.89</v>
      </c>
      <c r="NI10" s="23">
        <v>111</v>
      </c>
      <c r="NJ10" s="13">
        <v>22.38</v>
      </c>
      <c r="NK10" s="25">
        <f t="shared" si="81"/>
        <v>0.49773755656108598</v>
      </c>
      <c r="NL10" s="25">
        <f t="shared" si="82"/>
        <v>0.50226244343891402</v>
      </c>
      <c r="NM10" s="18"/>
      <c r="NN10" s="11">
        <v>183</v>
      </c>
      <c r="NO10" s="13">
        <v>18.96</v>
      </c>
      <c r="NP10" s="23">
        <v>119</v>
      </c>
      <c r="NQ10" s="13">
        <v>16.71</v>
      </c>
      <c r="NR10" s="23">
        <v>64</v>
      </c>
      <c r="NS10" s="13">
        <v>25.4</v>
      </c>
      <c r="NT10" s="25">
        <f t="shared" si="83"/>
        <v>0.65027322404371579</v>
      </c>
      <c r="NU10" s="25">
        <f t="shared" si="84"/>
        <v>0.34972677595628415</v>
      </c>
      <c r="NV10" s="18"/>
      <c r="NW10" s="11">
        <v>302</v>
      </c>
      <c r="NX10" s="13">
        <v>17.61</v>
      </c>
      <c r="NY10" s="23">
        <v>169</v>
      </c>
      <c r="NZ10" s="13">
        <v>14.72</v>
      </c>
      <c r="OA10" s="23">
        <v>133</v>
      </c>
      <c r="OB10" s="13">
        <v>23.54</v>
      </c>
      <c r="OC10" s="25">
        <f t="shared" si="85"/>
        <v>0.55960264900662249</v>
      </c>
      <c r="OD10" s="25">
        <f t="shared" si="86"/>
        <v>0.44039735099337746</v>
      </c>
      <c r="OE10" s="18"/>
      <c r="OF10" s="11">
        <v>251</v>
      </c>
      <c r="OG10" s="13">
        <v>23.88</v>
      </c>
      <c r="OH10" s="23">
        <v>97</v>
      </c>
      <c r="OI10" s="13">
        <v>17.29</v>
      </c>
      <c r="OJ10" s="23">
        <v>154</v>
      </c>
      <c r="OK10" s="13">
        <v>31.56</v>
      </c>
      <c r="OL10" s="25">
        <f t="shared" si="87"/>
        <v>0.38645418326693226</v>
      </c>
      <c r="OM10" s="25">
        <f t="shared" si="88"/>
        <v>0.61354581673306774</v>
      </c>
      <c r="ON10" s="18"/>
      <c r="OO10" s="11">
        <v>171</v>
      </c>
      <c r="OP10" s="13">
        <v>23.36</v>
      </c>
      <c r="OQ10" s="23">
        <v>73</v>
      </c>
      <c r="OR10" s="13">
        <v>18.48</v>
      </c>
      <c r="OS10" s="23">
        <v>98</v>
      </c>
      <c r="OT10" s="13">
        <v>29.25</v>
      </c>
      <c r="OU10" s="25">
        <f t="shared" si="89"/>
        <v>0.42690058479532161</v>
      </c>
      <c r="OV10" s="25">
        <f t="shared" si="90"/>
        <v>0.57309941520467833</v>
      </c>
      <c r="OW10" s="18"/>
      <c r="OX10" s="11">
        <v>57</v>
      </c>
      <c r="OY10" s="13">
        <v>15.28</v>
      </c>
      <c r="OZ10" s="23">
        <v>19</v>
      </c>
      <c r="PA10" s="13">
        <v>9</v>
      </c>
      <c r="PB10" s="23">
        <v>38</v>
      </c>
      <c r="PC10" s="13">
        <v>23.46</v>
      </c>
      <c r="PD10" s="25">
        <f t="shared" si="91"/>
        <v>0.33333333333333331</v>
      </c>
      <c r="PE10" s="25">
        <f t="shared" si="92"/>
        <v>0.66666666666666663</v>
      </c>
      <c r="PF10" s="18"/>
      <c r="PG10" s="11">
        <v>140</v>
      </c>
      <c r="PH10" s="13">
        <v>15.35</v>
      </c>
      <c r="PI10" s="23">
        <v>43</v>
      </c>
      <c r="PJ10" s="13">
        <v>8.83</v>
      </c>
      <c r="PK10" s="23">
        <v>97</v>
      </c>
      <c r="PL10" s="13">
        <v>22.82</v>
      </c>
      <c r="PM10" s="25">
        <f t="shared" si="93"/>
        <v>0.30714285714285716</v>
      </c>
      <c r="PN10" s="25">
        <f t="shared" si="94"/>
        <v>0.69285714285714284</v>
      </c>
      <c r="PO10" s="18"/>
      <c r="PP10" s="11">
        <v>134</v>
      </c>
      <c r="PQ10" s="13">
        <v>22.48</v>
      </c>
      <c r="PR10" s="23">
        <v>55</v>
      </c>
      <c r="PS10" s="13">
        <v>16.77</v>
      </c>
      <c r="PT10" s="23">
        <v>79</v>
      </c>
      <c r="PU10" s="13">
        <v>29.48</v>
      </c>
      <c r="PV10" s="25">
        <f t="shared" si="95"/>
        <v>0.41044776119402987</v>
      </c>
      <c r="PW10" s="25">
        <f t="shared" si="96"/>
        <v>0.58955223880597019</v>
      </c>
      <c r="PX10" s="18"/>
      <c r="PY10" s="11">
        <v>81</v>
      </c>
      <c r="PZ10" s="13">
        <v>14.41</v>
      </c>
      <c r="QA10" s="23">
        <v>21</v>
      </c>
      <c r="QB10" s="13">
        <v>7.78</v>
      </c>
      <c r="QC10" s="23">
        <v>60</v>
      </c>
      <c r="QD10" s="13">
        <v>20.55</v>
      </c>
      <c r="QE10" s="25">
        <f t="shared" si="97"/>
        <v>0.25925925925925924</v>
      </c>
      <c r="QF10" s="25">
        <f t="shared" si="98"/>
        <v>0.7407407407407407</v>
      </c>
      <c r="QG10" s="18"/>
      <c r="QH10" s="11">
        <v>47</v>
      </c>
      <c r="QI10" s="13">
        <v>20.260000000000002</v>
      </c>
      <c r="QJ10" s="23">
        <v>20</v>
      </c>
      <c r="QK10" s="13">
        <v>20.2</v>
      </c>
      <c r="QL10" s="23">
        <v>27</v>
      </c>
      <c r="QM10" s="13">
        <v>20.3</v>
      </c>
      <c r="QN10" s="25">
        <f t="shared" si="99"/>
        <v>0.42553191489361702</v>
      </c>
      <c r="QO10" s="25">
        <f t="shared" si="100"/>
        <v>0.57446808510638303</v>
      </c>
      <c r="QP10" s="18"/>
      <c r="QQ10" s="11">
        <v>95</v>
      </c>
      <c r="QR10" s="13">
        <v>13.32</v>
      </c>
      <c r="QS10" s="23">
        <v>18</v>
      </c>
      <c r="QT10" s="13">
        <v>5.9</v>
      </c>
      <c r="QU10" s="23">
        <v>77</v>
      </c>
      <c r="QV10" s="13">
        <v>18.87</v>
      </c>
      <c r="QW10" s="25">
        <f t="shared" si="101"/>
        <v>0.18947368421052632</v>
      </c>
      <c r="QX10" s="25">
        <f t="shared" si="102"/>
        <v>0.81052631578947365</v>
      </c>
      <c r="QY10" s="18"/>
      <c r="QZ10" s="11">
        <v>62</v>
      </c>
      <c r="RA10" s="13">
        <v>17.66</v>
      </c>
      <c r="RB10" s="23">
        <v>28</v>
      </c>
      <c r="RC10" s="13">
        <v>10.73</v>
      </c>
      <c r="RD10" s="23">
        <v>34</v>
      </c>
      <c r="RE10" s="13">
        <v>38.200000000000003</v>
      </c>
      <c r="RF10" s="25">
        <f t="shared" si="103"/>
        <v>0.45161290322580644</v>
      </c>
      <c r="RG10" s="25">
        <f t="shared" si="104"/>
        <v>0.54838709677419351</v>
      </c>
      <c r="RH10" s="18"/>
      <c r="RI10" s="11">
        <v>105</v>
      </c>
      <c r="RJ10" s="13">
        <v>19.739999999999998</v>
      </c>
      <c r="RK10" s="23">
        <v>27</v>
      </c>
      <c r="RL10" s="13">
        <v>7.92</v>
      </c>
      <c r="RM10" s="23">
        <v>78</v>
      </c>
      <c r="RN10" s="13">
        <v>40.840000000000003</v>
      </c>
      <c r="RO10" s="25">
        <f t="shared" si="105"/>
        <v>0.25714285714285712</v>
      </c>
      <c r="RP10" s="25">
        <f t="shared" si="106"/>
        <v>0.74285714285714288</v>
      </c>
      <c r="RQ10" s="18"/>
      <c r="RR10" s="11">
        <v>106</v>
      </c>
      <c r="RS10" s="13">
        <v>20.83</v>
      </c>
      <c r="RT10" s="23">
        <v>36</v>
      </c>
      <c r="RU10" s="13">
        <v>11.43</v>
      </c>
      <c r="RV10" s="23">
        <v>70</v>
      </c>
      <c r="RW10" s="13">
        <v>36.270000000000003</v>
      </c>
      <c r="RX10" s="25">
        <f t="shared" si="107"/>
        <v>0.33962264150943394</v>
      </c>
      <c r="RY10" s="25">
        <f t="shared" si="108"/>
        <v>0.660377358490566</v>
      </c>
      <c r="RZ10" s="18"/>
      <c r="SA10" s="11">
        <v>101</v>
      </c>
      <c r="SB10" s="13">
        <v>18.329999999999998</v>
      </c>
      <c r="SC10" s="23">
        <v>37</v>
      </c>
      <c r="SD10" s="13">
        <v>11.08</v>
      </c>
      <c r="SE10" s="23">
        <v>64</v>
      </c>
      <c r="SF10" s="13">
        <v>29.49</v>
      </c>
      <c r="SG10" s="25">
        <f t="shared" si="109"/>
        <v>0.36633663366336633</v>
      </c>
      <c r="SH10" s="25">
        <f t="shared" si="110"/>
        <v>0.63366336633663367</v>
      </c>
      <c r="SI10" s="18"/>
      <c r="SJ10" s="11">
        <v>33</v>
      </c>
      <c r="SK10" s="13">
        <v>23.74</v>
      </c>
      <c r="SL10" s="23">
        <v>14</v>
      </c>
      <c r="SM10" s="13">
        <v>17.28</v>
      </c>
      <c r="SN10" s="23">
        <v>19</v>
      </c>
      <c r="SO10" s="13">
        <v>32.76</v>
      </c>
      <c r="SP10" s="25">
        <f t="shared" si="111"/>
        <v>0.42424242424242425</v>
      </c>
      <c r="SQ10" s="25">
        <f t="shared" si="112"/>
        <v>0.5757575757575758</v>
      </c>
      <c r="SR10" s="18"/>
      <c r="SS10" s="11">
        <v>65</v>
      </c>
      <c r="ST10" s="13">
        <v>21.04</v>
      </c>
      <c r="SU10" s="23">
        <v>24</v>
      </c>
      <c r="SV10" s="13">
        <v>13.87</v>
      </c>
      <c r="SW10" s="23">
        <v>41</v>
      </c>
      <c r="SX10" s="13">
        <v>30.15</v>
      </c>
      <c r="SY10" s="25">
        <f t="shared" si="113"/>
        <v>0.36923076923076925</v>
      </c>
      <c r="SZ10" s="25">
        <f t="shared" si="114"/>
        <v>0.63076923076923075</v>
      </c>
      <c r="TA10" s="18"/>
      <c r="TB10" s="11">
        <v>39</v>
      </c>
      <c r="TC10" s="13">
        <v>14.34</v>
      </c>
      <c r="TD10" s="23">
        <v>20</v>
      </c>
      <c r="TE10" s="13">
        <v>9.57</v>
      </c>
      <c r="TF10" s="23">
        <v>19</v>
      </c>
      <c r="TG10" s="13">
        <v>30.16</v>
      </c>
      <c r="TH10" s="25">
        <f t="shared" si="115"/>
        <v>0.51282051282051277</v>
      </c>
      <c r="TI10" s="25">
        <f t="shared" si="116"/>
        <v>0.48717948717948717</v>
      </c>
      <c r="TJ10" s="18"/>
      <c r="TK10" s="11">
        <v>117</v>
      </c>
      <c r="TL10" s="13">
        <v>23.12</v>
      </c>
      <c r="TM10" s="23">
        <v>62</v>
      </c>
      <c r="TN10" s="13">
        <v>19.62</v>
      </c>
      <c r="TO10" s="23">
        <v>55</v>
      </c>
      <c r="TP10" s="13">
        <v>28.95</v>
      </c>
      <c r="TQ10" s="25">
        <f t="shared" si="117"/>
        <v>0.52991452991452992</v>
      </c>
      <c r="TR10" s="25">
        <f t="shared" si="118"/>
        <v>0.47008547008547008</v>
      </c>
      <c r="TS10" s="18"/>
      <c r="TT10" s="11">
        <v>17</v>
      </c>
      <c r="TU10" s="13">
        <v>11.89</v>
      </c>
      <c r="TV10" s="23">
        <v>14</v>
      </c>
      <c r="TW10" s="13">
        <v>11.97</v>
      </c>
      <c r="TX10" s="23">
        <v>3</v>
      </c>
      <c r="TY10" s="13">
        <v>11.54</v>
      </c>
      <c r="TZ10" s="25">
        <f t="shared" si="119"/>
        <v>0.82352941176470584</v>
      </c>
      <c r="UA10" s="25">
        <f t="shared" si="120"/>
        <v>0.17647058823529413</v>
      </c>
      <c r="UC10" s="11">
        <v>64</v>
      </c>
      <c r="UD10" s="13">
        <v>20.92</v>
      </c>
      <c r="UE10" s="23">
        <v>37</v>
      </c>
      <c r="UF10" s="13">
        <v>17.7</v>
      </c>
      <c r="UG10" s="23">
        <v>27</v>
      </c>
      <c r="UH10" s="13">
        <v>29.35</v>
      </c>
      <c r="UI10" s="25">
        <f t="shared" si="121"/>
        <v>0.578125</v>
      </c>
      <c r="UJ10" s="25">
        <f t="shared" si="122"/>
        <v>0.421875</v>
      </c>
      <c r="UL10" s="11">
        <v>42</v>
      </c>
      <c r="UM10" s="13">
        <v>12.96</v>
      </c>
      <c r="UN10" s="23">
        <v>26</v>
      </c>
      <c r="UO10" s="13">
        <v>10.97</v>
      </c>
      <c r="UP10" s="23">
        <v>16</v>
      </c>
      <c r="UQ10" s="13">
        <v>18.39</v>
      </c>
      <c r="UR10" s="25">
        <f t="shared" si="123"/>
        <v>0.61904761904761907</v>
      </c>
      <c r="US10" s="25">
        <f t="shared" si="124"/>
        <v>0.38095238095238093</v>
      </c>
      <c r="UU10" s="11">
        <v>64</v>
      </c>
      <c r="UV10" s="13">
        <v>15.72</v>
      </c>
      <c r="UW10" s="23">
        <v>37</v>
      </c>
      <c r="UX10" s="13">
        <v>13.07</v>
      </c>
      <c r="UY10" s="23">
        <v>27</v>
      </c>
      <c r="UZ10" s="13">
        <v>22.69</v>
      </c>
      <c r="VA10" s="25">
        <f t="shared" si="125"/>
        <v>0.578125</v>
      </c>
      <c r="VB10" s="25">
        <f t="shared" si="126"/>
        <v>0.421875</v>
      </c>
      <c r="VD10" s="11">
        <v>27</v>
      </c>
      <c r="VE10" s="13">
        <v>14.92</v>
      </c>
      <c r="VF10" s="23">
        <v>15</v>
      </c>
      <c r="VG10" s="13">
        <v>11.36</v>
      </c>
      <c r="VH10" s="23">
        <v>12</v>
      </c>
      <c r="VI10" s="13">
        <v>25</v>
      </c>
      <c r="VJ10" s="25">
        <f t="shared" si="127"/>
        <v>0.55555555555555558</v>
      </c>
      <c r="VK10" s="25">
        <f t="shared" si="128"/>
        <v>0.44444444444444442</v>
      </c>
      <c r="VM10" s="11">
        <v>42</v>
      </c>
      <c r="VN10" s="13">
        <v>17.72</v>
      </c>
      <c r="VO10" s="23">
        <v>15</v>
      </c>
      <c r="VP10" s="13">
        <v>8.33</v>
      </c>
      <c r="VQ10" s="23">
        <v>27</v>
      </c>
      <c r="VR10" s="13">
        <v>47.37</v>
      </c>
      <c r="VS10" s="25">
        <f t="shared" si="129"/>
        <v>0.35714285714285715</v>
      </c>
      <c r="VT10" s="25">
        <f t="shared" si="130"/>
        <v>0.6428571428571429</v>
      </c>
      <c r="VV10" s="11">
        <v>22</v>
      </c>
      <c r="VW10" s="13">
        <v>22.45</v>
      </c>
      <c r="VX10" s="23">
        <v>5</v>
      </c>
      <c r="VY10" s="13">
        <v>7.69</v>
      </c>
      <c r="VZ10" s="23">
        <v>17</v>
      </c>
      <c r="WA10" s="13">
        <v>51.52</v>
      </c>
      <c r="WB10" s="25">
        <f t="shared" si="131"/>
        <v>0.22727272727272727</v>
      </c>
      <c r="WC10" s="25">
        <f t="shared" si="132"/>
        <v>0.77272727272727271</v>
      </c>
      <c r="WE10" s="11">
        <v>88</v>
      </c>
      <c r="WF10" s="13">
        <v>23.72</v>
      </c>
      <c r="WG10" s="23">
        <v>36</v>
      </c>
      <c r="WH10" s="13">
        <v>13.85</v>
      </c>
      <c r="WI10" s="23">
        <v>52</v>
      </c>
      <c r="WJ10" s="13">
        <v>46.85</v>
      </c>
      <c r="WK10" s="25">
        <f t="shared" si="133"/>
        <v>0.40909090909090912</v>
      </c>
      <c r="WL10" s="25">
        <f t="shared" si="134"/>
        <v>0.59090909090909094</v>
      </c>
      <c r="WN10" s="11">
        <v>38</v>
      </c>
      <c r="WO10" s="13">
        <v>36.19</v>
      </c>
      <c r="WP10" s="23">
        <v>20</v>
      </c>
      <c r="WQ10" s="13">
        <v>27.78</v>
      </c>
      <c r="WR10" s="23">
        <v>18</v>
      </c>
      <c r="WS10" s="13">
        <v>56.25</v>
      </c>
      <c r="WT10" s="25">
        <f t="shared" si="135"/>
        <v>0.52631578947368418</v>
      </c>
      <c r="WU10" s="25">
        <f t="shared" si="136"/>
        <v>0.47368421052631576</v>
      </c>
      <c r="WW10" s="11">
        <v>20</v>
      </c>
      <c r="WX10" s="13">
        <v>25.64</v>
      </c>
      <c r="WY10" s="23">
        <v>15</v>
      </c>
      <c r="WZ10" s="13">
        <v>25</v>
      </c>
      <c r="XA10" s="23">
        <v>5</v>
      </c>
      <c r="XB10" s="13">
        <v>27.78</v>
      </c>
      <c r="XC10" s="25">
        <f t="shared" si="137"/>
        <v>0.75</v>
      </c>
      <c r="XD10" s="25">
        <f t="shared" si="138"/>
        <v>0.25</v>
      </c>
      <c r="XF10" s="11">
        <v>115</v>
      </c>
      <c r="XG10" s="13">
        <v>25.33</v>
      </c>
      <c r="XH10" s="23">
        <v>61</v>
      </c>
      <c r="XI10" s="13">
        <v>18.77</v>
      </c>
      <c r="XJ10" s="23">
        <v>54</v>
      </c>
      <c r="XK10" s="13">
        <v>42.19</v>
      </c>
      <c r="XL10" s="25">
        <f t="shared" si="139"/>
        <v>0.5304347826086957</v>
      </c>
      <c r="XM10" s="25">
        <f t="shared" si="140"/>
        <v>0.46956521739130436</v>
      </c>
      <c r="XO10" s="11">
        <v>96</v>
      </c>
      <c r="XP10" s="13">
        <v>12.72</v>
      </c>
      <c r="XQ10" s="23">
        <v>21</v>
      </c>
      <c r="XR10" s="13">
        <v>5.22</v>
      </c>
      <c r="XS10" s="23">
        <v>75</v>
      </c>
      <c r="XT10" s="13">
        <v>21.25</v>
      </c>
      <c r="XU10" s="25">
        <f t="shared" si="141"/>
        <v>0.21875</v>
      </c>
      <c r="XV10" s="25">
        <f t="shared" si="142"/>
        <v>0.78125</v>
      </c>
      <c r="XX10" s="11">
        <v>109</v>
      </c>
      <c r="XY10" s="13">
        <v>26.33</v>
      </c>
      <c r="XZ10" s="23">
        <v>65</v>
      </c>
      <c r="YA10" s="13">
        <v>22.73</v>
      </c>
      <c r="YB10" s="23">
        <v>44</v>
      </c>
      <c r="YC10" s="13">
        <v>35.479999999999997</v>
      </c>
      <c r="YD10" s="25">
        <f t="shared" si="143"/>
        <v>0.59633027522935778</v>
      </c>
      <c r="YE10" s="25">
        <f t="shared" si="144"/>
        <v>0.40366972477064222</v>
      </c>
      <c r="YG10" s="11">
        <v>25</v>
      </c>
      <c r="YH10" s="13">
        <v>17.48</v>
      </c>
      <c r="YI10" s="23">
        <v>6</v>
      </c>
      <c r="YJ10" s="13">
        <v>5.83</v>
      </c>
      <c r="YK10" s="23">
        <v>19</v>
      </c>
      <c r="YL10" s="13">
        <v>47.5</v>
      </c>
      <c r="YM10" s="25">
        <f t="shared" si="145"/>
        <v>0.24</v>
      </c>
      <c r="YN10" s="25">
        <f t="shared" si="146"/>
        <v>0.76</v>
      </c>
      <c r="YP10" s="11">
        <v>40</v>
      </c>
      <c r="YQ10" s="13">
        <v>29.63</v>
      </c>
      <c r="YR10" s="23">
        <v>22</v>
      </c>
      <c r="YS10" s="13">
        <v>26.51</v>
      </c>
      <c r="YT10" s="23">
        <v>18</v>
      </c>
      <c r="YU10" s="13">
        <v>36</v>
      </c>
      <c r="YV10" s="25">
        <f t="shared" si="147"/>
        <v>0.55000000000000004</v>
      </c>
      <c r="YW10" s="25">
        <f t="shared" si="148"/>
        <v>0.45</v>
      </c>
      <c r="YY10" s="11">
        <v>101</v>
      </c>
      <c r="YZ10" s="13">
        <v>24.57</v>
      </c>
      <c r="ZA10" s="23">
        <v>52</v>
      </c>
      <c r="ZB10" s="13">
        <v>18.37</v>
      </c>
      <c r="ZC10" s="23">
        <v>49</v>
      </c>
      <c r="ZD10" s="13">
        <v>38.58</v>
      </c>
      <c r="ZE10" s="25">
        <f t="shared" si="149"/>
        <v>0.51485148514851486</v>
      </c>
      <c r="ZF10" s="25">
        <f t="shared" si="150"/>
        <v>0.48514851485148514</v>
      </c>
    </row>
    <row r="11" spans="1:682" x14ac:dyDescent="0.15">
      <c r="A11" s="15" t="s">
        <v>4</v>
      </c>
      <c r="B11" s="10">
        <v>307783</v>
      </c>
      <c r="C11" s="12">
        <v>9.93</v>
      </c>
      <c r="D11" s="22">
        <v>130432</v>
      </c>
      <c r="E11" s="24">
        <f t="shared" si="151"/>
        <v>0.42377909111289447</v>
      </c>
      <c r="F11" s="22">
        <v>176950</v>
      </c>
      <c r="G11" s="24">
        <f t="shared" si="0"/>
        <v>0.57491804290685322</v>
      </c>
      <c r="H11" s="18"/>
      <c r="I11" s="10">
        <v>7877</v>
      </c>
      <c r="J11" s="12">
        <v>6.67</v>
      </c>
      <c r="K11" s="22">
        <v>3730</v>
      </c>
      <c r="L11" s="12">
        <v>5.61</v>
      </c>
      <c r="M11" s="22">
        <v>4125</v>
      </c>
      <c r="N11" s="12">
        <v>8.0399999999999991</v>
      </c>
      <c r="O11" s="24">
        <f t="shared" si="1"/>
        <v>0.47353053192839911</v>
      </c>
      <c r="P11" s="24">
        <f t="shared" si="2"/>
        <v>0.52367652659641994</v>
      </c>
      <c r="Q11" s="18"/>
      <c r="R11" s="10">
        <v>1256</v>
      </c>
      <c r="S11" s="12">
        <v>5.29</v>
      </c>
      <c r="T11" s="22">
        <v>459</v>
      </c>
      <c r="U11" s="12">
        <v>3.36</v>
      </c>
      <c r="V11" s="22">
        <v>796</v>
      </c>
      <c r="W11" s="12">
        <v>7.92</v>
      </c>
      <c r="X11" s="24">
        <f t="shared" si="3"/>
        <v>0.36544585987261147</v>
      </c>
      <c r="Y11" s="24">
        <f t="shared" si="4"/>
        <v>0.63375796178343946</v>
      </c>
      <c r="Z11" s="18"/>
      <c r="AA11" s="10">
        <v>159</v>
      </c>
      <c r="AB11" s="12">
        <v>6.31</v>
      </c>
      <c r="AC11" s="22">
        <v>53</v>
      </c>
      <c r="AD11" s="12">
        <v>3.49</v>
      </c>
      <c r="AE11" s="22">
        <v>106</v>
      </c>
      <c r="AF11" s="12">
        <v>10.67</v>
      </c>
      <c r="AG11" s="24">
        <f t="shared" si="5"/>
        <v>0.33333333333333331</v>
      </c>
      <c r="AH11" s="24">
        <f t="shared" si="6"/>
        <v>0.66666666666666663</v>
      </c>
      <c r="AI11" s="18"/>
      <c r="AJ11" s="10">
        <v>207</v>
      </c>
      <c r="AK11" s="12">
        <v>10.69</v>
      </c>
      <c r="AL11" s="22">
        <v>55</v>
      </c>
      <c r="AM11" s="12">
        <v>5.13</v>
      </c>
      <c r="AN11" s="22">
        <v>152</v>
      </c>
      <c r="AO11" s="12">
        <v>17.84</v>
      </c>
      <c r="AP11" s="24">
        <f t="shared" si="7"/>
        <v>0.26570048309178745</v>
      </c>
      <c r="AQ11" s="24">
        <f t="shared" si="8"/>
        <v>0.7342995169082126</v>
      </c>
      <c r="AR11" s="18"/>
      <c r="AS11" s="10">
        <v>88</v>
      </c>
      <c r="AT11" s="12">
        <v>5.0199999999999996</v>
      </c>
      <c r="AU11" s="22">
        <v>37</v>
      </c>
      <c r="AV11" s="12">
        <v>3.28</v>
      </c>
      <c r="AW11" s="22">
        <v>51</v>
      </c>
      <c r="AX11" s="12">
        <v>8.19</v>
      </c>
      <c r="AY11" s="24">
        <f t="shared" si="9"/>
        <v>0.42045454545454547</v>
      </c>
      <c r="AZ11" s="24">
        <f t="shared" si="10"/>
        <v>0.57954545454545459</v>
      </c>
      <c r="BA11" s="18"/>
      <c r="BB11" s="10">
        <v>258</v>
      </c>
      <c r="BC11" s="12">
        <v>4.1100000000000003</v>
      </c>
      <c r="BD11" s="22">
        <v>89</v>
      </c>
      <c r="BE11" s="12">
        <v>2.67</v>
      </c>
      <c r="BF11" s="22">
        <v>168</v>
      </c>
      <c r="BG11" s="12">
        <v>5.76</v>
      </c>
      <c r="BH11" s="24">
        <f t="shared" si="11"/>
        <v>0.34496124031007752</v>
      </c>
      <c r="BI11" s="24">
        <f t="shared" si="12"/>
        <v>0.65116279069767447</v>
      </c>
      <c r="BJ11" s="18"/>
      <c r="BK11" s="10">
        <v>174</v>
      </c>
      <c r="BL11" s="12">
        <v>4.7</v>
      </c>
      <c r="BM11" s="22">
        <v>67</v>
      </c>
      <c r="BN11" s="12">
        <v>3.41</v>
      </c>
      <c r="BO11" s="22">
        <v>107</v>
      </c>
      <c r="BP11" s="12">
        <v>6.18</v>
      </c>
      <c r="BQ11" s="24">
        <f t="shared" si="13"/>
        <v>0.38505747126436779</v>
      </c>
      <c r="BR11" s="24">
        <f t="shared" si="14"/>
        <v>0.61494252873563215</v>
      </c>
      <c r="BS11" s="18"/>
      <c r="BT11" s="10">
        <v>83</v>
      </c>
      <c r="BU11" s="12">
        <v>4.24</v>
      </c>
      <c r="BV11" s="22">
        <v>44</v>
      </c>
      <c r="BW11" s="12">
        <v>3.46</v>
      </c>
      <c r="BX11" s="22">
        <v>39</v>
      </c>
      <c r="BY11" s="12">
        <v>5.7</v>
      </c>
      <c r="BZ11" s="24">
        <f t="shared" si="15"/>
        <v>0.53012048192771088</v>
      </c>
      <c r="CA11" s="24">
        <f t="shared" si="16"/>
        <v>0.46987951807228917</v>
      </c>
      <c r="CB11" s="18"/>
      <c r="CC11" s="10">
        <v>287</v>
      </c>
      <c r="CD11" s="12">
        <v>5.1100000000000003</v>
      </c>
      <c r="CE11" s="22">
        <v>114</v>
      </c>
      <c r="CF11" s="12">
        <v>3.39</v>
      </c>
      <c r="CG11" s="22">
        <v>173</v>
      </c>
      <c r="CH11" s="12">
        <v>7.68</v>
      </c>
      <c r="CI11" s="24">
        <f t="shared" si="17"/>
        <v>0.39721254355400698</v>
      </c>
      <c r="CJ11" s="24">
        <f t="shared" si="18"/>
        <v>0.60278745644599308</v>
      </c>
      <c r="CK11" s="18"/>
      <c r="CL11" s="10">
        <v>1452</v>
      </c>
      <c r="CM11" s="12">
        <v>3.92</v>
      </c>
      <c r="CN11" s="22">
        <v>476</v>
      </c>
      <c r="CO11" s="12">
        <v>2.85</v>
      </c>
      <c r="CP11" s="22">
        <v>976</v>
      </c>
      <c r="CQ11" s="12">
        <v>4.82</v>
      </c>
      <c r="CR11" s="24">
        <f t="shared" si="19"/>
        <v>0.32782369146005508</v>
      </c>
      <c r="CS11" s="24">
        <f t="shared" si="20"/>
        <v>0.67217630853994492</v>
      </c>
      <c r="CT11" s="18"/>
      <c r="CU11" s="10">
        <v>247</v>
      </c>
      <c r="CV11" s="12">
        <v>5.56</v>
      </c>
      <c r="CW11" s="22">
        <v>63</v>
      </c>
      <c r="CX11" s="12">
        <v>3.13</v>
      </c>
      <c r="CY11" s="22">
        <v>184</v>
      </c>
      <c r="CZ11" s="12">
        <v>7.59</v>
      </c>
      <c r="DA11" s="24">
        <f t="shared" si="21"/>
        <v>0.25506072874493929</v>
      </c>
      <c r="DB11" s="24">
        <f t="shared" si="22"/>
        <v>0.74493927125506076</v>
      </c>
      <c r="DC11" s="18"/>
      <c r="DD11" s="10">
        <v>476</v>
      </c>
      <c r="DE11" s="12">
        <v>5.03</v>
      </c>
      <c r="DF11" s="22">
        <v>128</v>
      </c>
      <c r="DG11" s="12">
        <v>4.1100000000000003</v>
      </c>
      <c r="DH11" s="22">
        <v>348</v>
      </c>
      <c r="DI11" s="12">
        <v>5.51</v>
      </c>
      <c r="DJ11" s="24">
        <f t="shared" si="23"/>
        <v>0.26890756302521007</v>
      </c>
      <c r="DK11" s="24">
        <f t="shared" si="24"/>
        <v>0.73109243697478987</v>
      </c>
      <c r="DL11" s="18"/>
      <c r="DM11" s="10">
        <v>195</v>
      </c>
      <c r="DN11" s="12">
        <v>2.1</v>
      </c>
      <c r="DO11" s="22">
        <v>59</v>
      </c>
      <c r="DP11" s="12">
        <v>1.45</v>
      </c>
      <c r="DQ11" s="22">
        <v>136</v>
      </c>
      <c r="DR11" s="12">
        <v>2.62</v>
      </c>
      <c r="DS11" s="24">
        <f t="shared" si="25"/>
        <v>0.30256410256410254</v>
      </c>
      <c r="DT11" s="24">
        <f t="shared" si="26"/>
        <v>0.6974358974358974</v>
      </c>
      <c r="DU11" s="18"/>
      <c r="DV11" s="10">
        <v>229</v>
      </c>
      <c r="DW11" s="12">
        <v>4.6900000000000004</v>
      </c>
      <c r="DX11" s="22">
        <v>81</v>
      </c>
      <c r="DY11" s="12">
        <v>3.23</v>
      </c>
      <c r="DZ11" s="22">
        <v>148</v>
      </c>
      <c r="EA11" s="12">
        <v>6.22</v>
      </c>
      <c r="EB11" s="24">
        <f t="shared" si="27"/>
        <v>0.35371179039301309</v>
      </c>
      <c r="EC11" s="24">
        <f t="shared" si="28"/>
        <v>0.64628820960698685</v>
      </c>
      <c r="ED11" s="18"/>
      <c r="EE11" s="10">
        <v>111</v>
      </c>
      <c r="EF11" s="12">
        <v>3.86</v>
      </c>
      <c r="EG11" s="22">
        <v>51</v>
      </c>
      <c r="EH11" s="12">
        <v>3.51</v>
      </c>
      <c r="EI11" s="22">
        <v>60</v>
      </c>
      <c r="EJ11" s="12">
        <v>4.2300000000000004</v>
      </c>
      <c r="EK11" s="24">
        <f t="shared" si="29"/>
        <v>0.45945945945945948</v>
      </c>
      <c r="EL11" s="24">
        <f t="shared" si="30"/>
        <v>0.54054054054054057</v>
      </c>
      <c r="EM11" s="18"/>
      <c r="EN11" s="10">
        <v>59</v>
      </c>
      <c r="EO11" s="12">
        <v>2.94</v>
      </c>
      <c r="EP11" s="22">
        <v>31</v>
      </c>
      <c r="EQ11" s="12">
        <v>2.57</v>
      </c>
      <c r="ER11" s="22">
        <v>28</v>
      </c>
      <c r="ES11" s="12">
        <v>3.48</v>
      </c>
      <c r="ET11" s="24">
        <f t="shared" si="31"/>
        <v>0.52542372881355937</v>
      </c>
      <c r="EU11" s="24">
        <f t="shared" si="32"/>
        <v>0.47457627118644069</v>
      </c>
      <c r="EV11" s="18"/>
      <c r="EW11" s="10">
        <v>135</v>
      </c>
      <c r="EX11" s="12">
        <v>3.32</v>
      </c>
      <c r="EY11" s="22">
        <v>63</v>
      </c>
      <c r="EZ11" s="12">
        <v>2.69</v>
      </c>
      <c r="FA11" s="22">
        <v>72</v>
      </c>
      <c r="FB11" s="12">
        <v>4.2</v>
      </c>
      <c r="FC11" s="24">
        <f t="shared" si="33"/>
        <v>0.46666666666666667</v>
      </c>
      <c r="FD11" s="24">
        <f t="shared" si="34"/>
        <v>0.53333333333333333</v>
      </c>
      <c r="FE11" s="18"/>
      <c r="FF11" s="10">
        <v>149</v>
      </c>
      <c r="FG11" s="12">
        <v>4.63</v>
      </c>
      <c r="FH11" s="22">
        <v>77</v>
      </c>
      <c r="FI11" s="12">
        <v>3.5</v>
      </c>
      <c r="FJ11" s="22">
        <v>72</v>
      </c>
      <c r="FK11" s="12">
        <v>7.1</v>
      </c>
      <c r="FL11" s="24">
        <f t="shared" si="35"/>
        <v>0.51677852348993292</v>
      </c>
      <c r="FM11" s="24">
        <f t="shared" si="36"/>
        <v>0.48322147651006714</v>
      </c>
      <c r="FN11" s="18"/>
      <c r="FO11" s="10">
        <v>577</v>
      </c>
      <c r="FP11" s="12">
        <v>7.39</v>
      </c>
      <c r="FQ11" s="22">
        <v>299</v>
      </c>
      <c r="FR11" s="12">
        <v>6.08</v>
      </c>
      <c r="FS11" s="22">
        <v>277</v>
      </c>
      <c r="FT11" s="12">
        <v>9.7100000000000009</v>
      </c>
      <c r="FU11" s="24">
        <f t="shared" si="37"/>
        <v>0.51819757365684571</v>
      </c>
      <c r="FV11" s="24">
        <f t="shared" si="38"/>
        <v>0.48006932409012132</v>
      </c>
      <c r="FW11" s="18"/>
      <c r="FX11" s="10">
        <v>172</v>
      </c>
      <c r="FY11" s="12">
        <v>11.57</v>
      </c>
      <c r="FZ11" s="22">
        <v>86</v>
      </c>
      <c r="GA11" s="12">
        <v>9.56</v>
      </c>
      <c r="GB11" s="22">
        <v>86</v>
      </c>
      <c r="GC11" s="12">
        <v>14.73</v>
      </c>
      <c r="GD11" s="24">
        <f t="shared" si="39"/>
        <v>0.5</v>
      </c>
      <c r="GE11" s="24">
        <f t="shared" si="40"/>
        <v>0.5</v>
      </c>
      <c r="GF11" s="18"/>
      <c r="GG11" s="10">
        <v>191</v>
      </c>
      <c r="GH11" s="12">
        <v>6.44</v>
      </c>
      <c r="GI11" s="22">
        <v>91</v>
      </c>
      <c r="GJ11" s="12">
        <v>4.8</v>
      </c>
      <c r="GK11" s="22">
        <v>99</v>
      </c>
      <c r="GL11" s="12">
        <v>9.27</v>
      </c>
      <c r="GM11" s="24">
        <f t="shared" si="41"/>
        <v>0.47643979057591623</v>
      </c>
      <c r="GN11" s="24">
        <f t="shared" si="42"/>
        <v>0.51832460732984298</v>
      </c>
      <c r="GO11" s="18"/>
      <c r="GP11" s="10">
        <v>69</v>
      </c>
      <c r="GQ11" s="12">
        <v>5.09</v>
      </c>
      <c r="GR11" s="22">
        <v>37</v>
      </c>
      <c r="GS11" s="12">
        <v>3.93</v>
      </c>
      <c r="GT11" s="22">
        <v>32</v>
      </c>
      <c r="GU11" s="12">
        <v>7.79</v>
      </c>
      <c r="GV11" s="24">
        <f t="shared" si="43"/>
        <v>0.53623188405797106</v>
      </c>
      <c r="GW11" s="24">
        <f t="shared" si="44"/>
        <v>0.46376811594202899</v>
      </c>
      <c r="GX11" s="18"/>
      <c r="GY11" s="10">
        <v>242</v>
      </c>
      <c r="GZ11" s="12">
        <v>13.46</v>
      </c>
      <c r="HA11" s="22">
        <v>162</v>
      </c>
      <c r="HB11" s="12">
        <v>12.59</v>
      </c>
      <c r="HC11" s="22">
        <v>80</v>
      </c>
      <c r="HD11" s="12">
        <v>15.75</v>
      </c>
      <c r="HE11" s="24">
        <f t="shared" si="45"/>
        <v>0.66942148760330578</v>
      </c>
      <c r="HF11" s="24">
        <f t="shared" si="46"/>
        <v>0.33057851239669422</v>
      </c>
      <c r="HG11" s="18"/>
      <c r="HH11" s="10">
        <v>308</v>
      </c>
      <c r="HI11" s="12">
        <v>15.26</v>
      </c>
      <c r="HJ11" s="22">
        <v>211</v>
      </c>
      <c r="HK11" s="12">
        <v>13.96</v>
      </c>
      <c r="HL11" s="22">
        <v>89</v>
      </c>
      <c r="HM11" s="12">
        <v>18.02</v>
      </c>
      <c r="HN11" s="24">
        <f t="shared" si="47"/>
        <v>0.68506493506493504</v>
      </c>
      <c r="HO11" s="24">
        <f t="shared" si="48"/>
        <v>0.28896103896103897</v>
      </c>
      <c r="HP11" s="18"/>
      <c r="HQ11" s="10">
        <v>143</v>
      </c>
      <c r="HR11" s="12">
        <v>13.06</v>
      </c>
      <c r="HS11" s="22">
        <v>98</v>
      </c>
      <c r="HT11" s="12">
        <v>13.05</v>
      </c>
      <c r="HU11" s="22">
        <v>45</v>
      </c>
      <c r="HV11" s="12">
        <v>13.24</v>
      </c>
      <c r="HW11" s="24">
        <f t="shared" si="49"/>
        <v>0.68531468531468531</v>
      </c>
      <c r="HX11" s="24">
        <f t="shared" si="50"/>
        <v>0.31468531468531469</v>
      </c>
      <c r="HY11" s="18"/>
      <c r="HZ11" s="10">
        <v>565</v>
      </c>
      <c r="IA11" s="12">
        <v>35.76</v>
      </c>
      <c r="IB11" s="22">
        <v>446</v>
      </c>
      <c r="IC11" s="12">
        <v>39.090000000000003</v>
      </c>
      <c r="ID11" s="22">
        <v>119</v>
      </c>
      <c r="IE11" s="12">
        <v>27.29</v>
      </c>
      <c r="IF11" s="24">
        <f t="shared" si="51"/>
        <v>0.78938053097345129</v>
      </c>
      <c r="IG11" s="24">
        <f t="shared" si="52"/>
        <v>0.21061946902654868</v>
      </c>
      <c r="IH11" s="18"/>
      <c r="II11" s="10">
        <v>81</v>
      </c>
      <c r="IJ11" s="12">
        <v>5.05</v>
      </c>
      <c r="IK11" s="22">
        <v>35</v>
      </c>
      <c r="IL11" s="12">
        <v>3.32</v>
      </c>
      <c r="IM11" s="22">
        <v>46</v>
      </c>
      <c r="IN11" s="12">
        <v>8.39</v>
      </c>
      <c r="IO11" s="24">
        <f t="shared" si="53"/>
        <v>0.43209876543209874</v>
      </c>
      <c r="IP11" s="24">
        <f t="shared" si="54"/>
        <v>0.5679012345679012</v>
      </c>
      <c r="IQ11" s="18"/>
      <c r="IR11" s="10">
        <v>38</v>
      </c>
      <c r="IS11" s="12">
        <v>6.21</v>
      </c>
      <c r="IT11" s="22">
        <v>15</v>
      </c>
      <c r="IU11" s="12">
        <v>3.65</v>
      </c>
      <c r="IV11" s="22">
        <v>21</v>
      </c>
      <c r="IW11" s="12">
        <v>10.55</v>
      </c>
      <c r="IX11" s="24">
        <f t="shared" si="55"/>
        <v>0.39473684210526316</v>
      </c>
      <c r="IY11" s="24">
        <f t="shared" si="56"/>
        <v>0.55263157894736847</v>
      </c>
      <c r="IZ11" s="18"/>
      <c r="JA11" s="10">
        <v>41</v>
      </c>
      <c r="JB11" s="12">
        <v>4.47</v>
      </c>
      <c r="JC11" s="22">
        <v>19</v>
      </c>
      <c r="JD11" s="12">
        <v>3.34</v>
      </c>
      <c r="JE11" s="22">
        <v>21</v>
      </c>
      <c r="JF11" s="12">
        <v>6.09</v>
      </c>
      <c r="JG11" s="24">
        <f t="shared" si="57"/>
        <v>0.46341463414634149</v>
      </c>
      <c r="JH11" s="24">
        <f t="shared" si="58"/>
        <v>0.51219512195121952</v>
      </c>
      <c r="JI11" s="18"/>
      <c r="JJ11" s="10">
        <v>20</v>
      </c>
      <c r="JK11" s="12">
        <v>2.21</v>
      </c>
      <c r="JL11" s="22">
        <v>14</v>
      </c>
      <c r="JM11" s="12">
        <v>2.23</v>
      </c>
      <c r="JN11" s="22">
        <v>5</v>
      </c>
      <c r="JO11" s="12">
        <v>1.84</v>
      </c>
      <c r="JP11" s="24">
        <f t="shared" si="59"/>
        <v>0.7</v>
      </c>
      <c r="JQ11" s="24">
        <f t="shared" si="60"/>
        <v>0.25</v>
      </c>
      <c r="JR11" s="18"/>
      <c r="JS11" s="10">
        <v>62</v>
      </c>
      <c r="JT11" s="12">
        <v>3.47</v>
      </c>
      <c r="JU11" s="22">
        <v>30</v>
      </c>
      <c r="JV11" s="12">
        <v>3.15</v>
      </c>
      <c r="JW11" s="22">
        <v>32</v>
      </c>
      <c r="JX11" s="12">
        <v>3.86</v>
      </c>
      <c r="JY11" s="24">
        <f t="shared" si="61"/>
        <v>0.4838709677419355</v>
      </c>
      <c r="JZ11" s="24">
        <f t="shared" si="62"/>
        <v>0.5161290322580645</v>
      </c>
      <c r="KA11" s="18"/>
      <c r="KB11" s="10">
        <v>73</v>
      </c>
      <c r="KC11" s="12">
        <v>3.66</v>
      </c>
      <c r="KD11" s="22">
        <v>32</v>
      </c>
      <c r="KE11" s="12">
        <v>2.84</v>
      </c>
      <c r="KF11" s="22">
        <v>41</v>
      </c>
      <c r="KG11" s="12">
        <v>4.83</v>
      </c>
      <c r="KH11" s="24">
        <f t="shared" si="63"/>
        <v>0.43835616438356162</v>
      </c>
      <c r="KI11" s="24">
        <f t="shared" si="64"/>
        <v>0.56164383561643838</v>
      </c>
      <c r="KJ11" s="18"/>
      <c r="KK11" s="10">
        <v>220</v>
      </c>
      <c r="KL11" s="12">
        <v>10.199999999999999</v>
      </c>
      <c r="KM11" s="22">
        <v>67</v>
      </c>
      <c r="KN11" s="12">
        <v>6.85</v>
      </c>
      <c r="KO11" s="22">
        <v>153</v>
      </c>
      <c r="KP11" s="12">
        <v>13.09</v>
      </c>
      <c r="KQ11" s="24">
        <f t="shared" si="65"/>
        <v>0.30454545454545456</v>
      </c>
      <c r="KR11" s="24">
        <f t="shared" si="66"/>
        <v>0.69545454545454544</v>
      </c>
      <c r="KS11" s="18"/>
      <c r="KT11" s="10">
        <v>76</v>
      </c>
      <c r="KU11" s="12">
        <v>5.14</v>
      </c>
      <c r="KV11" s="22">
        <v>42</v>
      </c>
      <c r="KW11" s="12">
        <v>4.7</v>
      </c>
      <c r="KX11" s="22">
        <v>34</v>
      </c>
      <c r="KY11" s="12">
        <v>5.83</v>
      </c>
      <c r="KZ11" s="24">
        <f t="shared" si="67"/>
        <v>0.55263157894736847</v>
      </c>
      <c r="LA11" s="24">
        <f t="shared" si="68"/>
        <v>0.44736842105263158</v>
      </c>
      <c r="LB11" s="18"/>
      <c r="LC11" s="10">
        <v>57</v>
      </c>
      <c r="LD11" s="12">
        <v>5.1100000000000003</v>
      </c>
      <c r="LE11" s="22">
        <v>20</v>
      </c>
      <c r="LF11" s="12">
        <v>3.63</v>
      </c>
      <c r="LG11" s="22">
        <v>37</v>
      </c>
      <c r="LH11" s="12">
        <v>6.61</v>
      </c>
      <c r="LI11" s="24">
        <f t="shared" si="69"/>
        <v>0.35087719298245612</v>
      </c>
      <c r="LJ11" s="24">
        <f t="shared" si="70"/>
        <v>0.64912280701754388</v>
      </c>
      <c r="LK11" s="18"/>
      <c r="LL11" s="10">
        <v>73</v>
      </c>
      <c r="LM11" s="12">
        <v>6.58</v>
      </c>
      <c r="LN11" s="22">
        <v>24</v>
      </c>
      <c r="LO11" s="12">
        <v>3.68</v>
      </c>
      <c r="LP11" s="22">
        <v>49</v>
      </c>
      <c r="LQ11" s="12">
        <v>10.79</v>
      </c>
      <c r="LR11" s="24">
        <f t="shared" si="71"/>
        <v>0.32876712328767121</v>
      </c>
      <c r="LS11" s="24">
        <f t="shared" si="72"/>
        <v>0.67123287671232879</v>
      </c>
      <c r="LT11" s="18"/>
      <c r="LU11" s="10">
        <v>62</v>
      </c>
      <c r="LV11" s="12">
        <v>5.72</v>
      </c>
      <c r="LW11" s="22">
        <v>40</v>
      </c>
      <c r="LX11" s="12">
        <v>6.05</v>
      </c>
      <c r="LY11" s="22">
        <v>22</v>
      </c>
      <c r="LZ11" s="12">
        <v>5.23</v>
      </c>
      <c r="MA11" s="24">
        <f t="shared" si="73"/>
        <v>0.64516129032258063</v>
      </c>
      <c r="MB11" s="24">
        <f t="shared" si="74"/>
        <v>0.35483870967741937</v>
      </c>
      <c r="MC11" s="18"/>
      <c r="MD11" s="10">
        <v>85</v>
      </c>
      <c r="ME11" s="12">
        <v>10.88</v>
      </c>
      <c r="MF11" s="22">
        <v>56</v>
      </c>
      <c r="MG11" s="12">
        <v>9.9600000000000009</v>
      </c>
      <c r="MH11" s="22">
        <v>29</v>
      </c>
      <c r="MI11" s="12">
        <v>13.62</v>
      </c>
      <c r="MJ11" s="24">
        <f t="shared" si="75"/>
        <v>0.6588235294117647</v>
      </c>
      <c r="MK11" s="24">
        <f t="shared" si="76"/>
        <v>0.3411764705882353</v>
      </c>
      <c r="ML11" s="18"/>
      <c r="MM11" s="10">
        <v>41</v>
      </c>
      <c r="MN11" s="12">
        <v>8.17</v>
      </c>
      <c r="MO11" s="22">
        <v>16</v>
      </c>
      <c r="MP11" s="12">
        <v>5.59</v>
      </c>
      <c r="MQ11" s="22">
        <v>25</v>
      </c>
      <c r="MR11" s="12">
        <v>11.63</v>
      </c>
      <c r="MS11" s="24">
        <f t="shared" si="77"/>
        <v>0.3902439024390244</v>
      </c>
      <c r="MT11" s="24">
        <f t="shared" si="78"/>
        <v>0.6097560975609756</v>
      </c>
      <c r="MU11" s="18"/>
      <c r="MV11" s="10">
        <v>75</v>
      </c>
      <c r="MW11" s="12">
        <v>8.2899999999999991</v>
      </c>
      <c r="MX11" s="22">
        <v>41</v>
      </c>
      <c r="MY11" s="12">
        <v>6.24</v>
      </c>
      <c r="MZ11" s="22">
        <v>33</v>
      </c>
      <c r="NA11" s="12">
        <v>13.36</v>
      </c>
      <c r="NB11" s="24">
        <f t="shared" si="79"/>
        <v>0.54666666666666663</v>
      </c>
      <c r="NC11" s="24">
        <f t="shared" si="80"/>
        <v>0.44</v>
      </c>
      <c r="ND11" s="18"/>
      <c r="NE11" s="10">
        <v>141</v>
      </c>
      <c r="NF11" s="12">
        <v>9.89</v>
      </c>
      <c r="NG11" s="22">
        <v>74</v>
      </c>
      <c r="NH11" s="12">
        <v>8</v>
      </c>
      <c r="NI11" s="22">
        <v>67</v>
      </c>
      <c r="NJ11" s="12">
        <v>13.51</v>
      </c>
      <c r="NK11" s="24">
        <f t="shared" si="81"/>
        <v>0.52482269503546097</v>
      </c>
      <c r="NL11" s="24">
        <f t="shared" si="82"/>
        <v>0.47517730496453903</v>
      </c>
      <c r="NM11" s="18"/>
      <c r="NN11" s="10">
        <v>103</v>
      </c>
      <c r="NO11" s="12">
        <v>10.67</v>
      </c>
      <c r="NP11" s="22">
        <v>58</v>
      </c>
      <c r="NQ11" s="12">
        <v>8.15</v>
      </c>
      <c r="NR11" s="22">
        <v>45</v>
      </c>
      <c r="NS11" s="12">
        <v>17.86</v>
      </c>
      <c r="NT11" s="24">
        <f t="shared" si="83"/>
        <v>0.56310679611650483</v>
      </c>
      <c r="NU11" s="24">
        <f t="shared" si="84"/>
        <v>0.43689320388349512</v>
      </c>
      <c r="NV11" s="18"/>
      <c r="NW11" s="10">
        <v>129</v>
      </c>
      <c r="NX11" s="12">
        <v>7.52</v>
      </c>
      <c r="NY11" s="22">
        <v>78</v>
      </c>
      <c r="NZ11" s="12">
        <v>6.79</v>
      </c>
      <c r="OA11" s="22">
        <v>50</v>
      </c>
      <c r="OB11" s="12">
        <v>8.85</v>
      </c>
      <c r="OC11" s="24">
        <f t="shared" si="85"/>
        <v>0.60465116279069764</v>
      </c>
      <c r="OD11" s="24">
        <f t="shared" si="86"/>
        <v>0.38759689922480622</v>
      </c>
      <c r="OE11" s="18"/>
      <c r="OF11" s="10">
        <v>111</v>
      </c>
      <c r="OG11" s="12">
        <v>10.56</v>
      </c>
      <c r="OH11" s="22">
        <v>39</v>
      </c>
      <c r="OI11" s="12">
        <v>6.95</v>
      </c>
      <c r="OJ11" s="22">
        <v>72</v>
      </c>
      <c r="OK11" s="12">
        <v>14.75</v>
      </c>
      <c r="OL11" s="24">
        <f t="shared" si="87"/>
        <v>0.35135135135135137</v>
      </c>
      <c r="OM11" s="24">
        <f t="shared" si="88"/>
        <v>0.64864864864864868</v>
      </c>
      <c r="ON11" s="18"/>
      <c r="OO11" s="10">
        <v>107</v>
      </c>
      <c r="OP11" s="12">
        <v>14.62</v>
      </c>
      <c r="OQ11" s="22">
        <v>38</v>
      </c>
      <c r="OR11" s="12">
        <v>9.6199999999999992</v>
      </c>
      <c r="OS11" s="22">
        <v>69</v>
      </c>
      <c r="OT11" s="12">
        <v>20.6</v>
      </c>
      <c r="OU11" s="24">
        <f t="shared" si="89"/>
        <v>0.35514018691588783</v>
      </c>
      <c r="OV11" s="24">
        <f t="shared" si="90"/>
        <v>0.64485981308411211</v>
      </c>
      <c r="OW11" s="18"/>
      <c r="OX11" s="10">
        <v>41</v>
      </c>
      <c r="OY11" s="12">
        <v>10.99</v>
      </c>
      <c r="OZ11" s="22">
        <v>19</v>
      </c>
      <c r="PA11" s="12">
        <v>9</v>
      </c>
      <c r="PB11" s="22">
        <v>22</v>
      </c>
      <c r="PC11" s="12">
        <v>13.58</v>
      </c>
      <c r="PD11" s="24">
        <f t="shared" si="91"/>
        <v>0.46341463414634149</v>
      </c>
      <c r="PE11" s="24">
        <f t="shared" si="92"/>
        <v>0.53658536585365857</v>
      </c>
      <c r="PF11" s="18"/>
      <c r="PG11" s="10">
        <v>88</v>
      </c>
      <c r="PH11" s="12">
        <v>9.65</v>
      </c>
      <c r="PI11" s="22">
        <v>31</v>
      </c>
      <c r="PJ11" s="12">
        <v>6.37</v>
      </c>
      <c r="PK11" s="22">
        <v>57</v>
      </c>
      <c r="PL11" s="12">
        <v>13.41</v>
      </c>
      <c r="PM11" s="24">
        <f t="shared" si="93"/>
        <v>0.35227272727272729</v>
      </c>
      <c r="PN11" s="24">
        <f t="shared" si="94"/>
        <v>0.64772727272727271</v>
      </c>
      <c r="PO11" s="18"/>
      <c r="PP11" s="10">
        <v>143</v>
      </c>
      <c r="PQ11" s="12">
        <v>23.99</v>
      </c>
      <c r="PR11" s="22">
        <v>62</v>
      </c>
      <c r="PS11" s="12">
        <v>18.899999999999999</v>
      </c>
      <c r="PT11" s="22">
        <v>81</v>
      </c>
      <c r="PU11" s="12">
        <v>30.22</v>
      </c>
      <c r="PV11" s="24">
        <f t="shared" si="95"/>
        <v>0.43356643356643354</v>
      </c>
      <c r="PW11" s="24">
        <f t="shared" si="96"/>
        <v>0.56643356643356646</v>
      </c>
      <c r="PX11" s="18"/>
      <c r="PY11" s="10">
        <v>64</v>
      </c>
      <c r="PZ11" s="12">
        <v>11.39</v>
      </c>
      <c r="QA11" s="22">
        <v>24</v>
      </c>
      <c r="QB11" s="12">
        <v>8.89</v>
      </c>
      <c r="QC11" s="22">
        <v>40</v>
      </c>
      <c r="QD11" s="12">
        <v>13.7</v>
      </c>
      <c r="QE11" s="24">
        <f t="shared" si="97"/>
        <v>0.375</v>
      </c>
      <c r="QF11" s="24">
        <f t="shared" si="98"/>
        <v>0.625</v>
      </c>
      <c r="QG11" s="18"/>
      <c r="QH11" s="10">
        <v>17</v>
      </c>
      <c r="QI11" s="12">
        <v>7.33</v>
      </c>
      <c r="QJ11" s="22">
        <v>8</v>
      </c>
      <c r="QK11" s="12">
        <v>8.08</v>
      </c>
      <c r="QL11" s="22">
        <v>9</v>
      </c>
      <c r="QM11" s="12">
        <v>6.77</v>
      </c>
      <c r="QN11" s="24">
        <f t="shared" si="99"/>
        <v>0.47058823529411764</v>
      </c>
      <c r="QO11" s="24">
        <f t="shared" si="100"/>
        <v>0.52941176470588236</v>
      </c>
      <c r="QP11" s="18"/>
      <c r="QQ11" s="10">
        <v>71</v>
      </c>
      <c r="QR11" s="12">
        <v>9.9600000000000009</v>
      </c>
      <c r="QS11" s="22">
        <v>21</v>
      </c>
      <c r="QT11" s="12">
        <v>6.89</v>
      </c>
      <c r="QU11" s="22">
        <v>50</v>
      </c>
      <c r="QV11" s="12">
        <v>12.25</v>
      </c>
      <c r="QW11" s="24">
        <f t="shared" si="101"/>
        <v>0.29577464788732394</v>
      </c>
      <c r="QX11" s="24">
        <f t="shared" si="102"/>
        <v>0.70422535211267601</v>
      </c>
      <c r="QY11" s="18"/>
      <c r="QZ11" s="10">
        <v>19</v>
      </c>
      <c r="RA11" s="12">
        <v>5.41</v>
      </c>
      <c r="RB11" s="22">
        <v>11</v>
      </c>
      <c r="RC11" s="12">
        <v>4.21</v>
      </c>
      <c r="RD11" s="22">
        <v>8</v>
      </c>
      <c r="RE11" s="12">
        <v>8.99</v>
      </c>
      <c r="RF11" s="24">
        <f t="shared" si="103"/>
        <v>0.57894736842105265</v>
      </c>
      <c r="RG11" s="24">
        <f t="shared" si="104"/>
        <v>0.42105263157894735</v>
      </c>
      <c r="RH11" s="18"/>
      <c r="RI11" s="10">
        <v>30</v>
      </c>
      <c r="RJ11" s="12">
        <v>5.64</v>
      </c>
      <c r="RK11" s="22">
        <v>19</v>
      </c>
      <c r="RL11" s="12">
        <v>5.57</v>
      </c>
      <c r="RM11" s="22">
        <v>11</v>
      </c>
      <c r="RN11" s="12">
        <v>5.76</v>
      </c>
      <c r="RO11" s="24">
        <f t="shared" si="105"/>
        <v>0.6333333333333333</v>
      </c>
      <c r="RP11" s="24">
        <f t="shared" si="106"/>
        <v>0.36666666666666664</v>
      </c>
      <c r="RQ11" s="18"/>
      <c r="RR11" s="10">
        <v>27</v>
      </c>
      <c r="RS11" s="12">
        <v>5.3</v>
      </c>
      <c r="RT11" s="22">
        <v>12</v>
      </c>
      <c r="RU11" s="12">
        <v>3.81</v>
      </c>
      <c r="RV11" s="22">
        <v>15</v>
      </c>
      <c r="RW11" s="12">
        <v>7.77</v>
      </c>
      <c r="RX11" s="24">
        <f t="shared" si="107"/>
        <v>0.44444444444444442</v>
      </c>
      <c r="RY11" s="24">
        <f t="shared" si="108"/>
        <v>0.55555555555555558</v>
      </c>
      <c r="RZ11" s="18"/>
      <c r="SA11" s="10">
        <v>54</v>
      </c>
      <c r="SB11" s="12">
        <v>9.8000000000000007</v>
      </c>
      <c r="SC11" s="22">
        <v>20</v>
      </c>
      <c r="SD11" s="12">
        <v>5.99</v>
      </c>
      <c r="SE11" s="22">
        <v>34</v>
      </c>
      <c r="SF11" s="12">
        <v>15.67</v>
      </c>
      <c r="SG11" s="24">
        <f t="shared" si="109"/>
        <v>0.37037037037037035</v>
      </c>
      <c r="SH11" s="24">
        <f t="shared" si="110"/>
        <v>0.62962962962962965</v>
      </c>
      <c r="SI11" s="18"/>
      <c r="SJ11" s="10">
        <v>23</v>
      </c>
      <c r="SK11" s="12">
        <v>16.55</v>
      </c>
      <c r="SL11" s="22">
        <v>9</v>
      </c>
      <c r="SM11" s="12">
        <v>11.11</v>
      </c>
      <c r="SN11" s="22">
        <v>14</v>
      </c>
      <c r="SO11" s="12">
        <v>24.14</v>
      </c>
      <c r="SP11" s="24">
        <f t="shared" si="111"/>
        <v>0.39130434782608697</v>
      </c>
      <c r="SQ11" s="24">
        <f t="shared" si="112"/>
        <v>0.60869565217391308</v>
      </c>
      <c r="SR11" s="18"/>
      <c r="SS11" s="10">
        <v>43</v>
      </c>
      <c r="ST11" s="12">
        <v>13.92</v>
      </c>
      <c r="SU11" s="22">
        <v>15</v>
      </c>
      <c r="SV11" s="12">
        <v>8.67</v>
      </c>
      <c r="SW11" s="22">
        <v>28</v>
      </c>
      <c r="SX11" s="12">
        <v>20.59</v>
      </c>
      <c r="SY11" s="24">
        <f t="shared" si="113"/>
        <v>0.34883720930232559</v>
      </c>
      <c r="SZ11" s="24">
        <f t="shared" si="114"/>
        <v>0.65116279069767447</v>
      </c>
      <c r="TA11" s="18"/>
      <c r="TB11" s="10">
        <v>16</v>
      </c>
      <c r="TC11" s="12">
        <v>5.88</v>
      </c>
      <c r="TD11" s="22">
        <v>11</v>
      </c>
      <c r="TE11" s="12">
        <v>5.26</v>
      </c>
      <c r="TF11" s="22">
        <v>5</v>
      </c>
      <c r="TG11" s="12">
        <v>7.94</v>
      </c>
      <c r="TH11" s="24">
        <f t="shared" si="115"/>
        <v>0.6875</v>
      </c>
      <c r="TI11" s="24">
        <f t="shared" si="116"/>
        <v>0.3125</v>
      </c>
      <c r="TJ11" s="18"/>
      <c r="TK11" s="10">
        <v>54</v>
      </c>
      <c r="TL11" s="12">
        <v>10.67</v>
      </c>
      <c r="TM11" s="22">
        <v>26</v>
      </c>
      <c r="TN11" s="12">
        <v>8.23</v>
      </c>
      <c r="TO11" s="22">
        <v>28</v>
      </c>
      <c r="TP11" s="12">
        <v>14.74</v>
      </c>
      <c r="TQ11" s="24">
        <f t="shared" si="117"/>
        <v>0.48148148148148145</v>
      </c>
      <c r="TR11" s="24">
        <f t="shared" si="118"/>
        <v>0.51851851851851849</v>
      </c>
      <c r="TS11" s="18"/>
      <c r="TT11" s="10">
        <v>63</v>
      </c>
      <c r="TU11" s="12">
        <v>44.06</v>
      </c>
      <c r="TV11" s="22">
        <v>50</v>
      </c>
      <c r="TW11" s="12">
        <v>42.74</v>
      </c>
      <c r="TX11" s="22">
        <v>13</v>
      </c>
      <c r="TY11" s="12">
        <v>50</v>
      </c>
      <c r="TZ11" s="24">
        <f t="shared" si="119"/>
        <v>0.79365079365079361</v>
      </c>
      <c r="UA11" s="24">
        <f t="shared" si="120"/>
        <v>0.20634920634920634</v>
      </c>
      <c r="UC11" s="10">
        <v>24</v>
      </c>
      <c r="UD11" s="12">
        <v>7.84</v>
      </c>
      <c r="UE11" s="22">
        <v>9</v>
      </c>
      <c r="UF11" s="12">
        <v>4.3099999999999996</v>
      </c>
      <c r="UG11" s="22">
        <v>15</v>
      </c>
      <c r="UH11" s="12">
        <v>16.3</v>
      </c>
      <c r="UI11" s="24">
        <f t="shared" si="121"/>
        <v>0.375</v>
      </c>
      <c r="UJ11" s="24">
        <f t="shared" si="122"/>
        <v>0.625</v>
      </c>
      <c r="UL11" s="10">
        <v>56</v>
      </c>
      <c r="UM11" s="12">
        <v>17.28</v>
      </c>
      <c r="UN11" s="22">
        <v>35</v>
      </c>
      <c r="UO11" s="12">
        <v>14.77</v>
      </c>
      <c r="UP11" s="22">
        <v>21</v>
      </c>
      <c r="UQ11" s="12">
        <v>24.14</v>
      </c>
      <c r="UR11" s="24">
        <f t="shared" si="123"/>
        <v>0.625</v>
      </c>
      <c r="US11" s="24">
        <f t="shared" si="124"/>
        <v>0.375</v>
      </c>
      <c r="UU11" s="10">
        <v>67</v>
      </c>
      <c r="UV11" s="12">
        <v>16.46</v>
      </c>
      <c r="UW11" s="22">
        <v>39</v>
      </c>
      <c r="UX11" s="12">
        <v>13.78</v>
      </c>
      <c r="UY11" s="22">
        <v>26</v>
      </c>
      <c r="UZ11" s="12">
        <v>21.85</v>
      </c>
      <c r="VA11" s="24">
        <f t="shared" si="125"/>
        <v>0.58208955223880599</v>
      </c>
      <c r="VB11" s="24">
        <f t="shared" si="126"/>
        <v>0.38805970149253732</v>
      </c>
      <c r="VD11" s="10">
        <v>21</v>
      </c>
      <c r="VE11" s="12">
        <v>11.6</v>
      </c>
      <c r="VF11" s="22">
        <v>10</v>
      </c>
      <c r="VG11" s="12">
        <v>7.58</v>
      </c>
      <c r="VH11" s="22">
        <v>11</v>
      </c>
      <c r="VI11" s="12">
        <v>22.92</v>
      </c>
      <c r="VJ11" s="24">
        <f t="shared" si="127"/>
        <v>0.47619047619047616</v>
      </c>
      <c r="VK11" s="24">
        <f t="shared" si="128"/>
        <v>0.52380952380952384</v>
      </c>
      <c r="VM11" s="10">
        <v>20</v>
      </c>
      <c r="VN11" s="12">
        <v>8.44</v>
      </c>
      <c r="VO11" s="22">
        <v>16</v>
      </c>
      <c r="VP11" s="12">
        <v>8.89</v>
      </c>
      <c r="VQ11" s="22">
        <v>4</v>
      </c>
      <c r="VR11" s="12">
        <v>7.02</v>
      </c>
      <c r="VS11" s="24">
        <f t="shared" si="129"/>
        <v>0.8</v>
      </c>
      <c r="VT11" s="24">
        <f t="shared" si="130"/>
        <v>0.2</v>
      </c>
      <c r="VV11" s="10">
        <v>6</v>
      </c>
      <c r="VW11" s="12">
        <v>6.12</v>
      </c>
      <c r="VX11" s="22">
        <v>1</v>
      </c>
      <c r="VY11" s="12">
        <v>1.54</v>
      </c>
      <c r="VZ11" s="22">
        <v>5</v>
      </c>
      <c r="WA11" s="12">
        <v>15.15</v>
      </c>
      <c r="WB11" s="24">
        <f t="shared" si="131"/>
        <v>0.16666666666666666</v>
      </c>
      <c r="WC11" s="24">
        <f t="shared" si="132"/>
        <v>0.83333333333333337</v>
      </c>
      <c r="WE11" s="10">
        <v>20</v>
      </c>
      <c r="WF11" s="12">
        <v>5.39</v>
      </c>
      <c r="WG11" s="22">
        <v>14</v>
      </c>
      <c r="WH11" s="12">
        <v>5.38</v>
      </c>
      <c r="WI11" s="22">
        <v>6</v>
      </c>
      <c r="WJ11" s="12">
        <v>5.41</v>
      </c>
      <c r="WK11" s="24">
        <f t="shared" si="133"/>
        <v>0.7</v>
      </c>
      <c r="WL11" s="24">
        <f t="shared" si="134"/>
        <v>0.3</v>
      </c>
      <c r="WN11" s="10">
        <v>4</v>
      </c>
      <c r="WO11" s="12">
        <v>3.81</v>
      </c>
      <c r="WP11" s="22">
        <v>2</v>
      </c>
      <c r="WQ11" s="12">
        <v>2.78</v>
      </c>
      <c r="WR11" s="22">
        <v>2</v>
      </c>
      <c r="WS11" s="12">
        <v>6.25</v>
      </c>
      <c r="WT11" s="24">
        <f t="shared" si="135"/>
        <v>0.5</v>
      </c>
      <c r="WU11" s="24">
        <f t="shared" si="136"/>
        <v>0.5</v>
      </c>
      <c r="WW11" s="10">
        <v>8</v>
      </c>
      <c r="WX11" s="12">
        <v>10.26</v>
      </c>
      <c r="WY11" s="22">
        <v>4</v>
      </c>
      <c r="WZ11" s="12">
        <v>6.67</v>
      </c>
      <c r="XA11" s="22">
        <v>4</v>
      </c>
      <c r="XB11" s="12">
        <v>22.22</v>
      </c>
      <c r="XC11" s="24">
        <f t="shared" si="137"/>
        <v>0.5</v>
      </c>
      <c r="XD11" s="24">
        <f t="shared" si="138"/>
        <v>0.5</v>
      </c>
      <c r="XF11" s="10">
        <v>40</v>
      </c>
      <c r="XG11" s="12">
        <v>8.81</v>
      </c>
      <c r="XH11" s="22">
        <v>22</v>
      </c>
      <c r="XI11" s="12">
        <v>6.77</v>
      </c>
      <c r="XJ11" s="22">
        <v>18</v>
      </c>
      <c r="XK11" s="12">
        <v>14.06</v>
      </c>
      <c r="XL11" s="24">
        <f t="shared" si="139"/>
        <v>0.55000000000000004</v>
      </c>
      <c r="XM11" s="24">
        <f t="shared" si="140"/>
        <v>0.45</v>
      </c>
      <c r="XO11" s="10">
        <v>56</v>
      </c>
      <c r="XP11" s="12">
        <v>7.42</v>
      </c>
      <c r="XQ11" s="22">
        <v>14</v>
      </c>
      <c r="XR11" s="12">
        <v>3.48</v>
      </c>
      <c r="XS11" s="22">
        <v>42</v>
      </c>
      <c r="XT11" s="12">
        <v>11.9</v>
      </c>
      <c r="XU11" s="24">
        <f t="shared" si="141"/>
        <v>0.25</v>
      </c>
      <c r="XV11" s="24">
        <f t="shared" si="142"/>
        <v>0.75</v>
      </c>
      <c r="XX11" s="10">
        <v>39</v>
      </c>
      <c r="XY11" s="12">
        <v>9.42</v>
      </c>
      <c r="XZ11" s="22">
        <v>22</v>
      </c>
      <c r="YA11" s="12">
        <v>7.69</v>
      </c>
      <c r="YB11" s="22">
        <v>15</v>
      </c>
      <c r="YC11" s="12">
        <v>12.1</v>
      </c>
      <c r="YD11" s="24">
        <f t="shared" si="143"/>
        <v>0.5641025641025641</v>
      </c>
      <c r="YE11" s="24">
        <f t="shared" si="144"/>
        <v>0.38461538461538464</v>
      </c>
      <c r="YG11" s="10">
        <v>11</v>
      </c>
      <c r="YH11" s="12">
        <v>7.69</v>
      </c>
      <c r="YI11" s="22">
        <v>7</v>
      </c>
      <c r="YJ11" s="12">
        <v>6.8</v>
      </c>
      <c r="YK11" s="22">
        <v>4</v>
      </c>
      <c r="YL11" s="12">
        <v>10</v>
      </c>
      <c r="YM11" s="24">
        <f t="shared" si="145"/>
        <v>0.63636363636363635</v>
      </c>
      <c r="YN11" s="24">
        <f t="shared" si="146"/>
        <v>0.36363636363636365</v>
      </c>
      <c r="YP11" s="10">
        <v>12</v>
      </c>
      <c r="YQ11" s="12">
        <v>8.89</v>
      </c>
      <c r="YR11" s="22">
        <v>4</v>
      </c>
      <c r="YS11" s="12">
        <v>4.82</v>
      </c>
      <c r="YT11" s="22">
        <v>7</v>
      </c>
      <c r="YU11" s="12">
        <v>14</v>
      </c>
      <c r="YV11" s="24">
        <f t="shared" si="147"/>
        <v>0.33333333333333331</v>
      </c>
      <c r="YW11" s="24">
        <f t="shared" si="148"/>
        <v>0.58333333333333337</v>
      </c>
      <c r="YY11" s="10">
        <v>21</v>
      </c>
      <c r="YZ11" s="12">
        <v>5.1100000000000003</v>
      </c>
      <c r="ZA11" s="22">
        <v>13</v>
      </c>
      <c r="ZB11" s="12">
        <v>4.59</v>
      </c>
      <c r="ZC11" s="22">
        <v>8</v>
      </c>
      <c r="ZD11" s="12">
        <v>6.3</v>
      </c>
      <c r="ZE11" s="24">
        <f t="shared" si="149"/>
        <v>0.61904761904761907</v>
      </c>
      <c r="ZF11" s="24">
        <f t="shared" si="150"/>
        <v>0.38095238095238093</v>
      </c>
    </row>
    <row r="12" spans="1:682" x14ac:dyDescent="0.15">
      <c r="A12" s="16" t="s">
        <v>5</v>
      </c>
      <c r="B12" s="11">
        <v>1165</v>
      </c>
      <c r="C12" s="13">
        <v>0.04</v>
      </c>
      <c r="D12" s="23">
        <v>28</v>
      </c>
      <c r="E12" s="25">
        <f t="shared" si="151"/>
        <v>2.4034334763948499E-2</v>
      </c>
      <c r="F12" s="23">
        <v>1118</v>
      </c>
      <c r="G12" s="25">
        <f t="shared" si="0"/>
        <v>0.95965665236051501</v>
      </c>
      <c r="H12" s="18"/>
      <c r="I12" s="11">
        <v>66</v>
      </c>
      <c r="J12" s="13">
        <v>0.06</v>
      </c>
      <c r="K12" s="23">
        <v>1</v>
      </c>
      <c r="L12" s="13">
        <v>0</v>
      </c>
      <c r="M12" s="23">
        <v>65</v>
      </c>
      <c r="N12" s="13">
        <v>0.13</v>
      </c>
      <c r="O12" s="25">
        <f t="shared" si="1"/>
        <v>1.5151515151515152E-2</v>
      </c>
      <c r="P12" s="25">
        <f t="shared" si="2"/>
        <v>0.98484848484848486</v>
      </c>
      <c r="Q12" s="18"/>
      <c r="R12" s="11">
        <v>8</v>
      </c>
      <c r="S12" s="13">
        <v>0.03</v>
      </c>
      <c r="T12" s="23">
        <v>0</v>
      </c>
      <c r="U12" s="13">
        <v>0</v>
      </c>
      <c r="V12" s="23">
        <v>8</v>
      </c>
      <c r="W12" s="13">
        <v>0.08</v>
      </c>
      <c r="X12" s="25">
        <f t="shared" si="3"/>
        <v>0</v>
      </c>
      <c r="Y12" s="25">
        <f t="shared" si="4"/>
        <v>1</v>
      </c>
      <c r="Z12" s="18"/>
      <c r="AA12" s="11">
        <v>1</v>
      </c>
      <c r="AB12" s="13">
        <v>0.04</v>
      </c>
      <c r="AC12" s="23">
        <v>0</v>
      </c>
      <c r="AD12" s="13">
        <v>0</v>
      </c>
      <c r="AE12" s="23">
        <v>1</v>
      </c>
      <c r="AF12" s="13">
        <v>0.1</v>
      </c>
      <c r="AG12" s="25">
        <f t="shared" si="5"/>
        <v>0</v>
      </c>
      <c r="AH12" s="25">
        <f t="shared" si="6"/>
        <v>1</v>
      </c>
      <c r="AI12" s="18"/>
      <c r="AJ12" s="11">
        <v>4</v>
      </c>
      <c r="AK12" s="13">
        <v>0.21</v>
      </c>
      <c r="AL12" s="23">
        <v>0</v>
      </c>
      <c r="AM12" s="13">
        <v>0</v>
      </c>
      <c r="AN12" s="23">
        <v>4</v>
      </c>
      <c r="AO12" s="13">
        <v>0.47</v>
      </c>
      <c r="AP12" s="25">
        <f t="shared" si="7"/>
        <v>0</v>
      </c>
      <c r="AQ12" s="25">
        <f t="shared" si="8"/>
        <v>1</v>
      </c>
      <c r="AR12" s="18"/>
      <c r="AS12" s="11">
        <v>1</v>
      </c>
      <c r="AT12" s="13">
        <v>0.06</v>
      </c>
      <c r="AU12" s="23">
        <v>0</v>
      </c>
      <c r="AV12" s="13">
        <v>0</v>
      </c>
      <c r="AW12" s="23">
        <v>1</v>
      </c>
      <c r="AX12" s="13">
        <v>0.16</v>
      </c>
      <c r="AY12" s="25">
        <f t="shared" si="9"/>
        <v>0</v>
      </c>
      <c r="AZ12" s="25">
        <f t="shared" si="10"/>
        <v>1</v>
      </c>
      <c r="BA12" s="18"/>
      <c r="BB12" s="11">
        <v>1</v>
      </c>
      <c r="BC12" s="13">
        <v>0.02</v>
      </c>
      <c r="BD12" s="23">
        <v>0</v>
      </c>
      <c r="BE12" s="13">
        <v>0</v>
      </c>
      <c r="BF12" s="23">
        <v>1</v>
      </c>
      <c r="BG12" s="13">
        <v>0.03</v>
      </c>
      <c r="BH12" s="25">
        <f t="shared" si="11"/>
        <v>0</v>
      </c>
      <c r="BI12" s="25">
        <f t="shared" si="12"/>
        <v>1</v>
      </c>
      <c r="BJ12" s="18"/>
      <c r="BK12" s="11">
        <v>0</v>
      </c>
      <c r="BL12" s="13">
        <v>0</v>
      </c>
      <c r="BM12" s="23">
        <v>0</v>
      </c>
      <c r="BN12" s="13">
        <v>0</v>
      </c>
      <c r="BO12" s="23">
        <v>0</v>
      </c>
      <c r="BP12" s="13">
        <v>0</v>
      </c>
      <c r="BQ12" s="25" t="e">
        <f t="shared" si="13"/>
        <v>#DIV/0!</v>
      </c>
      <c r="BR12" s="25" t="e">
        <f t="shared" si="14"/>
        <v>#DIV/0!</v>
      </c>
      <c r="BS12" s="18"/>
      <c r="BT12" s="11">
        <v>0</v>
      </c>
      <c r="BU12" s="13">
        <v>0</v>
      </c>
      <c r="BV12" s="23">
        <v>0</v>
      </c>
      <c r="BW12" s="13">
        <v>0</v>
      </c>
      <c r="BX12" s="23">
        <v>0</v>
      </c>
      <c r="BY12" s="13">
        <v>0</v>
      </c>
      <c r="BZ12" s="25" t="e">
        <f t="shared" si="15"/>
        <v>#DIV/0!</v>
      </c>
      <c r="CA12" s="25" t="e">
        <f t="shared" si="16"/>
        <v>#DIV/0!</v>
      </c>
      <c r="CB12" s="18"/>
      <c r="CC12" s="11">
        <v>1</v>
      </c>
      <c r="CD12" s="13">
        <v>0.02</v>
      </c>
      <c r="CE12" s="23">
        <v>0</v>
      </c>
      <c r="CF12" s="13">
        <v>0</v>
      </c>
      <c r="CG12" s="23">
        <v>1</v>
      </c>
      <c r="CH12" s="13">
        <v>0.04</v>
      </c>
      <c r="CI12" s="25">
        <f t="shared" si="17"/>
        <v>0</v>
      </c>
      <c r="CJ12" s="25">
        <f t="shared" si="18"/>
        <v>1</v>
      </c>
      <c r="CK12" s="18"/>
      <c r="CL12" s="11">
        <v>25</v>
      </c>
      <c r="CM12" s="13">
        <v>7.0000000000000007E-2</v>
      </c>
      <c r="CN12" s="23">
        <v>0</v>
      </c>
      <c r="CO12" s="13">
        <v>0</v>
      </c>
      <c r="CP12" s="23">
        <v>25</v>
      </c>
      <c r="CQ12" s="13">
        <v>0.12</v>
      </c>
      <c r="CR12" s="25">
        <f t="shared" si="19"/>
        <v>0</v>
      </c>
      <c r="CS12" s="25">
        <f t="shared" si="20"/>
        <v>1</v>
      </c>
      <c r="CT12" s="18"/>
      <c r="CU12" s="11">
        <v>2</v>
      </c>
      <c r="CV12" s="13">
        <v>0.05</v>
      </c>
      <c r="CW12" s="23">
        <v>0</v>
      </c>
      <c r="CX12" s="13">
        <v>0</v>
      </c>
      <c r="CY12" s="23">
        <v>2</v>
      </c>
      <c r="CZ12" s="13">
        <v>0.08</v>
      </c>
      <c r="DA12" s="25">
        <f t="shared" si="21"/>
        <v>0</v>
      </c>
      <c r="DB12" s="25">
        <f t="shared" si="22"/>
        <v>1</v>
      </c>
      <c r="DC12" s="18"/>
      <c r="DD12" s="11">
        <v>12</v>
      </c>
      <c r="DE12" s="13">
        <v>0.13</v>
      </c>
      <c r="DF12" s="23">
        <v>0</v>
      </c>
      <c r="DG12" s="13">
        <v>0</v>
      </c>
      <c r="DH12" s="23">
        <v>12</v>
      </c>
      <c r="DI12" s="13">
        <v>0.19</v>
      </c>
      <c r="DJ12" s="25">
        <f t="shared" si="23"/>
        <v>0</v>
      </c>
      <c r="DK12" s="25">
        <f t="shared" si="24"/>
        <v>1</v>
      </c>
      <c r="DL12" s="18"/>
      <c r="DM12" s="11">
        <v>6</v>
      </c>
      <c r="DN12" s="13">
        <v>0.06</v>
      </c>
      <c r="DO12" s="23">
        <v>0</v>
      </c>
      <c r="DP12" s="13">
        <v>0</v>
      </c>
      <c r="DQ12" s="23">
        <v>6</v>
      </c>
      <c r="DR12" s="13">
        <v>0.12</v>
      </c>
      <c r="DS12" s="25">
        <f t="shared" si="25"/>
        <v>0</v>
      </c>
      <c r="DT12" s="25">
        <f t="shared" si="26"/>
        <v>1</v>
      </c>
      <c r="DU12" s="18"/>
      <c r="DV12" s="11">
        <v>3</v>
      </c>
      <c r="DW12" s="13">
        <v>0.06</v>
      </c>
      <c r="DX12" s="23">
        <v>0</v>
      </c>
      <c r="DY12" s="13">
        <v>0</v>
      </c>
      <c r="DZ12" s="23">
        <v>3</v>
      </c>
      <c r="EA12" s="13">
        <v>0.13</v>
      </c>
      <c r="EB12" s="25">
        <f t="shared" si="27"/>
        <v>0</v>
      </c>
      <c r="EC12" s="25">
        <f t="shared" si="28"/>
        <v>1</v>
      </c>
      <c r="ED12" s="18"/>
      <c r="EE12" s="11">
        <v>1</v>
      </c>
      <c r="EF12" s="13">
        <v>0.03</v>
      </c>
      <c r="EG12" s="23">
        <v>0</v>
      </c>
      <c r="EH12" s="13">
        <v>0</v>
      </c>
      <c r="EI12" s="23">
        <v>1</v>
      </c>
      <c r="EJ12" s="13">
        <v>7.0000000000000007E-2</v>
      </c>
      <c r="EK12" s="25">
        <f t="shared" si="29"/>
        <v>0</v>
      </c>
      <c r="EL12" s="25">
        <f t="shared" si="30"/>
        <v>1</v>
      </c>
      <c r="EM12" s="18"/>
      <c r="EN12" s="11">
        <v>0</v>
      </c>
      <c r="EO12" s="13">
        <v>0</v>
      </c>
      <c r="EP12" s="23">
        <v>0</v>
      </c>
      <c r="EQ12" s="13">
        <v>0</v>
      </c>
      <c r="ER12" s="23">
        <v>0</v>
      </c>
      <c r="ES12" s="13">
        <v>0</v>
      </c>
      <c r="ET12" s="25" t="e">
        <f t="shared" si="31"/>
        <v>#DIV/0!</v>
      </c>
      <c r="EU12" s="25" t="e">
        <f t="shared" si="32"/>
        <v>#DIV/0!</v>
      </c>
      <c r="EV12" s="18"/>
      <c r="EW12" s="11">
        <v>1</v>
      </c>
      <c r="EX12" s="13">
        <v>0.02</v>
      </c>
      <c r="EY12" s="23">
        <v>0</v>
      </c>
      <c r="EZ12" s="13">
        <v>0</v>
      </c>
      <c r="FA12" s="23">
        <v>1</v>
      </c>
      <c r="FB12" s="13">
        <v>0.06</v>
      </c>
      <c r="FC12" s="25">
        <f t="shared" si="33"/>
        <v>0</v>
      </c>
      <c r="FD12" s="25">
        <f t="shared" si="34"/>
        <v>1</v>
      </c>
      <c r="FE12" s="18"/>
      <c r="FF12" s="11">
        <v>4</v>
      </c>
      <c r="FG12" s="13">
        <v>0.12</v>
      </c>
      <c r="FH12" s="23">
        <v>0</v>
      </c>
      <c r="FI12" s="13">
        <v>0</v>
      </c>
      <c r="FJ12" s="23">
        <v>4</v>
      </c>
      <c r="FK12" s="13">
        <v>0.39</v>
      </c>
      <c r="FL12" s="25">
        <f t="shared" si="35"/>
        <v>0</v>
      </c>
      <c r="FM12" s="25">
        <f t="shared" si="36"/>
        <v>1</v>
      </c>
      <c r="FN12" s="18"/>
      <c r="FO12" s="11">
        <v>3</v>
      </c>
      <c r="FP12" s="13">
        <v>0.04</v>
      </c>
      <c r="FQ12" s="23">
        <v>0</v>
      </c>
      <c r="FR12" s="13">
        <v>0</v>
      </c>
      <c r="FS12" s="23">
        <v>3</v>
      </c>
      <c r="FT12" s="13">
        <v>0.11</v>
      </c>
      <c r="FU12" s="25">
        <f t="shared" si="37"/>
        <v>0</v>
      </c>
      <c r="FV12" s="25">
        <f t="shared" si="38"/>
        <v>1</v>
      </c>
      <c r="FW12" s="18"/>
      <c r="FX12" s="11">
        <v>3</v>
      </c>
      <c r="FY12" s="13">
        <v>0.2</v>
      </c>
      <c r="FZ12" s="23">
        <v>0</v>
      </c>
      <c r="GA12" s="13">
        <v>0</v>
      </c>
      <c r="GB12" s="23">
        <v>3</v>
      </c>
      <c r="GC12" s="13">
        <v>0.51</v>
      </c>
      <c r="GD12" s="25">
        <f t="shared" si="39"/>
        <v>0</v>
      </c>
      <c r="GE12" s="25">
        <f t="shared" si="40"/>
        <v>1</v>
      </c>
      <c r="GF12" s="18"/>
      <c r="GG12" s="11">
        <v>2</v>
      </c>
      <c r="GH12" s="13">
        <v>7.0000000000000007E-2</v>
      </c>
      <c r="GI12" s="23">
        <v>0</v>
      </c>
      <c r="GJ12" s="13">
        <v>0</v>
      </c>
      <c r="GK12" s="23">
        <v>2</v>
      </c>
      <c r="GL12" s="13">
        <v>0.19</v>
      </c>
      <c r="GM12" s="25">
        <f t="shared" si="41"/>
        <v>0</v>
      </c>
      <c r="GN12" s="25">
        <f t="shared" si="42"/>
        <v>1</v>
      </c>
      <c r="GO12" s="18"/>
      <c r="GP12" s="11">
        <v>0</v>
      </c>
      <c r="GQ12" s="13">
        <v>0</v>
      </c>
      <c r="GR12" s="23">
        <v>0</v>
      </c>
      <c r="GS12" s="13">
        <v>0</v>
      </c>
      <c r="GT12" s="23">
        <v>0</v>
      </c>
      <c r="GU12" s="13">
        <v>0</v>
      </c>
      <c r="GV12" s="25" t="e">
        <f t="shared" si="43"/>
        <v>#DIV/0!</v>
      </c>
      <c r="GW12" s="25" t="e">
        <f t="shared" si="44"/>
        <v>#DIV/0!</v>
      </c>
      <c r="GX12" s="18"/>
      <c r="GY12" s="11">
        <v>0</v>
      </c>
      <c r="GZ12" s="13">
        <v>0</v>
      </c>
      <c r="HA12" s="23">
        <v>0</v>
      </c>
      <c r="HB12" s="13">
        <v>0</v>
      </c>
      <c r="HC12" s="23">
        <v>0</v>
      </c>
      <c r="HD12" s="13">
        <v>0</v>
      </c>
      <c r="HE12" s="25" t="e">
        <f t="shared" si="45"/>
        <v>#DIV/0!</v>
      </c>
      <c r="HF12" s="25" t="e">
        <f t="shared" si="46"/>
        <v>#DIV/0!</v>
      </c>
      <c r="HG12" s="18"/>
      <c r="HH12" s="11">
        <v>0</v>
      </c>
      <c r="HI12" s="13">
        <v>0</v>
      </c>
      <c r="HJ12" s="23">
        <v>0</v>
      </c>
      <c r="HK12" s="13">
        <v>0</v>
      </c>
      <c r="HL12" s="23">
        <v>0</v>
      </c>
      <c r="HM12" s="13">
        <v>0</v>
      </c>
      <c r="HN12" s="25" t="e">
        <f t="shared" si="47"/>
        <v>#DIV/0!</v>
      </c>
      <c r="HO12" s="25" t="e">
        <f t="shared" si="48"/>
        <v>#DIV/0!</v>
      </c>
      <c r="HP12" s="18"/>
      <c r="HQ12" s="11">
        <v>2</v>
      </c>
      <c r="HR12" s="13">
        <v>0.18</v>
      </c>
      <c r="HS12" s="23">
        <v>0</v>
      </c>
      <c r="HT12" s="13">
        <v>0</v>
      </c>
      <c r="HU12" s="23">
        <v>2</v>
      </c>
      <c r="HV12" s="13">
        <v>0.59</v>
      </c>
      <c r="HW12" s="25">
        <f t="shared" si="49"/>
        <v>0</v>
      </c>
      <c r="HX12" s="25">
        <f t="shared" si="50"/>
        <v>1</v>
      </c>
      <c r="HY12" s="18"/>
      <c r="HZ12" s="11">
        <v>1</v>
      </c>
      <c r="IA12" s="13">
        <v>0.06</v>
      </c>
      <c r="IB12" s="23">
        <v>0</v>
      </c>
      <c r="IC12" s="13">
        <v>0</v>
      </c>
      <c r="ID12" s="23">
        <v>1</v>
      </c>
      <c r="IE12" s="13">
        <v>0.23</v>
      </c>
      <c r="IF12" s="25">
        <f t="shared" si="51"/>
        <v>0</v>
      </c>
      <c r="IG12" s="25">
        <f t="shared" si="52"/>
        <v>1</v>
      </c>
      <c r="IH12" s="18"/>
      <c r="II12" s="11">
        <v>2</v>
      </c>
      <c r="IJ12" s="13">
        <v>0.12</v>
      </c>
      <c r="IK12" s="23">
        <v>1</v>
      </c>
      <c r="IL12" s="13">
        <v>0.09</v>
      </c>
      <c r="IM12" s="23">
        <v>1</v>
      </c>
      <c r="IN12" s="13">
        <v>0.18</v>
      </c>
      <c r="IO12" s="25">
        <f t="shared" si="53"/>
        <v>0.5</v>
      </c>
      <c r="IP12" s="25">
        <f t="shared" si="54"/>
        <v>0.5</v>
      </c>
      <c r="IQ12" s="18"/>
      <c r="IR12" s="11">
        <v>0</v>
      </c>
      <c r="IS12" s="13">
        <v>0</v>
      </c>
      <c r="IT12" s="23">
        <v>0</v>
      </c>
      <c r="IU12" s="13">
        <v>0</v>
      </c>
      <c r="IV12" s="23">
        <v>0</v>
      </c>
      <c r="IW12" s="13">
        <v>0</v>
      </c>
      <c r="IX12" s="25" t="e">
        <f t="shared" si="55"/>
        <v>#DIV/0!</v>
      </c>
      <c r="IY12" s="25" t="e">
        <f t="shared" si="56"/>
        <v>#DIV/0!</v>
      </c>
      <c r="IZ12" s="18"/>
      <c r="JA12" s="11">
        <v>1</v>
      </c>
      <c r="JB12" s="13">
        <v>0.11</v>
      </c>
      <c r="JC12" s="23">
        <v>0</v>
      </c>
      <c r="JD12" s="13">
        <v>0</v>
      </c>
      <c r="JE12" s="23">
        <v>1</v>
      </c>
      <c r="JF12" s="13">
        <v>0.28999999999999998</v>
      </c>
      <c r="JG12" s="25">
        <f t="shared" si="57"/>
        <v>0</v>
      </c>
      <c r="JH12" s="25">
        <f t="shared" si="58"/>
        <v>1</v>
      </c>
      <c r="JI12" s="18"/>
      <c r="JJ12" s="11">
        <v>2</v>
      </c>
      <c r="JK12" s="13">
        <v>0.22</v>
      </c>
      <c r="JL12" s="23">
        <v>0</v>
      </c>
      <c r="JM12" s="13">
        <v>0</v>
      </c>
      <c r="JN12" s="23">
        <v>2</v>
      </c>
      <c r="JO12" s="13">
        <v>0.74</v>
      </c>
      <c r="JP12" s="25">
        <f t="shared" si="59"/>
        <v>0</v>
      </c>
      <c r="JQ12" s="25">
        <f t="shared" si="60"/>
        <v>1</v>
      </c>
      <c r="JR12" s="18"/>
      <c r="JS12" s="11">
        <v>1</v>
      </c>
      <c r="JT12" s="13">
        <v>0.06</v>
      </c>
      <c r="JU12" s="23">
        <v>0</v>
      </c>
      <c r="JV12" s="13">
        <v>0</v>
      </c>
      <c r="JW12" s="23">
        <v>1</v>
      </c>
      <c r="JX12" s="13">
        <v>0.12</v>
      </c>
      <c r="JY12" s="25">
        <f t="shared" si="61"/>
        <v>0</v>
      </c>
      <c r="JZ12" s="25">
        <f t="shared" si="62"/>
        <v>1</v>
      </c>
      <c r="KA12" s="18"/>
      <c r="KB12" s="11">
        <v>0</v>
      </c>
      <c r="KC12" s="13">
        <v>0</v>
      </c>
      <c r="KD12" s="23">
        <v>0</v>
      </c>
      <c r="KE12" s="13">
        <v>0</v>
      </c>
      <c r="KF12" s="23">
        <v>0</v>
      </c>
      <c r="KG12" s="13">
        <v>0</v>
      </c>
      <c r="KH12" s="25" t="e">
        <f t="shared" si="63"/>
        <v>#DIV/0!</v>
      </c>
      <c r="KI12" s="25" t="e">
        <f t="shared" si="64"/>
        <v>#DIV/0!</v>
      </c>
      <c r="KJ12" s="18"/>
      <c r="KK12" s="11">
        <v>0</v>
      </c>
      <c r="KL12" s="13">
        <v>0</v>
      </c>
      <c r="KM12" s="23">
        <v>0</v>
      </c>
      <c r="KN12" s="13">
        <v>0</v>
      </c>
      <c r="KO12" s="23">
        <v>0</v>
      </c>
      <c r="KP12" s="13">
        <v>0</v>
      </c>
      <c r="KQ12" s="25" t="e">
        <f t="shared" si="65"/>
        <v>#DIV/0!</v>
      </c>
      <c r="KR12" s="25" t="e">
        <f t="shared" si="66"/>
        <v>#DIV/0!</v>
      </c>
      <c r="KS12" s="18"/>
      <c r="KT12" s="11">
        <v>1</v>
      </c>
      <c r="KU12" s="13">
        <v>7.0000000000000007E-2</v>
      </c>
      <c r="KV12" s="23">
        <v>0</v>
      </c>
      <c r="KW12" s="13">
        <v>0</v>
      </c>
      <c r="KX12" s="23">
        <v>1</v>
      </c>
      <c r="KY12" s="13">
        <v>0.17</v>
      </c>
      <c r="KZ12" s="25">
        <f t="shared" si="67"/>
        <v>0</v>
      </c>
      <c r="LA12" s="25">
        <f t="shared" si="68"/>
        <v>1</v>
      </c>
      <c r="LB12" s="18"/>
      <c r="LC12" s="11">
        <v>1</v>
      </c>
      <c r="LD12" s="13">
        <v>0.09</v>
      </c>
      <c r="LE12" s="23">
        <v>0</v>
      </c>
      <c r="LF12" s="13">
        <v>0</v>
      </c>
      <c r="LG12" s="23">
        <v>1</v>
      </c>
      <c r="LH12" s="13">
        <v>0.18</v>
      </c>
      <c r="LI12" s="25">
        <f t="shared" si="69"/>
        <v>0</v>
      </c>
      <c r="LJ12" s="25">
        <f t="shared" si="70"/>
        <v>1</v>
      </c>
      <c r="LK12" s="18"/>
      <c r="LL12" s="11">
        <v>0</v>
      </c>
      <c r="LM12" s="13">
        <v>0</v>
      </c>
      <c r="LN12" s="23">
        <v>0</v>
      </c>
      <c r="LO12" s="13">
        <v>0</v>
      </c>
      <c r="LP12" s="23">
        <v>0</v>
      </c>
      <c r="LQ12" s="13">
        <v>0</v>
      </c>
      <c r="LR12" s="25" t="e">
        <f t="shared" si="71"/>
        <v>#DIV/0!</v>
      </c>
      <c r="LS12" s="25" t="e">
        <f t="shared" si="72"/>
        <v>#DIV/0!</v>
      </c>
      <c r="LT12" s="18"/>
      <c r="LU12" s="11">
        <v>0</v>
      </c>
      <c r="LV12" s="13">
        <v>0</v>
      </c>
      <c r="LW12" s="23">
        <v>0</v>
      </c>
      <c r="LX12" s="13">
        <v>0</v>
      </c>
      <c r="LY12" s="23">
        <v>0</v>
      </c>
      <c r="LZ12" s="13">
        <v>0</v>
      </c>
      <c r="MA12" s="25" t="e">
        <f t="shared" si="73"/>
        <v>#DIV/0!</v>
      </c>
      <c r="MB12" s="25" t="e">
        <f t="shared" si="74"/>
        <v>#DIV/0!</v>
      </c>
      <c r="MC12" s="18"/>
      <c r="MD12" s="11">
        <v>0</v>
      </c>
      <c r="ME12" s="13">
        <v>0</v>
      </c>
      <c r="MF12" s="23">
        <v>0</v>
      </c>
      <c r="MG12" s="13">
        <v>0</v>
      </c>
      <c r="MH12" s="23">
        <v>0</v>
      </c>
      <c r="MI12" s="13">
        <v>0</v>
      </c>
      <c r="MJ12" s="25" t="e">
        <f t="shared" si="75"/>
        <v>#DIV/0!</v>
      </c>
      <c r="MK12" s="25" t="e">
        <f t="shared" si="76"/>
        <v>#DIV/0!</v>
      </c>
      <c r="ML12" s="18"/>
      <c r="MM12" s="11">
        <v>3</v>
      </c>
      <c r="MN12" s="13">
        <v>0.6</v>
      </c>
      <c r="MO12" s="23">
        <v>0</v>
      </c>
      <c r="MP12" s="13">
        <v>0</v>
      </c>
      <c r="MQ12" s="23">
        <v>3</v>
      </c>
      <c r="MR12" s="13">
        <v>1.4</v>
      </c>
      <c r="MS12" s="25">
        <f t="shared" si="77"/>
        <v>0</v>
      </c>
      <c r="MT12" s="25">
        <f t="shared" si="78"/>
        <v>1</v>
      </c>
      <c r="MU12" s="18"/>
      <c r="MV12" s="11">
        <v>0</v>
      </c>
      <c r="MW12" s="13">
        <v>0</v>
      </c>
      <c r="MX12" s="23">
        <v>0</v>
      </c>
      <c r="MY12" s="13">
        <v>0</v>
      </c>
      <c r="MZ12" s="23">
        <v>0</v>
      </c>
      <c r="NA12" s="13">
        <v>0</v>
      </c>
      <c r="NB12" s="25" t="e">
        <f t="shared" si="79"/>
        <v>#DIV/0!</v>
      </c>
      <c r="NC12" s="25" t="e">
        <f t="shared" si="80"/>
        <v>#DIV/0!</v>
      </c>
      <c r="ND12" s="18"/>
      <c r="NE12" s="11">
        <v>0</v>
      </c>
      <c r="NF12" s="13">
        <v>0</v>
      </c>
      <c r="NG12" s="23">
        <v>0</v>
      </c>
      <c r="NH12" s="13">
        <v>0</v>
      </c>
      <c r="NI12" s="23">
        <v>0</v>
      </c>
      <c r="NJ12" s="13">
        <v>0</v>
      </c>
      <c r="NK12" s="25" t="e">
        <f t="shared" si="81"/>
        <v>#DIV/0!</v>
      </c>
      <c r="NL12" s="25" t="e">
        <f t="shared" si="82"/>
        <v>#DIV/0!</v>
      </c>
      <c r="NM12" s="18"/>
      <c r="NN12" s="11">
        <v>3</v>
      </c>
      <c r="NO12" s="13">
        <v>0.31</v>
      </c>
      <c r="NP12" s="23">
        <v>0</v>
      </c>
      <c r="NQ12" s="13">
        <v>0</v>
      </c>
      <c r="NR12" s="23">
        <v>3</v>
      </c>
      <c r="NS12" s="13">
        <v>1.19</v>
      </c>
      <c r="NT12" s="25">
        <f t="shared" si="83"/>
        <v>0</v>
      </c>
      <c r="NU12" s="25">
        <f t="shared" si="84"/>
        <v>1</v>
      </c>
      <c r="NV12" s="18"/>
      <c r="NW12" s="11">
        <v>0</v>
      </c>
      <c r="NX12" s="13">
        <v>0</v>
      </c>
      <c r="NY12" s="23">
        <v>0</v>
      </c>
      <c r="NZ12" s="13">
        <v>0</v>
      </c>
      <c r="OA12" s="23">
        <v>0</v>
      </c>
      <c r="OB12" s="13">
        <v>0</v>
      </c>
      <c r="OC12" s="25" t="e">
        <f t="shared" si="85"/>
        <v>#DIV/0!</v>
      </c>
      <c r="OD12" s="25" t="e">
        <f t="shared" si="86"/>
        <v>#DIV/0!</v>
      </c>
      <c r="OE12" s="18"/>
      <c r="OF12" s="11">
        <v>1</v>
      </c>
      <c r="OG12" s="13">
        <v>0.1</v>
      </c>
      <c r="OH12" s="23">
        <v>0</v>
      </c>
      <c r="OI12" s="13">
        <v>0</v>
      </c>
      <c r="OJ12" s="23">
        <v>1</v>
      </c>
      <c r="OK12" s="13">
        <v>0.2</v>
      </c>
      <c r="OL12" s="25">
        <f t="shared" si="87"/>
        <v>0</v>
      </c>
      <c r="OM12" s="25">
        <f t="shared" si="88"/>
        <v>1</v>
      </c>
      <c r="ON12" s="18"/>
      <c r="OO12" s="11">
        <v>0</v>
      </c>
      <c r="OP12" s="13">
        <v>0</v>
      </c>
      <c r="OQ12" s="23">
        <v>0</v>
      </c>
      <c r="OR12" s="13">
        <v>0</v>
      </c>
      <c r="OS12" s="23">
        <v>0</v>
      </c>
      <c r="OT12" s="13">
        <v>0</v>
      </c>
      <c r="OU12" s="25" t="e">
        <f t="shared" si="89"/>
        <v>#DIV/0!</v>
      </c>
      <c r="OV12" s="25" t="e">
        <f t="shared" si="90"/>
        <v>#DIV/0!</v>
      </c>
      <c r="OW12" s="18"/>
      <c r="OX12" s="11">
        <v>0</v>
      </c>
      <c r="OY12" s="13">
        <v>0</v>
      </c>
      <c r="OZ12" s="23">
        <v>0</v>
      </c>
      <c r="PA12" s="13">
        <v>0</v>
      </c>
      <c r="PB12" s="23">
        <v>0</v>
      </c>
      <c r="PC12" s="13">
        <v>0</v>
      </c>
      <c r="PD12" s="25" t="e">
        <f t="shared" si="91"/>
        <v>#DIV/0!</v>
      </c>
      <c r="PE12" s="25" t="e">
        <f t="shared" si="92"/>
        <v>#DIV/0!</v>
      </c>
      <c r="PF12" s="18"/>
      <c r="PG12" s="11">
        <v>0</v>
      </c>
      <c r="PH12" s="13">
        <v>0</v>
      </c>
      <c r="PI12" s="23">
        <v>0</v>
      </c>
      <c r="PJ12" s="13">
        <v>0</v>
      </c>
      <c r="PK12" s="23">
        <v>0</v>
      </c>
      <c r="PL12" s="13">
        <v>0</v>
      </c>
      <c r="PM12" s="25" t="e">
        <f t="shared" si="93"/>
        <v>#DIV/0!</v>
      </c>
      <c r="PN12" s="25" t="e">
        <f t="shared" si="94"/>
        <v>#DIV/0!</v>
      </c>
      <c r="PO12" s="18"/>
      <c r="PP12" s="11">
        <v>0</v>
      </c>
      <c r="PQ12" s="13">
        <v>0</v>
      </c>
      <c r="PR12" s="23">
        <v>0</v>
      </c>
      <c r="PS12" s="13">
        <v>0</v>
      </c>
      <c r="PT12" s="23">
        <v>0</v>
      </c>
      <c r="PU12" s="13">
        <v>0</v>
      </c>
      <c r="PV12" s="25" t="e">
        <f t="shared" si="95"/>
        <v>#DIV/0!</v>
      </c>
      <c r="PW12" s="25" t="e">
        <f t="shared" si="96"/>
        <v>#DIV/0!</v>
      </c>
      <c r="PX12" s="18"/>
      <c r="PY12" s="11">
        <v>0</v>
      </c>
      <c r="PZ12" s="13">
        <v>0</v>
      </c>
      <c r="QA12" s="23">
        <v>0</v>
      </c>
      <c r="QB12" s="13">
        <v>0</v>
      </c>
      <c r="QC12" s="23">
        <v>0</v>
      </c>
      <c r="QD12" s="13">
        <v>0</v>
      </c>
      <c r="QE12" s="25" t="e">
        <f t="shared" si="97"/>
        <v>#DIV/0!</v>
      </c>
      <c r="QF12" s="25" t="e">
        <f t="shared" si="98"/>
        <v>#DIV/0!</v>
      </c>
      <c r="QG12" s="18"/>
      <c r="QH12" s="11">
        <v>0</v>
      </c>
      <c r="QI12" s="13">
        <v>0</v>
      </c>
      <c r="QJ12" s="23">
        <v>0</v>
      </c>
      <c r="QK12" s="13">
        <v>0</v>
      </c>
      <c r="QL12" s="23">
        <v>0</v>
      </c>
      <c r="QM12" s="13">
        <v>0</v>
      </c>
      <c r="QN12" s="25" t="e">
        <f t="shared" si="99"/>
        <v>#DIV/0!</v>
      </c>
      <c r="QO12" s="25" t="e">
        <f t="shared" si="100"/>
        <v>#DIV/0!</v>
      </c>
      <c r="QP12" s="18"/>
      <c r="QQ12" s="11">
        <v>1</v>
      </c>
      <c r="QR12" s="13">
        <v>0.14000000000000001</v>
      </c>
      <c r="QS12" s="23">
        <v>0</v>
      </c>
      <c r="QT12" s="13">
        <v>0</v>
      </c>
      <c r="QU12" s="23">
        <v>1</v>
      </c>
      <c r="QV12" s="13">
        <v>0.25</v>
      </c>
      <c r="QW12" s="25">
        <f t="shared" si="101"/>
        <v>0</v>
      </c>
      <c r="QX12" s="25">
        <f t="shared" si="102"/>
        <v>1</v>
      </c>
      <c r="QY12" s="18"/>
      <c r="QZ12" s="11">
        <v>0</v>
      </c>
      <c r="RA12" s="13">
        <v>0</v>
      </c>
      <c r="RB12" s="23">
        <v>0</v>
      </c>
      <c r="RC12" s="13">
        <v>0</v>
      </c>
      <c r="RD12" s="23">
        <v>0</v>
      </c>
      <c r="RE12" s="13">
        <v>0</v>
      </c>
      <c r="RF12" s="25" t="e">
        <f t="shared" si="103"/>
        <v>#DIV/0!</v>
      </c>
      <c r="RG12" s="25" t="e">
        <f t="shared" si="104"/>
        <v>#DIV/0!</v>
      </c>
      <c r="RH12" s="18"/>
      <c r="RI12" s="11">
        <v>0</v>
      </c>
      <c r="RJ12" s="13">
        <v>0</v>
      </c>
      <c r="RK12" s="23">
        <v>0</v>
      </c>
      <c r="RL12" s="13">
        <v>0</v>
      </c>
      <c r="RM12" s="23">
        <v>0</v>
      </c>
      <c r="RN12" s="13">
        <v>0</v>
      </c>
      <c r="RO12" s="25" t="e">
        <f t="shared" si="105"/>
        <v>#DIV/0!</v>
      </c>
      <c r="RP12" s="25" t="e">
        <f t="shared" si="106"/>
        <v>#DIV/0!</v>
      </c>
      <c r="RQ12" s="18"/>
      <c r="RR12" s="11">
        <v>1</v>
      </c>
      <c r="RS12" s="13">
        <v>0.2</v>
      </c>
      <c r="RT12" s="23">
        <v>0</v>
      </c>
      <c r="RU12" s="13">
        <v>0</v>
      </c>
      <c r="RV12" s="23">
        <v>1</v>
      </c>
      <c r="RW12" s="13">
        <v>0.52</v>
      </c>
      <c r="RX12" s="25">
        <f t="shared" si="107"/>
        <v>0</v>
      </c>
      <c r="RY12" s="25">
        <f t="shared" si="108"/>
        <v>1</v>
      </c>
      <c r="RZ12" s="18"/>
      <c r="SA12" s="11">
        <v>0</v>
      </c>
      <c r="SB12" s="13">
        <v>0</v>
      </c>
      <c r="SC12" s="23">
        <v>0</v>
      </c>
      <c r="SD12" s="13">
        <v>0</v>
      </c>
      <c r="SE12" s="23">
        <v>0</v>
      </c>
      <c r="SF12" s="13">
        <v>0</v>
      </c>
      <c r="SG12" s="25" t="e">
        <f t="shared" si="109"/>
        <v>#DIV/0!</v>
      </c>
      <c r="SH12" s="25" t="e">
        <f t="shared" si="110"/>
        <v>#DIV/0!</v>
      </c>
      <c r="SI12" s="18"/>
      <c r="SJ12" s="11">
        <v>0</v>
      </c>
      <c r="SK12" s="13">
        <v>0</v>
      </c>
      <c r="SL12" s="23">
        <v>0</v>
      </c>
      <c r="SM12" s="13">
        <v>0</v>
      </c>
      <c r="SN12" s="23">
        <v>0</v>
      </c>
      <c r="SO12" s="13">
        <v>0</v>
      </c>
      <c r="SP12" s="25" t="e">
        <f t="shared" si="111"/>
        <v>#DIV/0!</v>
      </c>
      <c r="SQ12" s="25" t="e">
        <f t="shared" si="112"/>
        <v>#DIV/0!</v>
      </c>
      <c r="SR12" s="18"/>
      <c r="SS12" s="11">
        <v>0</v>
      </c>
      <c r="ST12" s="13">
        <v>0</v>
      </c>
      <c r="SU12" s="23">
        <v>0</v>
      </c>
      <c r="SV12" s="13">
        <v>0</v>
      </c>
      <c r="SW12" s="23">
        <v>0</v>
      </c>
      <c r="SX12" s="13">
        <v>0</v>
      </c>
      <c r="SY12" s="25" t="e">
        <f t="shared" si="113"/>
        <v>#DIV/0!</v>
      </c>
      <c r="SZ12" s="25" t="e">
        <f t="shared" si="114"/>
        <v>#DIV/0!</v>
      </c>
      <c r="TA12" s="18"/>
      <c r="TB12" s="11">
        <v>0</v>
      </c>
      <c r="TC12" s="13">
        <v>0</v>
      </c>
      <c r="TD12" s="23">
        <v>0</v>
      </c>
      <c r="TE12" s="13">
        <v>0</v>
      </c>
      <c r="TF12" s="23">
        <v>0</v>
      </c>
      <c r="TG12" s="13">
        <v>0</v>
      </c>
      <c r="TH12" s="25" t="e">
        <f t="shared" si="115"/>
        <v>#DIV/0!</v>
      </c>
      <c r="TI12" s="25" t="e">
        <f t="shared" si="116"/>
        <v>#DIV/0!</v>
      </c>
      <c r="TJ12" s="18"/>
      <c r="TK12" s="11">
        <v>0</v>
      </c>
      <c r="TL12" s="13">
        <v>0</v>
      </c>
      <c r="TM12" s="23">
        <v>0</v>
      </c>
      <c r="TN12" s="13">
        <v>0</v>
      </c>
      <c r="TO12" s="23">
        <v>0</v>
      </c>
      <c r="TP12" s="13">
        <v>0</v>
      </c>
      <c r="TQ12" s="25" t="e">
        <f t="shared" si="117"/>
        <v>#DIV/0!</v>
      </c>
      <c r="TR12" s="25" t="e">
        <f t="shared" si="118"/>
        <v>#DIV/0!</v>
      </c>
      <c r="TS12" s="18"/>
      <c r="TT12" s="11">
        <v>0</v>
      </c>
      <c r="TU12" s="13">
        <v>0</v>
      </c>
      <c r="TV12" s="23">
        <v>0</v>
      </c>
      <c r="TW12" s="13">
        <v>0</v>
      </c>
      <c r="TX12" s="23">
        <v>0</v>
      </c>
      <c r="TY12" s="13">
        <v>0</v>
      </c>
      <c r="TZ12" s="25" t="e">
        <f t="shared" si="119"/>
        <v>#DIV/0!</v>
      </c>
      <c r="UA12" s="25" t="e">
        <f t="shared" si="120"/>
        <v>#DIV/0!</v>
      </c>
      <c r="UC12" s="11">
        <v>0</v>
      </c>
      <c r="UD12" s="13">
        <v>0</v>
      </c>
      <c r="UE12" s="23">
        <v>0</v>
      </c>
      <c r="UF12" s="13">
        <v>0</v>
      </c>
      <c r="UG12" s="23">
        <v>0</v>
      </c>
      <c r="UH12" s="13">
        <v>0</v>
      </c>
      <c r="UI12" s="25" t="e">
        <f t="shared" si="121"/>
        <v>#DIV/0!</v>
      </c>
      <c r="UJ12" s="25" t="e">
        <f t="shared" si="122"/>
        <v>#DIV/0!</v>
      </c>
      <c r="UL12" s="11">
        <v>0</v>
      </c>
      <c r="UM12" s="13">
        <v>0</v>
      </c>
      <c r="UN12" s="23">
        <v>0</v>
      </c>
      <c r="UO12" s="13">
        <v>0</v>
      </c>
      <c r="UP12" s="23">
        <v>0</v>
      </c>
      <c r="UQ12" s="13">
        <v>0</v>
      </c>
      <c r="UR12" s="25" t="e">
        <f t="shared" si="123"/>
        <v>#DIV/0!</v>
      </c>
      <c r="US12" s="25" t="e">
        <f t="shared" si="124"/>
        <v>#DIV/0!</v>
      </c>
      <c r="UU12" s="11">
        <v>0</v>
      </c>
      <c r="UV12" s="13">
        <v>0</v>
      </c>
      <c r="UW12" s="23">
        <v>0</v>
      </c>
      <c r="UX12" s="13">
        <v>0</v>
      </c>
      <c r="UY12" s="23">
        <v>0</v>
      </c>
      <c r="UZ12" s="13">
        <v>0</v>
      </c>
      <c r="VA12" s="25" t="e">
        <f t="shared" si="125"/>
        <v>#DIV/0!</v>
      </c>
      <c r="VB12" s="25" t="e">
        <f t="shared" si="126"/>
        <v>#DIV/0!</v>
      </c>
      <c r="VD12" s="11">
        <v>0</v>
      </c>
      <c r="VE12" s="13">
        <v>0</v>
      </c>
      <c r="VF12" s="23">
        <v>0</v>
      </c>
      <c r="VG12" s="13">
        <v>0</v>
      </c>
      <c r="VH12" s="23">
        <v>0</v>
      </c>
      <c r="VI12" s="13">
        <v>0</v>
      </c>
      <c r="VJ12" s="25" t="e">
        <f t="shared" si="127"/>
        <v>#DIV/0!</v>
      </c>
      <c r="VK12" s="25" t="e">
        <f t="shared" si="128"/>
        <v>#DIV/0!</v>
      </c>
      <c r="VM12" s="11">
        <v>0</v>
      </c>
      <c r="VN12" s="13">
        <v>0</v>
      </c>
      <c r="VO12" s="23">
        <v>0</v>
      </c>
      <c r="VP12" s="13">
        <v>0</v>
      </c>
      <c r="VQ12" s="23">
        <v>0</v>
      </c>
      <c r="VR12" s="13">
        <v>0</v>
      </c>
      <c r="VS12" s="25" t="e">
        <f t="shared" si="129"/>
        <v>#DIV/0!</v>
      </c>
      <c r="VT12" s="25" t="e">
        <f t="shared" si="130"/>
        <v>#DIV/0!</v>
      </c>
      <c r="VV12" s="11">
        <v>0</v>
      </c>
      <c r="VW12" s="13">
        <v>0</v>
      </c>
      <c r="VX12" s="23">
        <v>0</v>
      </c>
      <c r="VY12" s="13">
        <v>0</v>
      </c>
      <c r="VZ12" s="23">
        <v>0</v>
      </c>
      <c r="WA12" s="13">
        <v>0</v>
      </c>
      <c r="WB12" s="25" t="e">
        <f t="shared" si="131"/>
        <v>#DIV/0!</v>
      </c>
      <c r="WC12" s="25" t="e">
        <f t="shared" si="132"/>
        <v>#DIV/0!</v>
      </c>
      <c r="WE12" s="11">
        <v>0</v>
      </c>
      <c r="WF12" s="13">
        <v>0</v>
      </c>
      <c r="WG12" s="23">
        <v>0</v>
      </c>
      <c r="WH12" s="13">
        <v>0</v>
      </c>
      <c r="WI12" s="23">
        <v>0</v>
      </c>
      <c r="WJ12" s="13">
        <v>0</v>
      </c>
      <c r="WK12" s="25" t="e">
        <f t="shared" si="133"/>
        <v>#DIV/0!</v>
      </c>
      <c r="WL12" s="25" t="e">
        <f t="shared" si="134"/>
        <v>#DIV/0!</v>
      </c>
      <c r="WN12" s="11">
        <v>0</v>
      </c>
      <c r="WO12" s="13">
        <v>0</v>
      </c>
      <c r="WP12" s="23">
        <v>0</v>
      </c>
      <c r="WQ12" s="13">
        <v>0</v>
      </c>
      <c r="WR12" s="23">
        <v>0</v>
      </c>
      <c r="WS12" s="13">
        <v>0</v>
      </c>
      <c r="WT12" s="25" t="e">
        <f t="shared" si="135"/>
        <v>#DIV/0!</v>
      </c>
      <c r="WU12" s="25" t="e">
        <f t="shared" si="136"/>
        <v>#DIV/0!</v>
      </c>
      <c r="WW12" s="11">
        <v>0</v>
      </c>
      <c r="WX12" s="13">
        <v>0</v>
      </c>
      <c r="WY12" s="23">
        <v>0</v>
      </c>
      <c r="WZ12" s="13">
        <v>0</v>
      </c>
      <c r="XA12" s="23">
        <v>0</v>
      </c>
      <c r="XB12" s="13">
        <v>0</v>
      </c>
      <c r="XC12" s="25" t="e">
        <f t="shared" si="137"/>
        <v>#DIV/0!</v>
      </c>
      <c r="XD12" s="25" t="e">
        <f t="shared" si="138"/>
        <v>#DIV/0!</v>
      </c>
      <c r="XF12" s="11">
        <v>0</v>
      </c>
      <c r="XG12" s="13">
        <v>0</v>
      </c>
      <c r="XH12" s="23">
        <v>0</v>
      </c>
      <c r="XI12" s="13">
        <v>0</v>
      </c>
      <c r="XJ12" s="23">
        <v>0</v>
      </c>
      <c r="XK12" s="13">
        <v>0</v>
      </c>
      <c r="XL12" s="25" t="e">
        <f t="shared" si="139"/>
        <v>#DIV/0!</v>
      </c>
      <c r="XM12" s="25" t="e">
        <f t="shared" si="140"/>
        <v>#DIV/0!</v>
      </c>
      <c r="XO12" s="11">
        <v>1</v>
      </c>
      <c r="XP12" s="13">
        <v>0.13</v>
      </c>
      <c r="XQ12" s="23">
        <v>0</v>
      </c>
      <c r="XR12" s="13">
        <v>0</v>
      </c>
      <c r="XS12" s="23">
        <v>1</v>
      </c>
      <c r="XT12" s="13">
        <v>0.28000000000000003</v>
      </c>
      <c r="XU12" s="25">
        <f t="shared" si="141"/>
        <v>0</v>
      </c>
      <c r="XV12" s="25">
        <f t="shared" si="142"/>
        <v>1</v>
      </c>
      <c r="XX12" s="11">
        <v>0</v>
      </c>
      <c r="XY12" s="13">
        <v>0</v>
      </c>
      <c r="XZ12" s="23">
        <v>0</v>
      </c>
      <c r="YA12" s="13">
        <v>0</v>
      </c>
      <c r="YB12" s="23">
        <v>0</v>
      </c>
      <c r="YC12" s="13">
        <v>0</v>
      </c>
      <c r="YD12" s="25" t="e">
        <f t="shared" si="143"/>
        <v>#DIV/0!</v>
      </c>
      <c r="YE12" s="25" t="e">
        <f t="shared" si="144"/>
        <v>#DIV/0!</v>
      </c>
      <c r="YG12" s="11">
        <v>0</v>
      </c>
      <c r="YH12" s="13">
        <v>0</v>
      </c>
      <c r="YI12" s="23">
        <v>0</v>
      </c>
      <c r="YJ12" s="13">
        <v>0</v>
      </c>
      <c r="YK12" s="23">
        <v>0</v>
      </c>
      <c r="YL12" s="13">
        <v>0</v>
      </c>
      <c r="YM12" s="25" t="e">
        <f t="shared" si="145"/>
        <v>#DIV/0!</v>
      </c>
      <c r="YN12" s="25" t="e">
        <f t="shared" si="146"/>
        <v>#DIV/0!</v>
      </c>
      <c r="YP12" s="11">
        <v>0</v>
      </c>
      <c r="YQ12" s="13">
        <v>0</v>
      </c>
      <c r="YR12" s="23">
        <v>0</v>
      </c>
      <c r="YS12" s="13">
        <v>0</v>
      </c>
      <c r="YT12" s="23">
        <v>0</v>
      </c>
      <c r="YU12" s="13">
        <v>0</v>
      </c>
      <c r="YV12" s="25" t="e">
        <f t="shared" si="147"/>
        <v>#DIV/0!</v>
      </c>
      <c r="YW12" s="25" t="e">
        <f t="shared" si="148"/>
        <v>#DIV/0!</v>
      </c>
      <c r="YY12" s="11">
        <v>0</v>
      </c>
      <c r="YZ12" s="13">
        <v>0</v>
      </c>
      <c r="ZA12" s="23">
        <v>0</v>
      </c>
      <c r="ZB12" s="13">
        <v>0</v>
      </c>
      <c r="ZC12" s="23">
        <v>0</v>
      </c>
      <c r="ZD12" s="13">
        <v>0</v>
      </c>
      <c r="ZE12" s="25" t="e">
        <f t="shared" si="149"/>
        <v>#DIV/0!</v>
      </c>
      <c r="ZF12" s="25" t="e">
        <f t="shared" si="150"/>
        <v>#DIV/0!</v>
      </c>
    </row>
    <row r="13" spans="1:682" x14ac:dyDescent="0.15">
      <c r="A13" s="15" t="s">
        <v>6</v>
      </c>
      <c r="B13" s="10">
        <v>28804</v>
      </c>
      <c r="C13" s="12">
        <v>0.93</v>
      </c>
      <c r="D13" s="22">
        <v>2079</v>
      </c>
      <c r="E13" s="24">
        <f t="shared" si="151"/>
        <v>7.2177475350645739E-2</v>
      </c>
      <c r="F13" s="22">
        <v>26617</v>
      </c>
      <c r="G13" s="24">
        <f t="shared" si="0"/>
        <v>0.92407304541035962</v>
      </c>
      <c r="H13" s="18"/>
      <c r="I13" s="10">
        <v>1162</v>
      </c>
      <c r="J13" s="12">
        <v>0.98</v>
      </c>
      <c r="K13" s="22">
        <v>102</v>
      </c>
      <c r="L13" s="12">
        <v>0.15</v>
      </c>
      <c r="M13" s="22">
        <v>1055</v>
      </c>
      <c r="N13" s="12">
        <v>2.06</v>
      </c>
      <c r="O13" s="24">
        <f t="shared" si="1"/>
        <v>8.7779690189328741E-2</v>
      </c>
      <c r="P13" s="24">
        <f t="shared" si="2"/>
        <v>0.90791738382099829</v>
      </c>
      <c r="Q13" s="18"/>
      <c r="R13" s="10">
        <v>140</v>
      </c>
      <c r="S13" s="12">
        <v>0.59</v>
      </c>
      <c r="T13" s="22">
        <v>17</v>
      </c>
      <c r="U13" s="12">
        <v>0.12</v>
      </c>
      <c r="V13" s="22">
        <v>122</v>
      </c>
      <c r="W13" s="12">
        <v>1.21</v>
      </c>
      <c r="X13" s="24">
        <f t="shared" si="3"/>
        <v>0.12142857142857143</v>
      </c>
      <c r="Y13" s="24">
        <f t="shared" si="4"/>
        <v>0.87142857142857144</v>
      </c>
      <c r="Z13" s="18"/>
      <c r="AA13" s="10">
        <v>7</v>
      </c>
      <c r="AB13" s="12">
        <v>0.28000000000000003</v>
      </c>
      <c r="AC13" s="22">
        <v>0</v>
      </c>
      <c r="AD13" s="12">
        <v>0</v>
      </c>
      <c r="AE13" s="22">
        <v>7</v>
      </c>
      <c r="AF13" s="12">
        <v>0.7</v>
      </c>
      <c r="AG13" s="24">
        <f t="shared" si="5"/>
        <v>0</v>
      </c>
      <c r="AH13" s="24">
        <f t="shared" si="6"/>
        <v>1</v>
      </c>
      <c r="AI13" s="18"/>
      <c r="AJ13" s="10">
        <v>6</v>
      </c>
      <c r="AK13" s="12">
        <v>0.31</v>
      </c>
      <c r="AL13" s="22">
        <v>0</v>
      </c>
      <c r="AM13" s="12">
        <v>0</v>
      </c>
      <c r="AN13" s="22">
        <v>6</v>
      </c>
      <c r="AO13" s="12">
        <v>0.7</v>
      </c>
      <c r="AP13" s="24">
        <f t="shared" si="7"/>
        <v>0</v>
      </c>
      <c r="AQ13" s="24">
        <f t="shared" si="8"/>
        <v>1</v>
      </c>
      <c r="AR13" s="18"/>
      <c r="AS13" s="10">
        <v>10</v>
      </c>
      <c r="AT13" s="12">
        <v>0.56999999999999995</v>
      </c>
      <c r="AU13" s="22">
        <v>1</v>
      </c>
      <c r="AV13" s="12">
        <v>0.09</v>
      </c>
      <c r="AW13" s="22">
        <v>9</v>
      </c>
      <c r="AX13" s="12">
        <v>1.44</v>
      </c>
      <c r="AY13" s="24">
        <f t="shared" si="9"/>
        <v>0.1</v>
      </c>
      <c r="AZ13" s="24">
        <f t="shared" si="10"/>
        <v>0.9</v>
      </c>
      <c r="BA13" s="18"/>
      <c r="BB13" s="10">
        <v>56</v>
      </c>
      <c r="BC13" s="12">
        <v>0.89</v>
      </c>
      <c r="BD13" s="22">
        <v>9</v>
      </c>
      <c r="BE13" s="12">
        <v>0.27</v>
      </c>
      <c r="BF13" s="22">
        <v>47</v>
      </c>
      <c r="BG13" s="12">
        <v>1.61</v>
      </c>
      <c r="BH13" s="24">
        <f t="shared" si="11"/>
        <v>0.16071428571428573</v>
      </c>
      <c r="BI13" s="24">
        <f t="shared" si="12"/>
        <v>0.8392857142857143</v>
      </c>
      <c r="BJ13" s="18"/>
      <c r="BK13" s="10">
        <v>14</v>
      </c>
      <c r="BL13" s="12">
        <v>0.38</v>
      </c>
      <c r="BM13" s="22">
        <v>3</v>
      </c>
      <c r="BN13" s="12">
        <v>0.15</v>
      </c>
      <c r="BO13" s="22">
        <v>11</v>
      </c>
      <c r="BP13" s="12">
        <v>0.64</v>
      </c>
      <c r="BQ13" s="24">
        <f t="shared" si="13"/>
        <v>0.21428571428571427</v>
      </c>
      <c r="BR13" s="24">
        <f t="shared" si="14"/>
        <v>0.7857142857142857</v>
      </c>
      <c r="BS13" s="18"/>
      <c r="BT13" s="10">
        <v>8</v>
      </c>
      <c r="BU13" s="12">
        <v>0.41</v>
      </c>
      <c r="BV13" s="22">
        <v>0</v>
      </c>
      <c r="BW13" s="12">
        <v>0</v>
      </c>
      <c r="BX13" s="22">
        <v>8</v>
      </c>
      <c r="BY13" s="12">
        <v>1.17</v>
      </c>
      <c r="BZ13" s="24">
        <f t="shared" si="15"/>
        <v>0</v>
      </c>
      <c r="CA13" s="24">
        <f t="shared" si="16"/>
        <v>1</v>
      </c>
      <c r="CB13" s="18"/>
      <c r="CC13" s="10">
        <v>39</v>
      </c>
      <c r="CD13" s="12">
        <v>0.69</v>
      </c>
      <c r="CE13" s="22">
        <v>4</v>
      </c>
      <c r="CF13" s="12">
        <v>0.12</v>
      </c>
      <c r="CG13" s="22">
        <v>34</v>
      </c>
      <c r="CH13" s="12">
        <v>1.51</v>
      </c>
      <c r="CI13" s="24">
        <f t="shared" si="17"/>
        <v>0.10256410256410256</v>
      </c>
      <c r="CJ13" s="24">
        <f t="shared" si="18"/>
        <v>0.87179487179487181</v>
      </c>
      <c r="CK13" s="18"/>
      <c r="CL13" s="10">
        <v>774</v>
      </c>
      <c r="CM13" s="12">
        <v>2.09</v>
      </c>
      <c r="CN13" s="22">
        <v>58</v>
      </c>
      <c r="CO13" s="12">
        <v>0.35</v>
      </c>
      <c r="CP13" s="22">
        <v>713</v>
      </c>
      <c r="CQ13" s="12">
        <v>3.52</v>
      </c>
      <c r="CR13" s="24">
        <f t="shared" si="19"/>
        <v>7.4935400516795869E-2</v>
      </c>
      <c r="CS13" s="24">
        <f t="shared" si="20"/>
        <v>0.92118863049095612</v>
      </c>
      <c r="CT13" s="18"/>
      <c r="CU13" s="10">
        <v>39</v>
      </c>
      <c r="CV13" s="12">
        <v>0.88</v>
      </c>
      <c r="CW13" s="22">
        <v>6</v>
      </c>
      <c r="CX13" s="12">
        <v>0.3</v>
      </c>
      <c r="CY13" s="22">
        <v>33</v>
      </c>
      <c r="CZ13" s="12">
        <v>1.36</v>
      </c>
      <c r="DA13" s="24">
        <f t="shared" si="21"/>
        <v>0.15384615384615385</v>
      </c>
      <c r="DB13" s="24">
        <f t="shared" si="22"/>
        <v>0.84615384615384615</v>
      </c>
      <c r="DC13" s="18"/>
      <c r="DD13" s="10">
        <v>293</v>
      </c>
      <c r="DE13" s="12">
        <v>3.1</v>
      </c>
      <c r="DF13" s="22">
        <v>7</v>
      </c>
      <c r="DG13" s="12">
        <v>0.22</v>
      </c>
      <c r="DH13" s="22">
        <v>284</v>
      </c>
      <c r="DI13" s="12">
        <v>4.49</v>
      </c>
      <c r="DJ13" s="24">
        <f t="shared" si="23"/>
        <v>2.3890784982935155E-2</v>
      </c>
      <c r="DK13" s="24">
        <f t="shared" si="24"/>
        <v>0.96928327645051193</v>
      </c>
      <c r="DL13" s="18"/>
      <c r="DM13" s="10">
        <v>316</v>
      </c>
      <c r="DN13" s="12">
        <v>3.4</v>
      </c>
      <c r="DO13" s="22">
        <v>29</v>
      </c>
      <c r="DP13" s="12">
        <v>0.71</v>
      </c>
      <c r="DQ13" s="22">
        <v>287</v>
      </c>
      <c r="DR13" s="12">
        <v>5.52</v>
      </c>
      <c r="DS13" s="24">
        <f t="shared" si="25"/>
        <v>9.1772151898734181E-2</v>
      </c>
      <c r="DT13" s="24">
        <f t="shared" si="26"/>
        <v>0.90822784810126578</v>
      </c>
      <c r="DU13" s="18"/>
      <c r="DV13" s="10">
        <v>34</v>
      </c>
      <c r="DW13" s="12">
        <v>0.7</v>
      </c>
      <c r="DX13" s="22">
        <v>3</v>
      </c>
      <c r="DY13" s="12">
        <v>0.12</v>
      </c>
      <c r="DZ13" s="22">
        <v>31</v>
      </c>
      <c r="EA13" s="12">
        <v>1.3</v>
      </c>
      <c r="EB13" s="24">
        <f t="shared" si="27"/>
        <v>8.8235294117647065E-2</v>
      </c>
      <c r="EC13" s="24">
        <f t="shared" si="28"/>
        <v>0.91176470588235292</v>
      </c>
      <c r="ED13" s="18"/>
      <c r="EE13" s="10">
        <v>23</v>
      </c>
      <c r="EF13" s="12">
        <v>0.8</v>
      </c>
      <c r="EG13" s="22">
        <v>2</v>
      </c>
      <c r="EH13" s="12">
        <v>0.14000000000000001</v>
      </c>
      <c r="EI13" s="22">
        <v>21</v>
      </c>
      <c r="EJ13" s="12">
        <v>1.48</v>
      </c>
      <c r="EK13" s="24">
        <f t="shared" si="29"/>
        <v>8.6956521739130432E-2</v>
      </c>
      <c r="EL13" s="24">
        <f t="shared" si="30"/>
        <v>0.91304347826086951</v>
      </c>
      <c r="EM13" s="18"/>
      <c r="EN13" s="10">
        <v>17</v>
      </c>
      <c r="EO13" s="12">
        <v>0.85</v>
      </c>
      <c r="EP13" s="22">
        <v>3</v>
      </c>
      <c r="EQ13" s="12">
        <v>0.25</v>
      </c>
      <c r="ER13" s="22">
        <v>14</v>
      </c>
      <c r="ES13" s="12">
        <v>1.74</v>
      </c>
      <c r="ET13" s="24">
        <f t="shared" si="31"/>
        <v>0.17647058823529413</v>
      </c>
      <c r="EU13" s="24">
        <f t="shared" si="32"/>
        <v>0.82352941176470584</v>
      </c>
      <c r="EV13" s="18"/>
      <c r="EW13" s="10">
        <v>52</v>
      </c>
      <c r="EX13" s="12">
        <v>1.28</v>
      </c>
      <c r="EY13" s="22">
        <v>8</v>
      </c>
      <c r="EZ13" s="12">
        <v>0.34</v>
      </c>
      <c r="FA13" s="22">
        <v>43</v>
      </c>
      <c r="FB13" s="12">
        <v>2.5099999999999998</v>
      </c>
      <c r="FC13" s="24">
        <f t="shared" si="33"/>
        <v>0.15384615384615385</v>
      </c>
      <c r="FD13" s="24">
        <f t="shared" si="34"/>
        <v>0.82692307692307687</v>
      </c>
      <c r="FE13" s="18"/>
      <c r="FF13" s="10">
        <v>13</v>
      </c>
      <c r="FG13" s="12">
        <v>0.4</v>
      </c>
      <c r="FH13" s="22">
        <v>4</v>
      </c>
      <c r="FI13" s="12">
        <v>0.18</v>
      </c>
      <c r="FJ13" s="22">
        <v>9</v>
      </c>
      <c r="FK13" s="12">
        <v>0.89</v>
      </c>
      <c r="FL13" s="24">
        <f t="shared" si="35"/>
        <v>0.30769230769230771</v>
      </c>
      <c r="FM13" s="24">
        <f t="shared" si="36"/>
        <v>0.69230769230769229</v>
      </c>
      <c r="FN13" s="18"/>
      <c r="FO13" s="10">
        <v>40</v>
      </c>
      <c r="FP13" s="12">
        <v>0.51</v>
      </c>
      <c r="FQ13" s="22">
        <v>6</v>
      </c>
      <c r="FR13" s="12">
        <v>0.12</v>
      </c>
      <c r="FS13" s="22">
        <v>33</v>
      </c>
      <c r="FT13" s="12">
        <v>1.1599999999999999</v>
      </c>
      <c r="FU13" s="24">
        <f t="shared" si="37"/>
        <v>0.15</v>
      </c>
      <c r="FV13" s="24">
        <f t="shared" si="38"/>
        <v>0.82499999999999996</v>
      </c>
      <c r="FW13" s="18"/>
      <c r="FX13" s="10">
        <v>7</v>
      </c>
      <c r="FY13" s="12">
        <v>0.47</v>
      </c>
      <c r="FZ13" s="22">
        <v>2</v>
      </c>
      <c r="GA13" s="12">
        <v>0.22</v>
      </c>
      <c r="GB13" s="22">
        <v>5</v>
      </c>
      <c r="GC13" s="12">
        <v>0.86</v>
      </c>
      <c r="GD13" s="24">
        <f t="shared" si="39"/>
        <v>0.2857142857142857</v>
      </c>
      <c r="GE13" s="24">
        <f t="shared" si="40"/>
        <v>0.7142857142857143</v>
      </c>
      <c r="GF13" s="18"/>
      <c r="GG13" s="10">
        <v>11</v>
      </c>
      <c r="GH13" s="12">
        <v>0.37</v>
      </c>
      <c r="GI13" s="22">
        <v>0</v>
      </c>
      <c r="GJ13" s="12">
        <v>0</v>
      </c>
      <c r="GK13" s="22">
        <v>11</v>
      </c>
      <c r="GL13" s="12">
        <v>1.03</v>
      </c>
      <c r="GM13" s="24">
        <f t="shared" si="41"/>
        <v>0</v>
      </c>
      <c r="GN13" s="24">
        <f t="shared" si="42"/>
        <v>1</v>
      </c>
      <c r="GO13" s="18"/>
      <c r="GP13" s="10">
        <v>6</v>
      </c>
      <c r="GQ13" s="12">
        <v>0.44</v>
      </c>
      <c r="GR13" s="22">
        <v>0</v>
      </c>
      <c r="GS13" s="12">
        <v>0</v>
      </c>
      <c r="GT13" s="22">
        <v>6</v>
      </c>
      <c r="GU13" s="12">
        <v>1.46</v>
      </c>
      <c r="GV13" s="24">
        <f t="shared" si="43"/>
        <v>0</v>
      </c>
      <c r="GW13" s="24">
        <f t="shared" si="44"/>
        <v>1</v>
      </c>
      <c r="GX13" s="18"/>
      <c r="GY13" s="10">
        <v>6</v>
      </c>
      <c r="GZ13" s="12">
        <v>0.33</v>
      </c>
      <c r="HA13" s="22">
        <v>0</v>
      </c>
      <c r="HB13" s="12">
        <v>0</v>
      </c>
      <c r="HC13" s="22">
        <v>6</v>
      </c>
      <c r="HD13" s="12">
        <v>1.18</v>
      </c>
      <c r="HE13" s="24">
        <f t="shared" si="45"/>
        <v>0</v>
      </c>
      <c r="HF13" s="24">
        <f t="shared" si="46"/>
        <v>1</v>
      </c>
      <c r="HG13" s="18"/>
      <c r="HH13" s="10">
        <v>3</v>
      </c>
      <c r="HI13" s="12">
        <v>0.15</v>
      </c>
      <c r="HJ13" s="22">
        <v>0</v>
      </c>
      <c r="HK13" s="12">
        <v>0</v>
      </c>
      <c r="HL13" s="22">
        <v>3</v>
      </c>
      <c r="HM13" s="12">
        <v>0.61</v>
      </c>
      <c r="HN13" s="24">
        <f t="shared" si="47"/>
        <v>0</v>
      </c>
      <c r="HO13" s="24">
        <f t="shared" si="48"/>
        <v>1</v>
      </c>
      <c r="HP13" s="18"/>
      <c r="HQ13" s="10">
        <v>2</v>
      </c>
      <c r="HR13" s="12">
        <v>0.18</v>
      </c>
      <c r="HS13" s="22">
        <v>0</v>
      </c>
      <c r="HT13" s="12">
        <v>0</v>
      </c>
      <c r="HU13" s="22">
        <v>2</v>
      </c>
      <c r="HV13" s="12">
        <v>0.59</v>
      </c>
      <c r="HW13" s="24">
        <f t="shared" si="49"/>
        <v>0</v>
      </c>
      <c r="HX13" s="24">
        <f t="shared" si="50"/>
        <v>1</v>
      </c>
      <c r="HY13" s="18"/>
      <c r="HZ13" s="10">
        <v>1</v>
      </c>
      <c r="IA13" s="12">
        <v>0.06</v>
      </c>
      <c r="IB13" s="22">
        <v>0</v>
      </c>
      <c r="IC13" s="12">
        <v>0</v>
      </c>
      <c r="ID13" s="22">
        <v>1</v>
      </c>
      <c r="IE13" s="12">
        <v>0.23</v>
      </c>
      <c r="IF13" s="24">
        <f t="shared" si="51"/>
        <v>0</v>
      </c>
      <c r="IG13" s="24">
        <f t="shared" si="52"/>
        <v>1</v>
      </c>
      <c r="IH13" s="18"/>
      <c r="II13" s="10">
        <v>8</v>
      </c>
      <c r="IJ13" s="12">
        <v>0.5</v>
      </c>
      <c r="IK13" s="22">
        <v>1</v>
      </c>
      <c r="IL13" s="12">
        <v>0.09</v>
      </c>
      <c r="IM13" s="22">
        <v>7</v>
      </c>
      <c r="IN13" s="12">
        <v>1.28</v>
      </c>
      <c r="IO13" s="24">
        <f t="shared" si="53"/>
        <v>0.125</v>
      </c>
      <c r="IP13" s="24">
        <f t="shared" si="54"/>
        <v>0.875</v>
      </c>
      <c r="IQ13" s="18"/>
      <c r="IR13" s="10">
        <v>3</v>
      </c>
      <c r="IS13" s="12">
        <v>0.49</v>
      </c>
      <c r="IT13" s="22">
        <v>0</v>
      </c>
      <c r="IU13" s="12">
        <v>0</v>
      </c>
      <c r="IV13" s="22">
        <v>3</v>
      </c>
      <c r="IW13" s="12">
        <v>1.51</v>
      </c>
      <c r="IX13" s="24">
        <f t="shared" si="55"/>
        <v>0</v>
      </c>
      <c r="IY13" s="24">
        <f t="shared" si="56"/>
        <v>1</v>
      </c>
      <c r="IZ13" s="18"/>
      <c r="JA13" s="10">
        <v>2</v>
      </c>
      <c r="JB13" s="12">
        <v>0.22</v>
      </c>
      <c r="JC13" s="22">
        <v>1</v>
      </c>
      <c r="JD13" s="12">
        <v>0.18</v>
      </c>
      <c r="JE13" s="22">
        <v>1</v>
      </c>
      <c r="JF13" s="12">
        <v>0.28999999999999998</v>
      </c>
      <c r="JG13" s="24">
        <f t="shared" si="57"/>
        <v>0.5</v>
      </c>
      <c r="JH13" s="24">
        <f t="shared" si="58"/>
        <v>0.5</v>
      </c>
      <c r="JI13" s="18"/>
      <c r="JJ13" s="10">
        <v>5</v>
      </c>
      <c r="JK13" s="12">
        <v>0.55000000000000004</v>
      </c>
      <c r="JL13" s="22">
        <v>0</v>
      </c>
      <c r="JM13" s="12">
        <v>0</v>
      </c>
      <c r="JN13" s="22">
        <v>5</v>
      </c>
      <c r="JO13" s="12">
        <v>1.84</v>
      </c>
      <c r="JP13" s="24">
        <f t="shared" si="59"/>
        <v>0</v>
      </c>
      <c r="JQ13" s="24">
        <f t="shared" si="60"/>
        <v>1</v>
      </c>
      <c r="JR13" s="18"/>
      <c r="JS13" s="10">
        <v>13</v>
      </c>
      <c r="JT13" s="12">
        <v>0.73</v>
      </c>
      <c r="JU13" s="22">
        <v>0</v>
      </c>
      <c r="JV13" s="12">
        <v>0</v>
      </c>
      <c r="JW13" s="22">
        <v>13</v>
      </c>
      <c r="JX13" s="12">
        <v>1.57</v>
      </c>
      <c r="JY13" s="24">
        <f t="shared" si="61"/>
        <v>0</v>
      </c>
      <c r="JZ13" s="24">
        <f t="shared" si="62"/>
        <v>1</v>
      </c>
      <c r="KA13" s="18"/>
      <c r="KB13" s="10">
        <v>16</v>
      </c>
      <c r="KC13" s="12">
        <v>0.8</v>
      </c>
      <c r="KD13" s="22">
        <v>2</v>
      </c>
      <c r="KE13" s="12">
        <v>0.18</v>
      </c>
      <c r="KF13" s="22">
        <v>14</v>
      </c>
      <c r="KG13" s="12">
        <v>1.65</v>
      </c>
      <c r="KH13" s="24">
        <f t="shared" si="63"/>
        <v>0.125</v>
      </c>
      <c r="KI13" s="24">
        <f t="shared" si="64"/>
        <v>0.875</v>
      </c>
      <c r="KJ13" s="18"/>
      <c r="KK13" s="10">
        <v>18</v>
      </c>
      <c r="KL13" s="12">
        <v>0.83</v>
      </c>
      <c r="KM13" s="22">
        <v>1</v>
      </c>
      <c r="KN13" s="12">
        <v>0.1</v>
      </c>
      <c r="KO13" s="22">
        <v>17</v>
      </c>
      <c r="KP13" s="12">
        <v>1.45</v>
      </c>
      <c r="KQ13" s="24">
        <f t="shared" si="65"/>
        <v>5.5555555555555552E-2</v>
      </c>
      <c r="KR13" s="24">
        <f t="shared" si="66"/>
        <v>0.94444444444444442</v>
      </c>
      <c r="KS13" s="18"/>
      <c r="KT13" s="10">
        <v>15</v>
      </c>
      <c r="KU13" s="12">
        <v>1.01</v>
      </c>
      <c r="KV13" s="22">
        <v>0</v>
      </c>
      <c r="KW13" s="12">
        <v>0</v>
      </c>
      <c r="KX13" s="22">
        <v>15</v>
      </c>
      <c r="KY13" s="12">
        <v>2.57</v>
      </c>
      <c r="KZ13" s="24">
        <f t="shared" si="67"/>
        <v>0</v>
      </c>
      <c r="LA13" s="24">
        <f t="shared" si="68"/>
        <v>1</v>
      </c>
      <c r="LB13" s="18"/>
      <c r="LC13" s="10">
        <v>12</v>
      </c>
      <c r="LD13" s="12">
        <v>1.08</v>
      </c>
      <c r="LE13" s="22">
        <v>2</v>
      </c>
      <c r="LF13" s="12">
        <v>0.36</v>
      </c>
      <c r="LG13" s="22">
        <v>10</v>
      </c>
      <c r="LH13" s="12">
        <v>1.79</v>
      </c>
      <c r="LI13" s="24">
        <f t="shared" si="69"/>
        <v>0.16666666666666666</v>
      </c>
      <c r="LJ13" s="24">
        <f t="shared" si="70"/>
        <v>0.83333333333333337</v>
      </c>
      <c r="LK13" s="18"/>
      <c r="LL13" s="10">
        <v>5</v>
      </c>
      <c r="LM13" s="12">
        <v>0.45</v>
      </c>
      <c r="LN13" s="22">
        <v>0</v>
      </c>
      <c r="LO13" s="12">
        <v>0</v>
      </c>
      <c r="LP13" s="22">
        <v>5</v>
      </c>
      <c r="LQ13" s="12">
        <v>1.1000000000000001</v>
      </c>
      <c r="LR13" s="24">
        <f t="shared" si="71"/>
        <v>0</v>
      </c>
      <c r="LS13" s="24">
        <f t="shared" si="72"/>
        <v>1</v>
      </c>
      <c r="LT13" s="18"/>
      <c r="LU13" s="10">
        <v>8</v>
      </c>
      <c r="LV13" s="12">
        <v>0.74</v>
      </c>
      <c r="LW13" s="22">
        <v>1</v>
      </c>
      <c r="LX13" s="12">
        <v>0.15</v>
      </c>
      <c r="LY13" s="22">
        <v>7</v>
      </c>
      <c r="LZ13" s="12">
        <v>1.66</v>
      </c>
      <c r="MA13" s="24">
        <f t="shared" si="73"/>
        <v>0.125</v>
      </c>
      <c r="MB13" s="24">
        <f t="shared" si="74"/>
        <v>0.875</v>
      </c>
      <c r="MC13" s="18"/>
      <c r="MD13" s="10">
        <v>2</v>
      </c>
      <c r="ME13" s="12">
        <v>0.26</v>
      </c>
      <c r="MF13" s="22">
        <v>0</v>
      </c>
      <c r="MG13" s="12">
        <v>0</v>
      </c>
      <c r="MH13" s="22">
        <v>2</v>
      </c>
      <c r="MI13" s="12">
        <v>0.94</v>
      </c>
      <c r="MJ13" s="24">
        <f t="shared" si="75"/>
        <v>0</v>
      </c>
      <c r="MK13" s="24">
        <f t="shared" si="76"/>
        <v>1</v>
      </c>
      <c r="ML13" s="18"/>
      <c r="MM13" s="10">
        <v>1</v>
      </c>
      <c r="MN13" s="12">
        <v>0.2</v>
      </c>
      <c r="MO13" s="22">
        <v>0</v>
      </c>
      <c r="MP13" s="12">
        <v>0</v>
      </c>
      <c r="MQ13" s="22">
        <v>1</v>
      </c>
      <c r="MR13" s="12">
        <v>0.47</v>
      </c>
      <c r="MS13" s="24">
        <f t="shared" si="77"/>
        <v>0</v>
      </c>
      <c r="MT13" s="24">
        <f t="shared" si="78"/>
        <v>1</v>
      </c>
      <c r="MU13" s="18"/>
      <c r="MV13" s="10">
        <v>1</v>
      </c>
      <c r="MW13" s="12">
        <v>0.11</v>
      </c>
      <c r="MX13" s="22">
        <v>0</v>
      </c>
      <c r="MY13" s="12">
        <v>0</v>
      </c>
      <c r="MZ13" s="22">
        <v>1</v>
      </c>
      <c r="NA13" s="12">
        <v>0.4</v>
      </c>
      <c r="NB13" s="24">
        <f t="shared" si="79"/>
        <v>0</v>
      </c>
      <c r="NC13" s="24">
        <f t="shared" si="80"/>
        <v>1</v>
      </c>
      <c r="ND13" s="18"/>
      <c r="NE13" s="10">
        <v>5</v>
      </c>
      <c r="NF13" s="12">
        <v>0.35</v>
      </c>
      <c r="NG13" s="22">
        <v>1</v>
      </c>
      <c r="NH13" s="12">
        <v>0.11</v>
      </c>
      <c r="NI13" s="22">
        <v>4</v>
      </c>
      <c r="NJ13" s="12">
        <v>0.81</v>
      </c>
      <c r="NK13" s="24">
        <f t="shared" si="81"/>
        <v>0.2</v>
      </c>
      <c r="NL13" s="24">
        <f t="shared" si="82"/>
        <v>0.8</v>
      </c>
      <c r="NM13" s="18"/>
      <c r="NN13" s="10">
        <v>0</v>
      </c>
      <c r="NO13" s="12">
        <v>0</v>
      </c>
      <c r="NP13" s="22">
        <v>0</v>
      </c>
      <c r="NQ13" s="12">
        <v>0</v>
      </c>
      <c r="NR13" s="22">
        <v>0</v>
      </c>
      <c r="NS13" s="12">
        <v>0</v>
      </c>
      <c r="NT13" s="24" t="e">
        <f t="shared" si="83"/>
        <v>#DIV/0!</v>
      </c>
      <c r="NU13" s="24" t="e">
        <f t="shared" si="84"/>
        <v>#DIV/0!</v>
      </c>
      <c r="NV13" s="18"/>
      <c r="NW13" s="10">
        <v>7</v>
      </c>
      <c r="NX13" s="12">
        <v>0.41</v>
      </c>
      <c r="NY13" s="22">
        <v>1</v>
      </c>
      <c r="NZ13" s="12">
        <v>0.09</v>
      </c>
      <c r="OA13" s="22">
        <v>6</v>
      </c>
      <c r="OB13" s="12">
        <v>1.06</v>
      </c>
      <c r="OC13" s="24">
        <f t="shared" si="85"/>
        <v>0.14285714285714285</v>
      </c>
      <c r="OD13" s="24">
        <f t="shared" si="86"/>
        <v>0.8571428571428571</v>
      </c>
      <c r="OE13" s="18"/>
      <c r="OF13" s="10">
        <v>2</v>
      </c>
      <c r="OG13" s="12">
        <v>0.19</v>
      </c>
      <c r="OH13" s="22">
        <v>0</v>
      </c>
      <c r="OI13" s="12">
        <v>0</v>
      </c>
      <c r="OJ13" s="22">
        <v>2</v>
      </c>
      <c r="OK13" s="12">
        <v>0.41</v>
      </c>
      <c r="OL13" s="24">
        <f t="shared" si="87"/>
        <v>0</v>
      </c>
      <c r="OM13" s="24">
        <f t="shared" si="88"/>
        <v>1</v>
      </c>
      <c r="ON13" s="18"/>
      <c r="OO13" s="10">
        <v>1</v>
      </c>
      <c r="OP13" s="12">
        <v>0.14000000000000001</v>
      </c>
      <c r="OQ13" s="22">
        <v>0</v>
      </c>
      <c r="OR13" s="12">
        <v>0</v>
      </c>
      <c r="OS13" s="22">
        <v>1</v>
      </c>
      <c r="OT13" s="12">
        <v>0.3</v>
      </c>
      <c r="OU13" s="24">
        <f t="shared" si="89"/>
        <v>0</v>
      </c>
      <c r="OV13" s="24">
        <f t="shared" si="90"/>
        <v>1</v>
      </c>
      <c r="OW13" s="18"/>
      <c r="OX13" s="10">
        <v>1</v>
      </c>
      <c r="OY13" s="12">
        <v>0.27</v>
      </c>
      <c r="OZ13" s="22">
        <v>0</v>
      </c>
      <c r="PA13" s="12">
        <v>0</v>
      </c>
      <c r="PB13" s="22">
        <v>1</v>
      </c>
      <c r="PC13" s="12">
        <v>0.62</v>
      </c>
      <c r="PD13" s="24">
        <f t="shared" si="91"/>
        <v>0</v>
      </c>
      <c r="PE13" s="24">
        <f t="shared" si="92"/>
        <v>1</v>
      </c>
      <c r="PF13" s="18"/>
      <c r="PG13" s="10">
        <v>7</v>
      </c>
      <c r="PH13" s="12">
        <v>0.77</v>
      </c>
      <c r="PI13" s="22">
        <v>2</v>
      </c>
      <c r="PJ13" s="12">
        <v>0.41</v>
      </c>
      <c r="PK13" s="22">
        <v>5</v>
      </c>
      <c r="PL13" s="12">
        <v>1.18</v>
      </c>
      <c r="PM13" s="24">
        <f t="shared" si="93"/>
        <v>0.2857142857142857</v>
      </c>
      <c r="PN13" s="24">
        <f t="shared" si="94"/>
        <v>0.7142857142857143</v>
      </c>
      <c r="PO13" s="18"/>
      <c r="PP13" s="10">
        <v>0</v>
      </c>
      <c r="PQ13" s="12">
        <v>0</v>
      </c>
      <c r="PR13" s="22">
        <v>0</v>
      </c>
      <c r="PS13" s="12">
        <v>0</v>
      </c>
      <c r="PT13" s="22">
        <v>0</v>
      </c>
      <c r="PU13" s="12">
        <v>0</v>
      </c>
      <c r="PV13" s="24" t="e">
        <f t="shared" si="95"/>
        <v>#DIV/0!</v>
      </c>
      <c r="PW13" s="24" t="e">
        <f t="shared" si="96"/>
        <v>#DIV/0!</v>
      </c>
      <c r="PX13" s="18"/>
      <c r="PY13" s="10">
        <v>2</v>
      </c>
      <c r="PZ13" s="12">
        <v>0.36</v>
      </c>
      <c r="QA13" s="22">
        <v>0</v>
      </c>
      <c r="QB13" s="12">
        <v>0</v>
      </c>
      <c r="QC13" s="22">
        <v>2</v>
      </c>
      <c r="QD13" s="12">
        <v>0.68</v>
      </c>
      <c r="QE13" s="24">
        <f t="shared" si="97"/>
        <v>0</v>
      </c>
      <c r="QF13" s="24">
        <f t="shared" si="98"/>
        <v>1</v>
      </c>
      <c r="QG13" s="18"/>
      <c r="QH13" s="10">
        <v>0</v>
      </c>
      <c r="QI13" s="12">
        <v>0</v>
      </c>
      <c r="QJ13" s="22">
        <v>0</v>
      </c>
      <c r="QK13" s="12">
        <v>0</v>
      </c>
      <c r="QL13" s="22">
        <v>0</v>
      </c>
      <c r="QM13" s="12">
        <v>0</v>
      </c>
      <c r="QN13" s="24" t="e">
        <f t="shared" si="99"/>
        <v>#DIV/0!</v>
      </c>
      <c r="QO13" s="24" t="e">
        <f t="shared" si="100"/>
        <v>#DIV/0!</v>
      </c>
      <c r="QP13" s="18"/>
      <c r="QQ13" s="10">
        <v>4</v>
      </c>
      <c r="QR13" s="12">
        <v>0.56000000000000005</v>
      </c>
      <c r="QS13" s="22">
        <v>0</v>
      </c>
      <c r="QT13" s="12">
        <v>0</v>
      </c>
      <c r="QU13" s="22">
        <v>4</v>
      </c>
      <c r="QV13" s="12">
        <v>0.98</v>
      </c>
      <c r="QW13" s="24">
        <f t="shared" si="101"/>
        <v>0</v>
      </c>
      <c r="QX13" s="24">
        <f t="shared" si="102"/>
        <v>1</v>
      </c>
      <c r="QY13" s="18"/>
      <c r="QZ13" s="10">
        <v>0</v>
      </c>
      <c r="RA13" s="12">
        <v>0</v>
      </c>
      <c r="RB13" s="22">
        <v>0</v>
      </c>
      <c r="RC13" s="12">
        <v>0</v>
      </c>
      <c r="RD13" s="22">
        <v>0</v>
      </c>
      <c r="RE13" s="12">
        <v>0</v>
      </c>
      <c r="RF13" s="24" t="e">
        <f t="shared" si="103"/>
        <v>#DIV/0!</v>
      </c>
      <c r="RG13" s="24" t="e">
        <f t="shared" si="104"/>
        <v>#DIV/0!</v>
      </c>
      <c r="RH13" s="18"/>
      <c r="RI13" s="10">
        <v>2</v>
      </c>
      <c r="RJ13" s="12">
        <v>0.38</v>
      </c>
      <c r="RK13" s="22">
        <v>0</v>
      </c>
      <c r="RL13" s="12">
        <v>0</v>
      </c>
      <c r="RM13" s="22">
        <v>2</v>
      </c>
      <c r="RN13" s="12">
        <v>1.05</v>
      </c>
      <c r="RO13" s="24">
        <f t="shared" si="105"/>
        <v>0</v>
      </c>
      <c r="RP13" s="24">
        <f t="shared" si="106"/>
        <v>1</v>
      </c>
      <c r="RQ13" s="18"/>
      <c r="RR13" s="10">
        <v>5</v>
      </c>
      <c r="RS13" s="12">
        <v>0.98</v>
      </c>
      <c r="RT13" s="22">
        <v>0</v>
      </c>
      <c r="RU13" s="12">
        <v>0</v>
      </c>
      <c r="RV13" s="22">
        <v>5</v>
      </c>
      <c r="RW13" s="12">
        <v>2.59</v>
      </c>
      <c r="RX13" s="24">
        <f t="shared" si="107"/>
        <v>0</v>
      </c>
      <c r="RY13" s="24">
        <f t="shared" si="108"/>
        <v>1</v>
      </c>
      <c r="RZ13" s="18"/>
      <c r="SA13" s="10">
        <v>2</v>
      </c>
      <c r="SB13" s="12">
        <v>0.36</v>
      </c>
      <c r="SC13" s="22">
        <v>1</v>
      </c>
      <c r="SD13" s="12">
        <v>0.3</v>
      </c>
      <c r="SE13" s="22">
        <v>1</v>
      </c>
      <c r="SF13" s="12">
        <v>0.46</v>
      </c>
      <c r="SG13" s="24">
        <f t="shared" si="109"/>
        <v>0.5</v>
      </c>
      <c r="SH13" s="24">
        <f t="shared" si="110"/>
        <v>0.5</v>
      </c>
      <c r="SI13" s="18"/>
      <c r="SJ13" s="10">
        <v>0</v>
      </c>
      <c r="SK13" s="12">
        <v>0</v>
      </c>
      <c r="SL13" s="22">
        <v>0</v>
      </c>
      <c r="SM13" s="12">
        <v>0</v>
      </c>
      <c r="SN13" s="22">
        <v>0</v>
      </c>
      <c r="SO13" s="12">
        <v>0</v>
      </c>
      <c r="SP13" s="24" t="e">
        <f t="shared" si="111"/>
        <v>#DIV/0!</v>
      </c>
      <c r="SQ13" s="24" t="e">
        <f t="shared" si="112"/>
        <v>#DIV/0!</v>
      </c>
      <c r="SR13" s="18"/>
      <c r="SS13" s="10">
        <v>0</v>
      </c>
      <c r="ST13" s="12">
        <v>0</v>
      </c>
      <c r="SU13" s="22">
        <v>0</v>
      </c>
      <c r="SV13" s="12">
        <v>0</v>
      </c>
      <c r="SW13" s="22">
        <v>0</v>
      </c>
      <c r="SX13" s="12">
        <v>0</v>
      </c>
      <c r="SY13" s="24" t="e">
        <f t="shared" si="113"/>
        <v>#DIV/0!</v>
      </c>
      <c r="SZ13" s="24" t="e">
        <f t="shared" si="114"/>
        <v>#DIV/0!</v>
      </c>
      <c r="TA13" s="18"/>
      <c r="TB13" s="10">
        <v>0</v>
      </c>
      <c r="TC13" s="12">
        <v>0</v>
      </c>
      <c r="TD13" s="22">
        <v>0</v>
      </c>
      <c r="TE13" s="12">
        <v>0</v>
      </c>
      <c r="TF13" s="22">
        <v>0</v>
      </c>
      <c r="TG13" s="12">
        <v>0</v>
      </c>
      <c r="TH13" s="24" t="e">
        <f t="shared" si="115"/>
        <v>#DIV/0!</v>
      </c>
      <c r="TI13" s="24" t="e">
        <f t="shared" si="116"/>
        <v>#DIV/0!</v>
      </c>
      <c r="TJ13" s="18"/>
      <c r="TK13" s="10">
        <v>2</v>
      </c>
      <c r="TL13" s="12">
        <v>0.4</v>
      </c>
      <c r="TM13" s="22">
        <v>0</v>
      </c>
      <c r="TN13" s="12">
        <v>0</v>
      </c>
      <c r="TO13" s="22">
        <v>2</v>
      </c>
      <c r="TP13" s="12">
        <v>1.05</v>
      </c>
      <c r="TQ13" s="24">
        <f t="shared" si="117"/>
        <v>0</v>
      </c>
      <c r="TR13" s="24">
        <f t="shared" si="118"/>
        <v>1</v>
      </c>
      <c r="TS13" s="18"/>
      <c r="TT13" s="10">
        <v>0</v>
      </c>
      <c r="TU13" s="12">
        <v>0</v>
      </c>
      <c r="TV13" s="22">
        <v>0</v>
      </c>
      <c r="TW13" s="12">
        <v>0</v>
      </c>
      <c r="TX13" s="22">
        <v>0</v>
      </c>
      <c r="TY13" s="12">
        <v>0</v>
      </c>
      <c r="TZ13" s="24" t="e">
        <f t="shared" si="119"/>
        <v>#DIV/0!</v>
      </c>
      <c r="UA13" s="24" t="e">
        <f t="shared" si="120"/>
        <v>#DIV/0!</v>
      </c>
      <c r="UC13" s="10">
        <v>0</v>
      </c>
      <c r="UD13" s="12">
        <v>0</v>
      </c>
      <c r="UE13" s="22">
        <v>0</v>
      </c>
      <c r="UF13" s="12">
        <v>0</v>
      </c>
      <c r="UG13" s="22">
        <v>0</v>
      </c>
      <c r="UH13" s="12">
        <v>0</v>
      </c>
      <c r="UI13" s="24" t="e">
        <f t="shared" si="121"/>
        <v>#DIV/0!</v>
      </c>
      <c r="UJ13" s="24" t="e">
        <f t="shared" si="122"/>
        <v>#DIV/0!</v>
      </c>
      <c r="UL13" s="10">
        <v>1</v>
      </c>
      <c r="UM13" s="12">
        <v>0.31</v>
      </c>
      <c r="UN13" s="22">
        <v>0</v>
      </c>
      <c r="UO13" s="12">
        <v>0</v>
      </c>
      <c r="UP13" s="22">
        <v>1</v>
      </c>
      <c r="UQ13" s="12">
        <v>1.1499999999999999</v>
      </c>
      <c r="UR13" s="24">
        <f t="shared" si="123"/>
        <v>0</v>
      </c>
      <c r="US13" s="24">
        <f t="shared" si="124"/>
        <v>1</v>
      </c>
      <c r="UU13" s="10">
        <v>1</v>
      </c>
      <c r="UV13" s="12">
        <v>0.25</v>
      </c>
      <c r="UW13" s="22">
        <v>0</v>
      </c>
      <c r="UX13" s="12">
        <v>0</v>
      </c>
      <c r="UY13" s="22">
        <v>1</v>
      </c>
      <c r="UZ13" s="12">
        <v>0.84</v>
      </c>
      <c r="VA13" s="24">
        <f t="shared" si="125"/>
        <v>0</v>
      </c>
      <c r="VB13" s="24">
        <f t="shared" si="126"/>
        <v>1</v>
      </c>
      <c r="VD13" s="10">
        <v>0</v>
      </c>
      <c r="VE13" s="12">
        <v>0</v>
      </c>
      <c r="VF13" s="22">
        <v>0</v>
      </c>
      <c r="VG13" s="12">
        <v>0</v>
      </c>
      <c r="VH13" s="22">
        <v>0</v>
      </c>
      <c r="VI13" s="12">
        <v>0</v>
      </c>
      <c r="VJ13" s="24" t="e">
        <f t="shared" si="127"/>
        <v>#DIV/0!</v>
      </c>
      <c r="VK13" s="24" t="e">
        <f t="shared" si="128"/>
        <v>#DIV/0!</v>
      </c>
      <c r="VM13" s="10">
        <v>0</v>
      </c>
      <c r="VN13" s="12">
        <v>0</v>
      </c>
      <c r="VO13" s="22">
        <v>0</v>
      </c>
      <c r="VP13" s="12">
        <v>0</v>
      </c>
      <c r="VQ13" s="22">
        <v>0</v>
      </c>
      <c r="VR13" s="12">
        <v>0</v>
      </c>
      <c r="VS13" s="24" t="e">
        <f t="shared" si="129"/>
        <v>#DIV/0!</v>
      </c>
      <c r="VT13" s="24" t="e">
        <f t="shared" si="130"/>
        <v>#DIV/0!</v>
      </c>
      <c r="VV13" s="10">
        <v>0</v>
      </c>
      <c r="VW13" s="12">
        <v>0</v>
      </c>
      <c r="VX13" s="22">
        <v>0</v>
      </c>
      <c r="VY13" s="12">
        <v>0</v>
      </c>
      <c r="VZ13" s="22">
        <v>0</v>
      </c>
      <c r="WA13" s="12">
        <v>0</v>
      </c>
      <c r="WB13" s="24" t="e">
        <f t="shared" si="131"/>
        <v>#DIV/0!</v>
      </c>
      <c r="WC13" s="24" t="e">
        <f t="shared" si="132"/>
        <v>#DIV/0!</v>
      </c>
      <c r="WE13" s="10">
        <v>0</v>
      </c>
      <c r="WF13" s="12">
        <v>0</v>
      </c>
      <c r="WG13" s="22">
        <v>0</v>
      </c>
      <c r="WH13" s="12">
        <v>0</v>
      </c>
      <c r="WI13" s="22">
        <v>0</v>
      </c>
      <c r="WJ13" s="12">
        <v>0</v>
      </c>
      <c r="WK13" s="24" t="e">
        <f t="shared" si="133"/>
        <v>#DIV/0!</v>
      </c>
      <c r="WL13" s="24" t="e">
        <f t="shared" si="134"/>
        <v>#DIV/0!</v>
      </c>
      <c r="WN13" s="10">
        <v>0</v>
      </c>
      <c r="WO13" s="12">
        <v>0</v>
      </c>
      <c r="WP13" s="22">
        <v>0</v>
      </c>
      <c r="WQ13" s="12">
        <v>0</v>
      </c>
      <c r="WR13" s="22">
        <v>0</v>
      </c>
      <c r="WS13" s="12">
        <v>0</v>
      </c>
      <c r="WT13" s="24" t="e">
        <f t="shared" si="135"/>
        <v>#DIV/0!</v>
      </c>
      <c r="WU13" s="24" t="e">
        <f t="shared" si="136"/>
        <v>#DIV/0!</v>
      </c>
      <c r="WW13" s="10">
        <v>0</v>
      </c>
      <c r="WX13" s="12">
        <v>0</v>
      </c>
      <c r="WY13" s="22">
        <v>0</v>
      </c>
      <c r="WZ13" s="12">
        <v>0</v>
      </c>
      <c r="XA13" s="22">
        <v>0</v>
      </c>
      <c r="XB13" s="12">
        <v>0</v>
      </c>
      <c r="XC13" s="24" t="e">
        <f t="shared" si="137"/>
        <v>#DIV/0!</v>
      </c>
      <c r="XD13" s="24" t="e">
        <f t="shared" si="138"/>
        <v>#DIV/0!</v>
      </c>
      <c r="XF13" s="10">
        <v>0</v>
      </c>
      <c r="XG13" s="12">
        <v>0</v>
      </c>
      <c r="XH13" s="22">
        <v>0</v>
      </c>
      <c r="XI13" s="12">
        <v>0</v>
      </c>
      <c r="XJ13" s="22">
        <v>0</v>
      </c>
      <c r="XK13" s="12">
        <v>0</v>
      </c>
      <c r="XL13" s="24" t="e">
        <f t="shared" si="139"/>
        <v>#DIV/0!</v>
      </c>
      <c r="XM13" s="24" t="e">
        <f t="shared" si="140"/>
        <v>#DIV/0!</v>
      </c>
      <c r="XO13" s="10">
        <v>4</v>
      </c>
      <c r="XP13" s="12">
        <v>0.53</v>
      </c>
      <c r="XQ13" s="22">
        <v>1</v>
      </c>
      <c r="XR13" s="12">
        <v>0.25</v>
      </c>
      <c r="XS13" s="22">
        <v>3</v>
      </c>
      <c r="XT13" s="12">
        <v>0.85</v>
      </c>
      <c r="XU13" s="24">
        <f t="shared" si="141"/>
        <v>0.25</v>
      </c>
      <c r="XV13" s="24">
        <f t="shared" si="142"/>
        <v>0.75</v>
      </c>
      <c r="XX13" s="10">
        <v>0</v>
      </c>
      <c r="XY13" s="12">
        <v>0</v>
      </c>
      <c r="XZ13" s="22">
        <v>0</v>
      </c>
      <c r="YA13" s="12">
        <v>0</v>
      </c>
      <c r="YB13" s="22">
        <v>0</v>
      </c>
      <c r="YC13" s="12">
        <v>0</v>
      </c>
      <c r="YD13" s="24" t="e">
        <f t="shared" si="143"/>
        <v>#DIV/0!</v>
      </c>
      <c r="YE13" s="24" t="e">
        <f t="shared" si="144"/>
        <v>#DIV/0!</v>
      </c>
      <c r="YG13" s="10">
        <v>1</v>
      </c>
      <c r="YH13" s="12">
        <v>0.7</v>
      </c>
      <c r="YI13" s="22">
        <v>1</v>
      </c>
      <c r="YJ13" s="12">
        <v>0.97</v>
      </c>
      <c r="YK13" s="22">
        <v>0</v>
      </c>
      <c r="YL13" s="12">
        <v>0</v>
      </c>
      <c r="YM13" s="24">
        <f t="shared" si="145"/>
        <v>1</v>
      </c>
      <c r="YN13" s="24">
        <f t="shared" si="146"/>
        <v>0</v>
      </c>
      <c r="YP13" s="10">
        <v>2</v>
      </c>
      <c r="YQ13" s="12">
        <v>1.48</v>
      </c>
      <c r="YR13" s="22">
        <v>0</v>
      </c>
      <c r="YS13" s="12">
        <v>0</v>
      </c>
      <c r="YT13" s="22">
        <v>2</v>
      </c>
      <c r="YU13" s="12">
        <v>4</v>
      </c>
      <c r="YV13" s="24">
        <f t="shared" si="147"/>
        <v>0</v>
      </c>
      <c r="YW13" s="24">
        <f t="shared" si="148"/>
        <v>1</v>
      </c>
      <c r="YY13" s="10">
        <v>1</v>
      </c>
      <c r="YZ13" s="12">
        <v>0.24</v>
      </c>
      <c r="ZA13" s="22">
        <v>0</v>
      </c>
      <c r="ZB13" s="12">
        <v>0</v>
      </c>
      <c r="ZC13" s="22">
        <v>1</v>
      </c>
      <c r="ZD13" s="12">
        <v>0.79</v>
      </c>
      <c r="ZE13" s="24">
        <f t="shared" si="149"/>
        <v>0</v>
      </c>
      <c r="ZF13" s="24">
        <f t="shared" si="150"/>
        <v>1</v>
      </c>
    </row>
    <row r="14" spans="1:682" x14ac:dyDescent="0.15">
      <c r="A14" s="16" t="s">
        <v>7</v>
      </c>
      <c r="B14" s="11">
        <v>38018</v>
      </c>
      <c r="C14" s="13">
        <v>1.23</v>
      </c>
      <c r="D14" s="23">
        <v>15090</v>
      </c>
      <c r="E14" s="25">
        <f t="shared" si="151"/>
        <v>0.39691724972381504</v>
      </c>
      <c r="F14" s="23">
        <v>22557</v>
      </c>
      <c r="G14" s="25">
        <f t="shared" si="0"/>
        <v>0.5933242148455995</v>
      </c>
      <c r="H14" s="18"/>
      <c r="I14" s="11">
        <v>1628</v>
      </c>
      <c r="J14" s="13">
        <v>1.38</v>
      </c>
      <c r="K14" s="23">
        <v>640</v>
      </c>
      <c r="L14" s="13">
        <v>0.96</v>
      </c>
      <c r="M14" s="23">
        <v>978</v>
      </c>
      <c r="N14" s="13">
        <v>1.91</v>
      </c>
      <c r="O14" s="25">
        <f t="shared" si="1"/>
        <v>0.3931203931203931</v>
      </c>
      <c r="P14" s="25">
        <f t="shared" si="2"/>
        <v>0.60073710073710074</v>
      </c>
      <c r="Q14" s="18"/>
      <c r="R14" s="11">
        <v>459</v>
      </c>
      <c r="S14" s="13">
        <v>1.93</v>
      </c>
      <c r="T14" s="23">
        <v>206</v>
      </c>
      <c r="U14" s="13">
        <v>1.51</v>
      </c>
      <c r="V14" s="23">
        <v>252</v>
      </c>
      <c r="W14" s="13">
        <v>2.5099999999999998</v>
      </c>
      <c r="X14" s="25">
        <f t="shared" si="3"/>
        <v>0.44880174291938996</v>
      </c>
      <c r="Y14" s="25">
        <f t="shared" si="4"/>
        <v>0.5490196078431373</v>
      </c>
      <c r="Z14" s="18"/>
      <c r="AA14" s="11">
        <v>105</v>
      </c>
      <c r="AB14" s="13">
        <v>4.17</v>
      </c>
      <c r="AC14" s="23">
        <v>22</v>
      </c>
      <c r="AD14" s="13">
        <v>1.45</v>
      </c>
      <c r="AE14" s="23">
        <v>82</v>
      </c>
      <c r="AF14" s="13">
        <v>8.26</v>
      </c>
      <c r="AG14" s="25">
        <f t="shared" si="5"/>
        <v>0.20952380952380953</v>
      </c>
      <c r="AH14" s="25">
        <f t="shared" si="6"/>
        <v>0.78095238095238095</v>
      </c>
      <c r="AI14" s="18"/>
      <c r="AJ14" s="11">
        <v>51</v>
      </c>
      <c r="AK14" s="13">
        <v>2.63</v>
      </c>
      <c r="AL14" s="23">
        <v>18</v>
      </c>
      <c r="AM14" s="13">
        <v>1.68</v>
      </c>
      <c r="AN14" s="23">
        <v>33</v>
      </c>
      <c r="AO14" s="13">
        <v>3.87</v>
      </c>
      <c r="AP14" s="25">
        <f t="shared" si="7"/>
        <v>0.35294117647058826</v>
      </c>
      <c r="AQ14" s="25">
        <f t="shared" si="8"/>
        <v>0.6470588235294118</v>
      </c>
      <c r="AR14" s="18"/>
      <c r="AS14" s="11">
        <v>24</v>
      </c>
      <c r="AT14" s="13">
        <v>1.37</v>
      </c>
      <c r="AU14" s="23">
        <v>6</v>
      </c>
      <c r="AV14" s="13">
        <v>0.53</v>
      </c>
      <c r="AW14" s="23">
        <v>18</v>
      </c>
      <c r="AX14" s="13">
        <v>2.89</v>
      </c>
      <c r="AY14" s="25">
        <f t="shared" si="9"/>
        <v>0.25</v>
      </c>
      <c r="AZ14" s="25">
        <f t="shared" si="10"/>
        <v>0.75</v>
      </c>
      <c r="BA14" s="18"/>
      <c r="BB14" s="11">
        <v>87</v>
      </c>
      <c r="BC14" s="13">
        <v>1.39</v>
      </c>
      <c r="BD14" s="23">
        <v>29</v>
      </c>
      <c r="BE14" s="13">
        <v>0.87</v>
      </c>
      <c r="BF14" s="23">
        <v>58</v>
      </c>
      <c r="BG14" s="13">
        <v>1.99</v>
      </c>
      <c r="BH14" s="25">
        <f t="shared" si="11"/>
        <v>0.33333333333333331</v>
      </c>
      <c r="BI14" s="25">
        <f t="shared" si="12"/>
        <v>0.66666666666666663</v>
      </c>
      <c r="BJ14" s="18"/>
      <c r="BK14" s="11">
        <v>84</v>
      </c>
      <c r="BL14" s="13">
        <v>2.27</v>
      </c>
      <c r="BM14" s="23">
        <v>58</v>
      </c>
      <c r="BN14" s="13">
        <v>2.95</v>
      </c>
      <c r="BO14" s="23">
        <v>26</v>
      </c>
      <c r="BP14" s="13">
        <v>1.5</v>
      </c>
      <c r="BQ14" s="25">
        <f t="shared" si="13"/>
        <v>0.69047619047619047</v>
      </c>
      <c r="BR14" s="25">
        <f t="shared" si="14"/>
        <v>0.30952380952380953</v>
      </c>
      <c r="BS14" s="18"/>
      <c r="BT14" s="11">
        <v>19</v>
      </c>
      <c r="BU14" s="13">
        <v>0.97</v>
      </c>
      <c r="BV14" s="23">
        <v>12</v>
      </c>
      <c r="BW14" s="13">
        <v>0.94</v>
      </c>
      <c r="BX14" s="23">
        <v>7</v>
      </c>
      <c r="BY14" s="13">
        <v>1.02</v>
      </c>
      <c r="BZ14" s="25">
        <f t="shared" si="15"/>
        <v>0.63157894736842102</v>
      </c>
      <c r="CA14" s="25">
        <f t="shared" si="16"/>
        <v>0.36842105263157893</v>
      </c>
      <c r="CB14" s="18"/>
      <c r="CC14" s="11">
        <v>89</v>
      </c>
      <c r="CD14" s="13">
        <v>1.58</v>
      </c>
      <c r="CE14" s="23">
        <v>61</v>
      </c>
      <c r="CF14" s="13">
        <v>1.82</v>
      </c>
      <c r="CG14" s="23">
        <v>28</v>
      </c>
      <c r="CH14" s="13">
        <v>1.24</v>
      </c>
      <c r="CI14" s="25">
        <f t="shared" si="17"/>
        <v>0.6853932584269663</v>
      </c>
      <c r="CJ14" s="25">
        <f t="shared" si="18"/>
        <v>0.3146067415730337</v>
      </c>
      <c r="CK14" s="18"/>
      <c r="CL14" s="11">
        <v>494</v>
      </c>
      <c r="CM14" s="13">
        <v>1.33</v>
      </c>
      <c r="CN14" s="23">
        <v>141</v>
      </c>
      <c r="CO14" s="13">
        <v>0.84</v>
      </c>
      <c r="CP14" s="23">
        <v>351</v>
      </c>
      <c r="CQ14" s="13">
        <v>1.73</v>
      </c>
      <c r="CR14" s="25">
        <f t="shared" si="19"/>
        <v>0.28542510121457487</v>
      </c>
      <c r="CS14" s="25">
        <f t="shared" si="20"/>
        <v>0.71052631578947367</v>
      </c>
      <c r="CT14" s="18"/>
      <c r="CU14" s="11">
        <v>138</v>
      </c>
      <c r="CV14" s="13">
        <v>3.11</v>
      </c>
      <c r="CW14" s="23">
        <v>17</v>
      </c>
      <c r="CX14" s="13">
        <v>0.84</v>
      </c>
      <c r="CY14" s="23">
        <v>121</v>
      </c>
      <c r="CZ14" s="13">
        <v>4.99</v>
      </c>
      <c r="DA14" s="25">
        <f t="shared" si="21"/>
        <v>0.12318840579710146</v>
      </c>
      <c r="DB14" s="25">
        <f t="shared" si="22"/>
        <v>0.87681159420289856</v>
      </c>
      <c r="DC14" s="18"/>
      <c r="DD14" s="11">
        <v>158</v>
      </c>
      <c r="DE14" s="13">
        <v>1.67</v>
      </c>
      <c r="DF14" s="23">
        <v>16</v>
      </c>
      <c r="DG14" s="13">
        <v>0.51</v>
      </c>
      <c r="DH14" s="23">
        <v>140</v>
      </c>
      <c r="DI14" s="13">
        <v>2.21</v>
      </c>
      <c r="DJ14" s="25">
        <f t="shared" si="23"/>
        <v>0.10126582278481013</v>
      </c>
      <c r="DK14" s="25">
        <f t="shared" si="24"/>
        <v>0.88607594936708856</v>
      </c>
      <c r="DL14" s="18"/>
      <c r="DM14" s="11">
        <v>48</v>
      </c>
      <c r="DN14" s="13">
        <v>0.52</v>
      </c>
      <c r="DO14" s="23">
        <v>1</v>
      </c>
      <c r="DP14" s="13">
        <v>0.02</v>
      </c>
      <c r="DQ14" s="23">
        <v>47</v>
      </c>
      <c r="DR14" s="13">
        <v>0.9</v>
      </c>
      <c r="DS14" s="25">
        <f t="shared" si="25"/>
        <v>2.0833333333333332E-2</v>
      </c>
      <c r="DT14" s="25">
        <f t="shared" si="26"/>
        <v>0.97916666666666663</v>
      </c>
      <c r="DU14" s="18"/>
      <c r="DV14" s="11">
        <v>41</v>
      </c>
      <c r="DW14" s="13">
        <v>0.84</v>
      </c>
      <c r="DX14" s="23">
        <v>26</v>
      </c>
      <c r="DY14" s="13">
        <v>1.04</v>
      </c>
      <c r="DZ14" s="23">
        <v>15</v>
      </c>
      <c r="EA14" s="13">
        <v>0.63</v>
      </c>
      <c r="EB14" s="25">
        <f t="shared" si="27"/>
        <v>0.63414634146341464</v>
      </c>
      <c r="EC14" s="25">
        <f t="shared" si="28"/>
        <v>0.36585365853658536</v>
      </c>
      <c r="ED14" s="18"/>
      <c r="EE14" s="11">
        <v>47</v>
      </c>
      <c r="EF14" s="13">
        <v>1.64</v>
      </c>
      <c r="EG14" s="23">
        <v>39</v>
      </c>
      <c r="EH14" s="13">
        <v>2.68</v>
      </c>
      <c r="EI14" s="23">
        <v>8</v>
      </c>
      <c r="EJ14" s="13">
        <v>0.56000000000000005</v>
      </c>
      <c r="EK14" s="25">
        <f t="shared" si="29"/>
        <v>0.82978723404255317</v>
      </c>
      <c r="EL14" s="25">
        <f t="shared" si="30"/>
        <v>0.1702127659574468</v>
      </c>
      <c r="EM14" s="18"/>
      <c r="EN14" s="11">
        <v>9</v>
      </c>
      <c r="EO14" s="13">
        <v>0.45</v>
      </c>
      <c r="EP14" s="23">
        <v>2</v>
      </c>
      <c r="EQ14" s="13">
        <v>0.17</v>
      </c>
      <c r="ER14" s="23">
        <v>7</v>
      </c>
      <c r="ES14" s="13">
        <v>0.87</v>
      </c>
      <c r="ET14" s="25">
        <f t="shared" si="31"/>
        <v>0.22222222222222221</v>
      </c>
      <c r="EU14" s="25">
        <f t="shared" si="32"/>
        <v>0.77777777777777779</v>
      </c>
      <c r="EV14" s="18"/>
      <c r="EW14" s="11">
        <v>53</v>
      </c>
      <c r="EX14" s="13">
        <v>1.3</v>
      </c>
      <c r="EY14" s="23">
        <v>40</v>
      </c>
      <c r="EZ14" s="13">
        <v>1.71</v>
      </c>
      <c r="FA14" s="23">
        <v>13</v>
      </c>
      <c r="FB14" s="13">
        <v>0.76</v>
      </c>
      <c r="FC14" s="25">
        <f t="shared" si="33"/>
        <v>0.75471698113207553</v>
      </c>
      <c r="FD14" s="25">
        <f t="shared" si="34"/>
        <v>0.24528301886792453</v>
      </c>
      <c r="FE14" s="18"/>
      <c r="FF14" s="11">
        <v>28</v>
      </c>
      <c r="FG14" s="13">
        <v>0.87</v>
      </c>
      <c r="FH14" s="23">
        <v>16</v>
      </c>
      <c r="FI14" s="13">
        <v>0.73</v>
      </c>
      <c r="FJ14" s="23">
        <v>12</v>
      </c>
      <c r="FK14" s="13">
        <v>1.18</v>
      </c>
      <c r="FL14" s="25">
        <f t="shared" si="35"/>
        <v>0.5714285714285714</v>
      </c>
      <c r="FM14" s="25">
        <f t="shared" si="36"/>
        <v>0.42857142857142855</v>
      </c>
      <c r="FN14" s="18"/>
      <c r="FO14" s="11">
        <v>74</v>
      </c>
      <c r="FP14" s="13">
        <v>0.95</v>
      </c>
      <c r="FQ14" s="23">
        <v>35</v>
      </c>
      <c r="FR14" s="13">
        <v>0.71</v>
      </c>
      <c r="FS14" s="23">
        <v>39</v>
      </c>
      <c r="FT14" s="13">
        <v>1.37</v>
      </c>
      <c r="FU14" s="25">
        <f t="shared" si="37"/>
        <v>0.47297297297297297</v>
      </c>
      <c r="FV14" s="25">
        <f t="shared" si="38"/>
        <v>0.52702702702702697</v>
      </c>
      <c r="FW14" s="18"/>
      <c r="FX14" s="11">
        <v>7</v>
      </c>
      <c r="FY14" s="13">
        <v>0.47</v>
      </c>
      <c r="FZ14" s="23">
        <v>2</v>
      </c>
      <c r="GA14" s="13">
        <v>0.22</v>
      </c>
      <c r="GB14" s="23">
        <v>5</v>
      </c>
      <c r="GC14" s="13">
        <v>0.86</v>
      </c>
      <c r="GD14" s="25">
        <f t="shared" si="39"/>
        <v>0.2857142857142857</v>
      </c>
      <c r="GE14" s="25">
        <f t="shared" si="40"/>
        <v>0.7142857142857143</v>
      </c>
      <c r="GF14" s="18"/>
      <c r="GG14" s="11">
        <v>20</v>
      </c>
      <c r="GH14" s="13">
        <v>0.67</v>
      </c>
      <c r="GI14" s="23">
        <v>6</v>
      </c>
      <c r="GJ14" s="13">
        <v>0.32</v>
      </c>
      <c r="GK14" s="23">
        <v>14</v>
      </c>
      <c r="GL14" s="13">
        <v>1.31</v>
      </c>
      <c r="GM14" s="25">
        <f t="shared" si="41"/>
        <v>0.3</v>
      </c>
      <c r="GN14" s="25">
        <f t="shared" si="42"/>
        <v>0.7</v>
      </c>
      <c r="GO14" s="18"/>
      <c r="GP14" s="11">
        <v>6</v>
      </c>
      <c r="GQ14" s="13">
        <v>0.44</v>
      </c>
      <c r="GR14" s="23">
        <v>2</v>
      </c>
      <c r="GS14" s="13">
        <v>0.21</v>
      </c>
      <c r="GT14" s="23">
        <v>4</v>
      </c>
      <c r="GU14" s="13">
        <v>0.97</v>
      </c>
      <c r="GV14" s="25">
        <f t="shared" si="43"/>
        <v>0.33333333333333331</v>
      </c>
      <c r="GW14" s="25">
        <f t="shared" si="44"/>
        <v>0.66666666666666663</v>
      </c>
      <c r="GX14" s="18"/>
      <c r="GY14" s="11">
        <v>7</v>
      </c>
      <c r="GZ14" s="13">
        <v>0.39</v>
      </c>
      <c r="HA14" s="23">
        <v>2</v>
      </c>
      <c r="HB14" s="13">
        <v>0.16</v>
      </c>
      <c r="HC14" s="23">
        <v>5</v>
      </c>
      <c r="HD14" s="13">
        <v>0.98</v>
      </c>
      <c r="HE14" s="25">
        <f t="shared" si="45"/>
        <v>0.2857142857142857</v>
      </c>
      <c r="HF14" s="25">
        <f t="shared" si="46"/>
        <v>0.7142857142857143</v>
      </c>
      <c r="HG14" s="18"/>
      <c r="HH14" s="11">
        <v>16</v>
      </c>
      <c r="HI14" s="13">
        <v>0.79</v>
      </c>
      <c r="HJ14" s="23">
        <v>2</v>
      </c>
      <c r="HK14" s="13">
        <v>0.13</v>
      </c>
      <c r="HL14" s="23">
        <v>13</v>
      </c>
      <c r="HM14" s="13">
        <v>2.63</v>
      </c>
      <c r="HN14" s="25">
        <f t="shared" si="47"/>
        <v>0.125</v>
      </c>
      <c r="HO14" s="25">
        <f t="shared" si="48"/>
        <v>0.8125</v>
      </c>
      <c r="HP14" s="18"/>
      <c r="HQ14" s="11">
        <v>12</v>
      </c>
      <c r="HR14" s="13">
        <v>1.1000000000000001</v>
      </c>
      <c r="HS14" s="23">
        <v>3</v>
      </c>
      <c r="HT14" s="13">
        <v>0.4</v>
      </c>
      <c r="HU14" s="23">
        <v>8</v>
      </c>
      <c r="HV14" s="13">
        <v>2.35</v>
      </c>
      <c r="HW14" s="25">
        <f t="shared" si="49"/>
        <v>0.25</v>
      </c>
      <c r="HX14" s="25">
        <f t="shared" si="50"/>
        <v>0.66666666666666663</v>
      </c>
      <c r="HY14" s="18"/>
      <c r="HZ14" s="11">
        <v>11</v>
      </c>
      <c r="IA14" s="13">
        <v>0.7</v>
      </c>
      <c r="IB14" s="23">
        <v>2</v>
      </c>
      <c r="IC14" s="13">
        <v>0.18</v>
      </c>
      <c r="ID14" s="23">
        <v>9</v>
      </c>
      <c r="IE14" s="13">
        <v>2.06</v>
      </c>
      <c r="IF14" s="25">
        <f t="shared" si="51"/>
        <v>0.18181818181818182</v>
      </c>
      <c r="IG14" s="25">
        <f t="shared" si="52"/>
        <v>0.81818181818181823</v>
      </c>
      <c r="IH14" s="18"/>
      <c r="II14" s="11">
        <v>8</v>
      </c>
      <c r="IJ14" s="13">
        <v>0.5</v>
      </c>
      <c r="IK14" s="23">
        <v>2</v>
      </c>
      <c r="IL14" s="13">
        <v>0.19</v>
      </c>
      <c r="IM14" s="23">
        <v>6</v>
      </c>
      <c r="IN14" s="13">
        <v>1.0900000000000001</v>
      </c>
      <c r="IO14" s="25">
        <f t="shared" si="53"/>
        <v>0.25</v>
      </c>
      <c r="IP14" s="25">
        <f t="shared" si="54"/>
        <v>0.75</v>
      </c>
      <c r="IQ14" s="18"/>
      <c r="IR14" s="11">
        <v>6</v>
      </c>
      <c r="IS14" s="13">
        <v>0.98</v>
      </c>
      <c r="IT14" s="23">
        <v>0</v>
      </c>
      <c r="IU14" s="13">
        <v>0</v>
      </c>
      <c r="IV14" s="23">
        <v>6</v>
      </c>
      <c r="IW14" s="13">
        <v>3.02</v>
      </c>
      <c r="IX14" s="25">
        <f t="shared" si="55"/>
        <v>0</v>
      </c>
      <c r="IY14" s="25">
        <f t="shared" si="56"/>
        <v>1</v>
      </c>
      <c r="IZ14" s="18"/>
      <c r="JA14" s="11">
        <v>7</v>
      </c>
      <c r="JB14" s="13">
        <v>0.76</v>
      </c>
      <c r="JC14" s="23">
        <v>5</v>
      </c>
      <c r="JD14" s="13">
        <v>0.88</v>
      </c>
      <c r="JE14" s="23">
        <v>2</v>
      </c>
      <c r="JF14" s="13">
        <v>0.57999999999999996</v>
      </c>
      <c r="JG14" s="25">
        <f t="shared" si="57"/>
        <v>0.7142857142857143</v>
      </c>
      <c r="JH14" s="25">
        <f t="shared" si="58"/>
        <v>0.2857142857142857</v>
      </c>
      <c r="JI14" s="18"/>
      <c r="JJ14" s="11">
        <v>7</v>
      </c>
      <c r="JK14" s="13">
        <v>0.77</v>
      </c>
      <c r="JL14" s="23">
        <v>1</v>
      </c>
      <c r="JM14" s="13">
        <v>0.16</v>
      </c>
      <c r="JN14" s="23">
        <v>6</v>
      </c>
      <c r="JO14" s="13">
        <v>2.21</v>
      </c>
      <c r="JP14" s="25">
        <f t="shared" si="59"/>
        <v>0.14285714285714285</v>
      </c>
      <c r="JQ14" s="25">
        <f t="shared" si="60"/>
        <v>0.8571428571428571</v>
      </c>
      <c r="JR14" s="18"/>
      <c r="JS14" s="11">
        <v>13</v>
      </c>
      <c r="JT14" s="13">
        <v>0.73</v>
      </c>
      <c r="JU14" s="23">
        <v>7</v>
      </c>
      <c r="JV14" s="13">
        <v>0.74</v>
      </c>
      <c r="JW14" s="23">
        <v>5</v>
      </c>
      <c r="JX14" s="13">
        <v>0.6</v>
      </c>
      <c r="JY14" s="25">
        <f t="shared" si="61"/>
        <v>0.53846153846153844</v>
      </c>
      <c r="JZ14" s="25">
        <f t="shared" si="62"/>
        <v>0.38461538461538464</v>
      </c>
      <c r="KA14" s="18"/>
      <c r="KB14" s="11">
        <v>20</v>
      </c>
      <c r="KC14" s="13">
        <v>1</v>
      </c>
      <c r="KD14" s="23">
        <v>17</v>
      </c>
      <c r="KE14" s="13">
        <v>1.51</v>
      </c>
      <c r="KF14" s="23">
        <v>3</v>
      </c>
      <c r="KG14" s="13">
        <v>0.35</v>
      </c>
      <c r="KH14" s="25">
        <f t="shared" si="63"/>
        <v>0.85</v>
      </c>
      <c r="KI14" s="25">
        <f t="shared" si="64"/>
        <v>0.15</v>
      </c>
      <c r="KJ14" s="18"/>
      <c r="KK14" s="11">
        <v>28</v>
      </c>
      <c r="KL14" s="13">
        <v>1.3</v>
      </c>
      <c r="KM14" s="23">
        <v>16</v>
      </c>
      <c r="KN14" s="13">
        <v>1.64</v>
      </c>
      <c r="KO14" s="23">
        <v>12</v>
      </c>
      <c r="KP14" s="13">
        <v>1.03</v>
      </c>
      <c r="KQ14" s="25">
        <f t="shared" si="65"/>
        <v>0.5714285714285714</v>
      </c>
      <c r="KR14" s="25">
        <f t="shared" si="66"/>
        <v>0.42857142857142855</v>
      </c>
      <c r="KS14" s="18"/>
      <c r="KT14" s="11">
        <v>13</v>
      </c>
      <c r="KU14" s="13">
        <v>0.88</v>
      </c>
      <c r="KV14" s="23">
        <v>1</v>
      </c>
      <c r="KW14" s="13">
        <v>0.11</v>
      </c>
      <c r="KX14" s="23">
        <v>12</v>
      </c>
      <c r="KY14" s="13">
        <v>2.06</v>
      </c>
      <c r="KZ14" s="25">
        <f t="shared" si="67"/>
        <v>7.6923076923076927E-2</v>
      </c>
      <c r="LA14" s="25">
        <f t="shared" si="68"/>
        <v>0.92307692307692313</v>
      </c>
      <c r="LB14" s="18"/>
      <c r="LC14" s="11">
        <v>9</v>
      </c>
      <c r="LD14" s="13">
        <v>0.81</v>
      </c>
      <c r="LE14" s="23">
        <v>5</v>
      </c>
      <c r="LF14" s="13">
        <v>0.91</v>
      </c>
      <c r="LG14" s="23">
        <v>4</v>
      </c>
      <c r="LH14" s="13">
        <v>0.71</v>
      </c>
      <c r="LI14" s="25">
        <f t="shared" si="69"/>
        <v>0.55555555555555558</v>
      </c>
      <c r="LJ14" s="25">
        <f t="shared" si="70"/>
        <v>0.44444444444444442</v>
      </c>
      <c r="LK14" s="18"/>
      <c r="LL14" s="11">
        <v>26</v>
      </c>
      <c r="LM14" s="13">
        <v>2.34</v>
      </c>
      <c r="LN14" s="23">
        <v>15</v>
      </c>
      <c r="LO14" s="13">
        <v>2.2999999999999998</v>
      </c>
      <c r="LP14" s="23">
        <v>11</v>
      </c>
      <c r="LQ14" s="13">
        <v>2.42</v>
      </c>
      <c r="LR14" s="25">
        <f t="shared" si="71"/>
        <v>0.57692307692307687</v>
      </c>
      <c r="LS14" s="25">
        <f t="shared" si="72"/>
        <v>0.42307692307692307</v>
      </c>
      <c r="LT14" s="18"/>
      <c r="LU14" s="11">
        <v>2</v>
      </c>
      <c r="LV14" s="13">
        <v>0.18</v>
      </c>
      <c r="LW14" s="23">
        <v>0</v>
      </c>
      <c r="LX14" s="13">
        <v>0</v>
      </c>
      <c r="LY14" s="23">
        <v>2</v>
      </c>
      <c r="LZ14" s="13">
        <v>0.48</v>
      </c>
      <c r="MA14" s="25">
        <f t="shared" si="73"/>
        <v>0</v>
      </c>
      <c r="MB14" s="25">
        <f t="shared" si="74"/>
        <v>1</v>
      </c>
      <c r="MC14" s="18"/>
      <c r="MD14" s="11">
        <v>9</v>
      </c>
      <c r="ME14" s="13">
        <v>1.1499999999999999</v>
      </c>
      <c r="MF14" s="23">
        <v>2</v>
      </c>
      <c r="MG14" s="13">
        <v>0.36</v>
      </c>
      <c r="MH14" s="23">
        <v>5</v>
      </c>
      <c r="MI14" s="13">
        <v>2.35</v>
      </c>
      <c r="MJ14" s="25">
        <f t="shared" si="75"/>
        <v>0.22222222222222221</v>
      </c>
      <c r="MK14" s="25">
        <f t="shared" si="76"/>
        <v>0.55555555555555558</v>
      </c>
      <c r="ML14" s="18"/>
      <c r="MM14" s="11">
        <v>10</v>
      </c>
      <c r="MN14" s="13">
        <v>1.99</v>
      </c>
      <c r="MO14" s="23">
        <v>1</v>
      </c>
      <c r="MP14" s="13">
        <v>0.35</v>
      </c>
      <c r="MQ14" s="23">
        <v>8</v>
      </c>
      <c r="MR14" s="13">
        <v>3.72</v>
      </c>
      <c r="MS14" s="25">
        <f t="shared" si="77"/>
        <v>0.1</v>
      </c>
      <c r="MT14" s="25">
        <f t="shared" si="78"/>
        <v>0.8</v>
      </c>
      <c r="MU14" s="18"/>
      <c r="MV14" s="11">
        <v>5</v>
      </c>
      <c r="MW14" s="13">
        <v>0.55000000000000004</v>
      </c>
      <c r="MX14" s="23">
        <v>4</v>
      </c>
      <c r="MY14" s="13">
        <v>0.61</v>
      </c>
      <c r="MZ14" s="23">
        <v>1</v>
      </c>
      <c r="NA14" s="13">
        <v>0.4</v>
      </c>
      <c r="NB14" s="25">
        <f t="shared" si="79"/>
        <v>0.8</v>
      </c>
      <c r="NC14" s="25">
        <f t="shared" si="80"/>
        <v>0.2</v>
      </c>
      <c r="ND14" s="18"/>
      <c r="NE14" s="11">
        <v>14</v>
      </c>
      <c r="NF14" s="13">
        <v>0.98</v>
      </c>
      <c r="NG14" s="23">
        <v>2</v>
      </c>
      <c r="NH14" s="13">
        <v>0.22</v>
      </c>
      <c r="NI14" s="23">
        <v>12</v>
      </c>
      <c r="NJ14" s="13">
        <v>2.42</v>
      </c>
      <c r="NK14" s="25">
        <f t="shared" si="81"/>
        <v>0.14285714285714285</v>
      </c>
      <c r="NL14" s="25">
        <f t="shared" si="82"/>
        <v>0.8571428571428571</v>
      </c>
      <c r="NM14" s="18"/>
      <c r="NN14" s="11">
        <v>10</v>
      </c>
      <c r="NO14" s="13">
        <v>1.04</v>
      </c>
      <c r="NP14" s="23">
        <v>3</v>
      </c>
      <c r="NQ14" s="13">
        <v>0.42</v>
      </c>
      <c r="NR14" s="23">
        <v>7</v>
      </c>
      <c r="NS14" s="13">
        <v>2.78</v>
      </c>
      <c r="NT14" s="25">
        <f t="shared" si="83"/>
        <v>0.3</v>
      </c>
      <c r="NU14" s="25">
        <f t="shared" si="84"/>
        <v>0.7</v>
      </c>
      <c r="NV14" s="18"/>
      <c r="NW14" s="11">
        <v>52</v>
      </c>
      <c r="NX14" s="13">
        <v>3.03</v>
      </c>
      <c r="NY14" s="23">
        <v>46</v>
      </c>
      <c r="NZ14" s="13">
        <v>4.01</v>
      </c>
      <c r="OA14" s="23">
        <v>6</v>
      </c>
      <c r="OB14" s="13">
        <v>1.06</v>
      </c>
      <c r="OC14" s="25">
        <f t="shared" si="85"/>
        <v>0.88461538461538458</v>
      </c>
      <c r="OD14" s="25">
        <f t="shared" si="86"/>
        <v>0.11538461538461539</v>
      </c>
      <c r="OE14" s="18"/>
      <c r="OF14" s="11">
        <v>22</v>
      </c>
      <c r="OG14" s="13">
        <v>2.09</v>
      </c>
      <c r="OH14" s="23">
        <v>18</v>
      </c>
      <c r="OI14" s="13">
        <v>3.21</v>
      </c>
      <c r="OJ14" s="23">
        <v>4</v>
      </c>
      <c r="OK14" s="13">
        <v>0.82</v>
      </c>
      <c r="OL14" s="25">
        <f t="shared" si="87"/>
        <v>0.81818181818181823</v>
      </c>
      <c r="OM14" s="25">
        <f t="shared" si="88"/>
        <v>0.18181818181818182</v>
      </c>
      <c r="ON14" s="18"/>
      <c r="OO14" s="11">
        <v>36</v>
      </c>
      <c r="OP14" s="13">
        <v>4.92</v>
      </c>
      <c r="OQ14" s="23">
        <v>21</v>
      </c>
      <c r="OR14" s="13">
        <v>5.32</v>
      </c>
      <c r="OS14" s="23">
        <v>15</v>
      </c>
      <c r="OT14" s="13">
        <v>4.4800000000000004</v>
      </c>
      <c r="OU14" s="25">
        <f t="shared" si="89"/>
        <v>0.58333333333333337</v>
      </c>
      <c r="OV14" s="25">
        <f t="shared" si="90"/>
        <v>0.41666666666666669</v>
      </c>
      <c r="OW14" s="18"/>
      <c r="OX14" s="11">
        <v>9</v>
      </c>
      <c r="OY14" s="13">
        <v>2.41</v>
      </c>
      <c r="OZ14" s="23">
        <v>8</v>
      </c>
      <c r="PA14" s="13">
        <v>3.79</v>
      </c>
      <c r="PB14" s="23">
        <v>1</v>
      </c>
      <c r="PC14" s="13">
        <v>0.62</v>
      </c>
      <c r="PD14" s="25">
        <f t="shared" si="91"/>
        <v>0.88888888888888884</v>
      </c>
      <c r="PE14" s="25">
        <f t="shared" si="92"/>
        <v>0.1111111111111111</v>
      </c>
      <c r="PF14" s="18"/>
      <c r="PG14" s="11">
        <v>22</v>
      </c>
      <c r="PH14" s="13">
        <v>2.41</v>
      </c>
      <c r="PI14" s="23">
        <v>10</v>
      </c>
      <c r="PJ14" s="13">
        <v>2.0499999999999998</v>
      </c>
      <c r="PK14" s="23">
        <v>12</v>
      </c>
      <c r="PL14" s="13">
        <v>2.82</v>
      </c>
      <c r="PM14" s="25">
        <f t="shared" si="93"/>
        <v>0.45454545454545453</v>
      </c>
      <c r="PN14" s="25">
        <f t="shared" si="94"/>
        <v>0.54545454545454541</v>
      </c>
      <c r="PO14" s="18"/>
      <c r="PP14" s="11">
        <v>27</v>
      </c>
      <c r="PQ14" s="13">
        <v>4.53</v>
      </c>
      <c r="PR14" s="23">
        <v>13</v>
      </c>
      <c r="PS14" s="13">
        <v>3.96</v>
      </c>
      <c r="PT14" s="23">
        <v>14</v>
      </c>
      <c r="PU14" s="13">
        <v>5.22</v>
      </c>
      <c r="PV14" s="25">
        <f t="shared" si="95"/>
        <v>0.48148148148148145</v>
      </c>
      <c r="PW14" s="25">
        <f t="shared" si="96"/>
        <v>0.51851851851851849</v>
      </c>
      <c r="PX14" s="18"/>
      <c r="PY14" s="11">
        <v>16</v>
      </c>
      <c r="PZ14" s="13">
        <v>2.85</v>
      </c>
      <c r="QA14" s="23">
        <v>0</v>
      </c>
      <c r="QB14" s="13">
        <v>0</v>
      </c>
      <c r="QC14" s="23">
        <v>16</v>
      </c>
      <c r="QD14" s="13">
        <v>5.48</v>
      </c>
      <c r="QE14" s="25">
        <f t="shared" si="97"/>
        <v>0</v>
      </c>
      <c r="QF14" s="25">
        <f t="shared" si="98"/>
        <v>1</v>
      </c>
      <c r="QG14" s="18"/>
      <c r="QH14" s="11">
        <v>9</v>
      </c>
      <c r="QI14" s="13">
        <v>3.88</v>
      </c>
      <c r="QJ14" s="23">
        <v>3</v>
      </c>
      <c r="QK14" s="13">
        <v>3.03</v>
      </c>
      <c r="QL14" s="23">
        <v>6</v>
      </c>
      <c r="QM14" s="13">
        <v>4.51</v>
      </c>
      <c r="QN14" s="25">
        <f t="shared" si="99"/>
        <v>0.33333333333333331</v>
      </c>
      <c r="QO14" s="25">
        <f t="shared" si="100"/>
        <v>0.66666666666666663</v>
      </c>
      <c r="QP14" s="18"/>
      <c r="QQ14" s="11">
        <v>31</v>
      </c>
      <c r="QR14" s="13">
        <v>4.3499999999999996</v>
      </c>
      <c r="QS14" s="23">
        <v>5</v>
      </c>
      <c r="QT14" s="13">
        <v>1.64</v>
      </c>
      <c r="QU14" s="23">
        <v>26</v>
      </c>
      <c r="QV14" s="13">
        <v>6.37</v>
      </c>
      <c r="QW14" s="25">
        <f t="shared" si="101"/>
        <v>0.16129032258064516</v>
      </c>
      <c r="QX14" s="25">
        <f t="shared" si="102"/>
        <v>0.83870967741935487</v>
      </c>
      <c r="QY14" s="18"/>
      <c r="QZ14" s="11">
        <v>1</v>
      </c>
      <c r="RA14" s="13">
        <v>0.28000000000000003</v>
      </c>
      <c r="RB14" s="23">
        <v>1</v>
      </c>
      <c r="RC14" s="13">
        <v>0.38</v>
      </c>
      <c r="RD14" s="23">
        <v>0</v>
      </c>
      <c r="RE14" s="13">
        <v>0</v>
      </c>
      <c r="RF14" s="25">
        <f t="shared" si="103"/>
        <v>1</v>
      </c>
      <c r="RG14" s="25">
        <f t="shared" si="104"/>
        <v>0</v>
      </c>
      <c r="RH14" s="18"/>
      <c r="RI14" s="11">
        <v>2</v>
      </c>
      <c r="RJ14" s="13">
        <v>0.38</v>
      </c>
      <c r="RK14" s="23">
        <v>1</v>
      </c>
      <c r="RL14" s="13">
        <v>0.28999999999999998</v>
      </c>
      <c r="RM14" s="23">
        <v>1</v>
      </c>
      <c r="RN14" s="13">
        <v>0.52</v>
      </c>
      <c r="RO14" s="25">
        <f t="shared" si="105"/>
        <v>0.5</v>
      </c>
      <c r="RP14" s="25">
        <f t="shared" si="106"/>
        <v>0.5</v>
      </c>
      <c r="RQ14" s="18"/>
      <c r="RR14" s="11">
        <v>3</v>
      </c>
      <c r="RS14" s="13">
        <v>0.59</v>
      </c>
      <c r="RT14" s="23">
        <v>0</v>
      </c>
      <c r="RU14" s="13">
        <v>0</v>
      </c>
      <c r="RV14" s="23">
        <v>3</v>
      </c>
      <c r="RW14" s="13">
        <v>1.55</v>
      </c>
      <c r="RX14" s="25">
        <f t="shared" si="107"/>
        <v>0</v>
      </c>
      <c r="RY14" s="25">
        <f t="shared" si="108"/>
        <v>1</v>
      </c>
      <c r="RZ14" s="18"/>
      <c r="SA14" s="11">
        <v>2</v>
      </c>
      <c r="SB14" s="13">
        <v>0.36</v>
      </c>
      <c r="SC14" s="23">
        <v>0</v>
      </c>
      <c r="SD14" s="13">
        <v>0</v>
      </c>
      <c r="SE14" s="23">
        <v>2</v>
      </c>
      <c r="SF14" s="13">
        <v>0.92</v>
      </c>
      <c r="SG14" s="25">
        <f t="shared" si="109"/>
        <v>0</v>
      </c>
      <c r="SH14" s="25">
        <f t="shared" si="110"/>
        <v>1</v>
      </c>
      <c r="SI14" s="18"/>
      <c r="SJ14" s="11">
        <v>2</v>
      </c>
      <c r="SK14" s="13">
        <v>1.44</v>
      </c>
      <c r="SL14" s="23">
        <v>1</v>
      </c>
      <c r="SM14" s="13">
        <v>1.23</v>
      </c>
      <c r="SN14" s="23">
        <v>1</v>
      </c>
      <c r="SO14" s="13">
        <v>1.72</v>
      </c>
      <c r="SP14" s="25">
        <f t="shared" si="111"/>
        <v>0.5</v>
      </c>
      <c r="SQ14" s="25">
        <f t="shared" si="112"/>
        <v>0.5</v>
      </c>
      <c r="SR14" s="18"/>
      <c r="SS14" s="11">
        <v>5</v>
      </c>
      <c r="ST14" s="13">
        <v>1.62</v>
      </c>
      <c r="SU14" s="23">
        <v>0</v>
      </c>
      <c r="SV14" s="13">
        <v>0</v>
      </c>
      <c r="SW14" s="23">
        <v>5</v>
      </c>
      <c r="SX14" s="13">
        <v>3.68</v>
      </c>
      <c r="SY14" s="25">
        <f t="shared" si="113"/>
        <v>0</v>
      </c>
      <c r="SZ14" s="25">
        <f t="shared" si="114"/>
        <v>1</v>
      </c>
      <c r="TA14" s="18"/>
      <c r="TB14" s="11">
        <v>2</v>
      </c>
      <c r="TC14" s="13">
        <v>0.74</v>
      </c>
      <c r="TD14" s="23">
        <v>0</v>
      </c>
      <c r="TE14" s="13">
        <v>0</v>
      </c>
      <c r="TF14" s="23">
        <v>2</v>
      </c>
      <c r="TG14" s="13">
        <v>3.17</v>
      </c>
      <c r="TH14" s="25">
        <f t="shared" si="115"/>
        <v>0</v>
      </c>
      <c r="TI14" s="25">
        <f t="shared" si="116"/>
        <v>1</v>
      </c>
      <c r="TJ14" s="18"/>
      <c r="TK14" s="11">
        <v>3</v>
      </c>
      <c r="TL14" s="13">
        <v>0.59</v>
      </c>
      <c r="TM14" s="23">
        <v>0</v>
      </c>
      <c r="TN14" s="13">
        <v>0</v>
      </c>
      <c r="TO14" s="23">
        <v>3</v>
      </c>
      <c r="TP14" s="13">
        <v>1.58</v>
      </c>
      <c r="TQ14" s="25">
        <f t="shared" si="117"/>
        <v>0</v>
      </c>
      <c r="TR14" s="25">
        <f t="shared" si="118"/>
        <v>1</v>
      </c>
      <c r="TS14" s="18"/>
      <c r="TT14" s="11">
        <v>2</v>
      </c>
      <c r="TU14" s="13">
        <v>1.4</v>
      </c>
      <c r="TV14" s="23">
        <v>1</v>
      </c>
      <c r="TW14" s="13">
        <v>0.85</v>
      </c>
      <c r="TX14" s="23">
        <v>1</v>
      </c>
      <c r="TY14" s="13">
        <v>3.85</v>
      </c>
      <c r="TZ14" s="25">
        <f t="shared" si="119"/>
        <v>0.5</v>
      </c>
      <c r="UA14" s="25">
        <f t="shared" si="120"/>
        <v>0.5</v>
      </c>
      <c r="UC14" s="11">
        <v>12</v>
      </c>
      <c r="UD14" s="13">
        <v>3.92</v>
      </c>
      <c r="UE14" s="23">
        <v>5</v>
      </c>
      <c r="UF14" s="13">
        <v>2.39</v>
      </c>
      <c r="UG14" s="23">
        <v>7</v>
      </c>
      <c r="UH14" s="13">
        <v>7.61</v>
      </c>
      <c r="UI14" s="25">
        <f t="shared" si="121"/>
        <v>0.41666666666666669</v>
      </c>
      <c r="UJ14" s="25">
        <f t="shared" si="122"/>
        <v>0.58333333333333337</v>
      </c>
      <c r="UL14" s="11">
        <v>1</v>
      </c>
      <c r="UM14" s="13">
        <v>0.31</v>
      </c>
      <c r="UN14" s="23">
        <v>0</v>
      </c>
      <c r="UO14" s="13">
        <v>0</v>
      </c>
      <c r="UP14" s="23">
        <v>1</v>
      </c>
      <c r="UQ14" s="13">
        <v>1.1499999999999999</v>
      </c>
      <c r="UR14" s="25">
        <f t="shared" si="123"/>
        <v>0</v>
      </c>
      <c r="US14" s="25">
        <f t="shared" si="124"/>
        <v>1</v>
      </c>
      <c r="UU14" s="11">
        <v>2</v>
      </c>
      <c r="UV14" s="13">
        <v>0.49</v>
      </c>
      <c r="UW14" s="23">
        <v>1</v>
      </c>
      <c r="UX14" s="13">
        <v>0.35</v>
      </c>
      <c r="UY14" s="23">
        <v>1</v>
      </c>
      <c r="UZ14" s="13">
        <v>0.84</v>
      </c>
      <c r="VA14" s="25">
        <f t="shared" si="125"/>
        <v>0.5</v>
      </c>
      <c r="VB14" s="25">
        <f t="shared" si="126"/>
        <v>0.5</v>
      </c>
      <c r="VD14" s="11">
        <v>1</v>
      </c>
      <c r="VE14" s="13">
        <v>0.55000000000000004</v>
      </c>
      <c r="VF14" s="23">
        <v>0</v>
      </c>
      <c r="VG14" s="13">
        <v>0</v>
      </c>
      <c r="VH14" s="23">
        <v>1</v>
      </c>
      <c r="VI14" s="13">
        <v>2.08</v>
      </c>
      <c r="VJ14" s="25">
        <f t="shared" si="127"/>
        <v>0</v>
      </c>
      <c r="VK14" s="25">
        <f t="shared" si="128"/>
        <v>1</v>
      </c>
      <c r="VM14" s="11">
        <v>1</v>
      </c>
      <c r="VN14" s="13">
        <v>0.42</v>
      </c>
      <c r="VO14" s="23">
        <v>0</v>
      </c>
      <c r="VP14" s="13">
        <v>0</v>
      </c>
      <c r="VQ14" s="23">
        <v>1</v>
      </c>
      <c r="VR14" s="13">
        <v>1.75</v>
      </c>
      <c r="VS14" s="25">
        <f t="shared" si="129"/>
        <v>0</v>
      </c>
      <c r="VT14" s="25">
        <f t="shared" si="130"/>
        <v>1</v>
      </c>
      <c r="VV14" s="11">
        <v>0</v>
      </c>
      <c r="VW14" s="13">
        <v>0</v>
      </c>
      <c r="VX14" s="23">
        <v>0</v>
      </c>
      <c r="VY14" s="13">
        <v>0</v>
      </c>
      <c r="VZ14" s="23">
        <v>0</v>
      </c>
      <c r="WA14" s="13">
        <v>0</v>
      </c>
      <c r="WB14" s="25" t="e">
        <f t="shared" si="131"/>
        <v>#DIV/0!</v>
      </c>
      <c r="WC14" s="25" t="e">
        <f t="shared" si="132"/>
        <v>#DIV/0!</v>
      </c>
      <c r="WE14" s="11">
        <v>3</v>
      </c>
      <c r="WF14" s="13">
        <v>0.81</v>
      </c>
      <c r="WG14" s="23">
        <v>0</v>
      </c>
      <c r="WH14" s="13">
        <v>0</v>
      </c>
      <c r="WI14" s="23">
        <v>3</v>
      </c>
      <c r="WJ14" s="13">
        <v>2.7</v>
      </c>
      <c r="WK14" s="25">
        <f t="shared" si="133"/>
        <v>0</v>
      </c>
      <c r="WL14" s="25">
        <f t="shared" si="134"/>
        <v>1</v>
      </c>
      <c r="WN14" s="11">
        <v>0</v>
      </c>
      <c r="WO14" s="13">
        <v>0</v>
      </c>
      <c r="WP14" s="23">
        <v>0</v>
      </c>
      <c r="WQ14" s="13">
        <v>0</v>
      </c>
      <c r="WR14" s="23">
        <v>0</v>
      </c>
      <c r="WS14" s="13">
        <v>0</v>
      </c>
      <c r="WT14" s="25" t="e">
        <f t="shared" si="135"/>
        <v>#DIV/0!</v>
      </c>
      <c r="WU14" s="25" t="e">
        <f t="shared" si="136"/>
        <v>#DIV/0!</v>
      </c>
      <c r="WW14" s="11">
        <v>0</v>
      </c>
      <c r="WX14" s="13">
        <v>0</v>
      </c>
      <c r="WY14" s="23">
        <v>0</v>
      </c>
      <c r="WZ14" s="13">
        <v>0</v>
      </c>
      <c r="XA14" s="23">
        <v>0</v>
      </c>
      <c r="XB14" s="13">
        <v>0</v>
      </c>
      <c r="XC14" s="25" t="e">
        <f t="shared" si="137"/>
        <v>#DIV/0!</v>
      </c>
      <c r="XD14" s="25" t="e">
        <f t="shared" si="138"/>
        <v>#DIV/0!</v>
      </c>
      <c r="XF14" s="11">
        <v>7</v>
      </c>
      <c r="XG14" s="13">
        <v>1.54</v>
      </c>
      <c r="XH14" s="23">
        <v>3</v>
      </c>
      <c r="XI14" s="13">
        <v>0.92</v>
      </c>
      <c r="XJ14" s="23">
        <v>4</v>
      </c>
      <c r="XK14" s="13">
        <v>3.13</v>
      </c>
      <c r="XL14" s="25">
        <f t="shared" si="139"/>
        <v>0.42857142857142855</v>
      </c>
      <c r="XM14" s="25">
        <f t="shared" si="140"/>
        <v>0.5714285714285714</v>
      </c>
      <c r="XO14" s="11">
        <v>22</v>
      </c>
      <c r="XP14" s="13">
        <v>2.91</v>
      </c>
      <c r="XQ14" s="23">
        <v>0</v>
      </c>
      <c r="XR14" s="13">
        <v>0</v>
      </c>
      <c r="XS14" s="23">
        <v>22</v>
      </c>
      <c r="XT14" s="13">
        <v>6.23</v>
      </c>
      <c r="XU14" s="25">
        <f t="shared" si="141"/>
        <v>0</v>
      </c>
      <c r="XV14" s="25">
        <f t="shared" si="142"/>
        <v>1</v>
      </c>
      <c r="XX14" s="11">
        <v>3</v>
      </c>
      <c r="XY14" s="13">
        <v>0.72</v>
      </c>
      <c r="XZ14" s="23">
        <v>1</v>
      </c>
      <c r="YA14" s="13">
        <v>0.35</v>
      </c>
      <c r="YB14" s="23">
        <v>1</v>
      </c>
      <c r="YC14" s="13">
        <v>0.81</v>
      </c>
      <c r="YD14" s="25">
        <f t="shared" si="143"/>
        <v>0.33333333333333331</v>
      </c>
      <c r="YE14" s="25">
        <f t="shared" si="144"/>
        <v>0.33333333333333331</v>
      </c>
      <c r="YG14" s="11">
        <v>0</v>
      </c>
      <c r="YH14" s="13">
        <v>0</v>
      </c>
      <c r="YI14" s="23">
        <v>0</v>
      </c>
      <c r="YJ14" s="13">
        <v>0</v>
      </c>
      <c r="YK14" s="23">
        <v>0</v>
      </c>
      <c r="YL14" s="13">
        <v>0</v>
      </c>
      <c r="YM14" s="25" t="e">
        <f t="shared" si="145"/>
        <v>#DIV/0!</v>
      </c>
      <c r="YN14" s="25" t="e">
        <f t="shared" si="146"/>
        <v>#DIV/0!</v>
      </c>
      <c r="YP14" s="11">
        <v>3</v>
      </c>
      <c r="YQ14" s="13">
        <v>2.2200000000000002</v>
      </c>
      <c r="YR14" s="23">
        <v>2</v>
      </c>
      <c r="YS14" s="13">
        <v>2.41</v>
      </c>
      <c r="YT14" s="23">
        <v>1</v>
      </c>
      <c r="YU14" s="13">
        <v>2</v>
      </c>
      <c r="YV14" s="25">
        <f t="shared" si="147"/>
        <v>0.66666666666666663</v>
      </c>
      <c r="YW14" s="25">
        <f t="shared" si="148"/>
        <v>0.33333333333333331</v>
      </c>
      <c r="YY14" s="11">
        <v>6</v>
      </c>
      <c r="YZ14" s="13">
        <v>1.46</v>
      </c>
      <c r="ZA14" s="23">
        <v>2</v>
      </c>
      <c r="ZB14" s="13">
        <v>0.71</v>
      </c>
      <c r="ZC14" s="23">
        <v>4</v>
      </c>
      <c r="ZD14" s="13">
        <v>3.15</v>
      </c>
      <c r="ZE14" s="25">
        <f t="shared" si="149"/>
        <v>0.33333333333333331</v>
      </c>
      <c r="ZF14" s="25">
        <f t="shared" si="150"/>
        <v>0.66666666666666663</v>
      </c>
    </row>
    <row r="15" spans="1:682" x14ac:dyDescent="0.15">
      <c r="A15" s="15" t="s">
        <v>8</v>
      </c>
      <c r="B15" s="10">
        <v>760098</v>
      </c>
      <c r="C15" s="12">
        <v>24.53</v>
      </c>
      <c r="D15" s="22">
        <v>373844</v>
      </c>
      <c r="E15" s="24">
        <f>+D15/B15</f>
        <v>0.49183657896744892</v>
      </c>
      <c r="F15" s="22">
        <v>384738</v>
      </c>
      <c r="G15" s="24">
        <f t="shared" si="0"/>
        <v>0.50616894137334922</v>
      </c>
      <c r="H15" s="18"/>
      <c r="I15" s="10">
        <v>32685</v>
      </c>
      <c r="J15" s="12">
        <v>27.68</v>
      </c>
      <c r="K15" s="22">
        <v>15963</v>
      </c>
      <c r="L15" s="12">
        <v>24.02</v>
      </c>
      <c r="M15" s="22">
        <v>16678</v>
      </c>
      <c r="N15" s="12">
        <v>32.49</v>
      </c>
      <c r="O15" s="24">
        <f t="shared" si="1"/>
        <v>0.48838916934373566</v>
      </c>
      <c r="P15" s="24">
        <f t="shared" si="2"/>
        <v>0.51026464739176991</v>
      </c>
      <c r="Q15" s="18"/>
      <c r="R15" s="10">
        <v>6474</v>
      </c>
      <c r="S15" s="12">
        <v>27.24</v>
      </c>
      <c r="T15" s="22">
        <v>3291</v>
      </c>
      <c r="U15" s="12">
        <v>24.1</v>
      </c>
      <c r="V15" s="22">
        <v>3171</v>
      </c>
      <c r="W15" s="12">
        <v>31.54</v>
      </c>
      <c r="X15" s="24">
        <f t="shared" si="3"/>
        <v>0.50834105653382766</v>
      </c>
      <c r="Y15" s="24">
        <f t="shared" si="4"/>
        <v>0.48980537534754404</v>
      </c>
      <c r="Z15" s="18"/>
      <c r="AA15" s="10">
        <v>711</v>
      </c>
      <c r="AB15" s="12">
        <v>28.23</v>
      </c>
      <c r="AC15" s="22">
        <v>408</v>
      </c>
      <c r="AD15" s="12">
        <v>26.88</v>
      </c>
      <c r="AE15" s="22">
        <v>303</v>
      </c>
      <c r="AF15" s="12">
        <v>30.51</v>
      </c>
      <c r="AG15" s="24">
        <f t="shared" si="5"/>
        <v>0.57383966244725737</v>
      </c>
      <c r="AH15" s="24">
        <f t="shared" si="6"/>
        <v>0.42616033755274263</v>
      </c>
      <c r="AI15" s="18"/>
      <c r="AJ15" s="10">
        <v>497</v>
      </c>
      <c r="AK15" s="12">
        <v>25.67</v>
      </c>
      <c r="AL15" s="22">
        <v>277</v>
      </c>
      <c r="AM15" s="12">
        <v>25.82</v>
      </c>
      <c r="AN15" s="22">
        <v>220</v>
      </c>
      <c r="AO15" s="12">
        <v>25.82</v>
      </c>
      <c r="AP15" s="24">
        <f t="shared" si="7"/>
        <v>0.55734406438631789</v>
      </c>
      <c r="AQ15" s="24">
        <f t="shared" si="8"/>
        <v>0.44265593561368211</v>
      </c>
      <c r="AR15" s="18"/>
      <c r="AS15" s="10">
        <v>484</v>
      </c>
      <c r="AT15" s="12">
        <v>27.61</v>
      </c>
      <c r="AU15" s="22">
        <v>280</v>
      </c>
      <c r="AV15" s="12">
        <v>24.8</v>
      </c>
      <c r="AW15" s="22">
        <v>204</v>
      </c>
      <c r="AX15" s="12">
        <v>32.74</v>
      </c>
      <c r="AY15" s="24">
        <f t="shared" si="9"/>
        <v>0.57851239669421484</v>
      </c>
      <c r="AZ15" s="24">
        <f t="shared" si="10"/>
        <v>0.42148760330578511</v>
      </c>
      <c r="BA15" s="18"/>
      <c r="BB15" s="10">
        <v>1892</v>
      </c>
      <c r="BC15" s="12">
        <v>30.16</v>
      </c>
      <c r="BD15" s="22">
        <v>786</v>
      </c>
      <c r="BE15" s="12">
        <v>23.54</v>
      </c>
      <c r="BF15" s="22">
        <v>1099</v>
      </c>
      <c r="BG15" s="12">
        <v>37.68</v>
      </c>
      <c r="BH15" s="24">
        <f t="shared" si="11"/>
        <v>0.41543340380549681</v>
      </c>
      <c r="BI15" s="24">
        <f t="shared" si="12"/>
        <v>0.58086680761099363</v>
      </c>
      <c r="BJ15" s="18"/>
      <c r="BK15" s="10">
        <v>937</v>
      </c>
      <c r="BL15" s="12">
        <v>25.3</v>
      </c>
      <c r="BM15" s="22">
        <v>422</v>
      </c>
      <c r="BN15" s="12">
        <v>21.49</v>
      </c>
      <c r="BO15" s="22">
        <v>510</v>
      </c>
      <c r="BP15" s="12">
        <v>29.48</v>
      </c>
      <c r="BQ15" s="24">
        <f t="shared" si="13"/>
        <v>0.45037353255069368</v>
      </c>
      <c r="BR15" s="24">
        <f t="shared" si="14"/>
        <v>0.54429028815368197</v>
      </c>
      <c r="BS15" s="18"/>
      <c r="BT15" s="10">
        <v>563</v>
      </c>
      <c r="BU15" s="12">
        <v>28.77</v>
      </c>
      <c r="BV15" s="22">
        <v>360</v>
      </c>
      <c r="BW15" s="12">
        <v>28.28</v>
      </c>
      <c r="BX15" s="22">
        <v>203</v>
      </c>
      <c r="BY15" s="12">
        <v>29.68</v>
      </c>
      <c r="BZ15" s="24">
        <f t="shared" si="15"/>
        <v>0.63943161634103018</v>
      </c>
      <c r="CA15" s="24">
        <f t="shared" si="16"/>
        <v>0.36056838365896982</v>
      </c>
      <c r="CB15" s="18"/>
      <c r="CC15" s="10">
        <v>1390</v>
      </c>
      <c r="CD15" s="12">
        <v>24.73</v>
      </c>
      <c r="CE15" s="22">
        <v>758</v>
      </c>
      <c r="CF15" s="12">
        <v>22.57</v>
      </c>
      <c r="CG15" s="22">
        <v>632</v>
      </c>
      <c r="CH15" s="12">
        <v>28.04</v>
      </c>
      <c r="CI15" s="24">
        <f t="shared" si="17"/>
        <v>0.54532374100719427</v>
      </c>
      <c r="CJ15" s="24">
        <f t="shared" si="18"/>
        <v>0.45467625899280578</v>
      </c>
      <c r="CK15" s="18"/>
      <c r="CL15" s="10">
        <v>10419</v>
      </c>
      <c r="CM15" s="12">
        <v>28.14</v>
      </c>
      <c r="CN15" s="22">
        <v>3406</v>
      </c>
      <c r="CO15" s="12">
        <v>20.38</v>
      </c>
      <c r="CP15" s="22">
        <v>7010</v>
      </c>
      <c r="CQ15" s="12">
        <v>34.6</v>
      </c>
      <c r="CR15" s="24">
        <f t="shared" si="19"/>
        <v>0.32690277377867355</v>
      </c>
      <c r="CS15" s="24">
        <f t="shared" si="20"/>
        <v>0.67280929071887896</v>
      </c>
      <c r="CT15" s="18"/>
      <c r="CU15" s="10">
        <v>1335</v>
      </c>
      <c r="CV15" s="12">
        <v>30.05</v>
      </c>
      <c r="CW15" s="22">
        <v>517</v>
      </c>
      <c r="CX15" s="12">
        <v>25.66</v>
      </c>
      <c r="CY15" s="22">
        <v>818</v>
      </c>
      <c r="CZ15" s="12">
        <v>33.76</v>
      </c>
      <c r="DA15" s="24">
        <f t="shared" si="21"/>
        <v>0.38726591760299628</v>
      </c>
      <c r="DB15" s="24">
        <f t="shared" si="22"/>
        <v>0.61273408239700378</v>
      </c>
      <c r="DC15" s="18"/>
      <c r="DD15" s="10">
        <v>3194</v>
      </c>
      <c r="DE15" s="12">
        <v>33.78</v>
      </c>
      <c r="DF15" s="22">
        <v>558</v>
      </c>
      <c r="DG15" s="12">
        <v>17.899999999999999</v>
      </c>
      <c r="DH15" s="22">
        <v>2635</v>
      </c>
      <c r="DI15" s="12">
        <v>41.69</v>
      </c>
      <c r="DJ15" s="24">
        <f t="shared" si="23"/>
        <v>0.17470256731371323</v>
      </c>
      <c r="DK15" s="24">
        <f t="shared" si="24"/>
        <v>0.8249843456480902</v>
      </c>
      <c r="DL15" s="18"/>
      <c r="DM15" s="10">
        <v>2527</v>
      </c>
      <c r="DN15" s="12">
        <v>27.19</v>
      </c>
      <c r="DO15" s="22">
        <v>699</v>
      </c>
      <c r="DP15" s="12">
        <v>17.170000000000002</v>
      </c>
      <c r="DQ15" s="22">
        <v>1826</v>
      </c>
      <c r="DR15" s="12">
        <v>35.119999999999997</v>
      </c>
      <c r="DS15" s="24">
        <f t="shared" si="25"/>
        <v>0.27661258409180844</v>
      </c>
      <c r="DT15" s="24">
        <f t="shared" si="26"/>
        <v>0.72259596359319356</v>
      </c>
      <c r="DU15" s="18"/>
      <c r="DV15" s="10">
        <v>1215</v>
      </c>
      <c r="DW15" s="12">
        <v>24.86</v>
      </c>
      <c r="DX15" s="22">
        <v>539</v>
      </c>
      <c r="DY15" s="12">
        <v>21.51</v>
      </c>
      <c r="DZ15" s="22">
        <v>676</v>
      </c>
      <c r="EA15" s="12">
        <v>28.43</v>
      </c>
      <c r="EB15" s="24">
        <f t="shared" si="27"/>
        <v>0.44362139917695476</v>
      </c>
      <c r="EC15" s="24">
        <f t="shared" si="28"/>
        <v>0.55637860082304524</v>
      </c>
      <c r="ED15" s="18"/>
      <c r="EE15" s="10">
        <v>731</v>
      </c>
      <c r="EF15" s="12">
        <v>25.44</v>
      </c>
      <c r="EG15" s="22">
        <v>331</v>
      </c>
      <c r="EH15" s="12">
        <v>22.75</v>
      </c>
      <c r="EI15" s="22">
        <v>400</v>
      </c>
      <c r="EJ15" s="12">
        <v>28.21</v>
      </c>
      <c r="EK15" s="24">
        <f t="shared" si="29"/>
        <v>0.45280437756497949</v>
      </c>
      <c r="EL15" s="24">
        <f t="shared" si="30"/>
        <v>0.54719562243502051</v>
      </c>
      <c r="EM15" s="18"/>
      <c r="EN15" s="10">
        <v>451</v>
      </c>
      <c r="EO15" s="12">
        <v>22.44</v>
      </c>
      <c r="EP15" s="22">
        <v>254</v>
      </c>
      <c r="EQ15" s="12">
        <v>21.1</v>
      </c>
      <c r="ER15" s="22">
        <v>197</v>
      </c>
      <c r="ES15" s="12">
        <v>24.5</v>
      </c>
      <c r="ET15" s="24">
        <f t="shared" si="31"/>
        <v>0.56319290465631933</v>
      </c>
      <c r="EU15" s="24">
        <f t="shared" si="32"/>
        <v>0.43680709534368073</v>
      </c>
      <c r="EV15" s="18"/>
      <c r="EW15" s="10">
        <v>966</v>
      </c>
      <c r="EX15" s="12">
        <v>23.77</v>
      </c>
      <c r="EY15" s="22">
        <v>508</v>
      </c>
      <c r="EZ15" s="12">
        <v>21.65</v>
      </c>
      <c r="FA15" s="22">
        <v>458</v>
      </c>
      <c r="FB15" s="12">
        <v>26.69</v>
      </c>
      <c r="FC15" s="24">
        <f t="shared" si="33"/>
        <v>0.52587991718426497</v>
      </c>
      <c r="FD15" s="24">
        <f t="shared" si="34"/>
        <v>0.47412008281573498</v>
      </c>
      <c r="FE15" s="18"/>
      <c r="FF15" s="10">
        <v>1014</v>
      </c>
      <c r="FG15" s="12">
        <v>31.49</v>
      </c>
      <c r="FH15" s="22">
        <v>615</v>
      </c>
      <c r="FI15" s="12">
        <v>27.92</v>
      </c>
      <c r="FJ15" s="22">
        <v>397</v>
      </c>
      <c r="FK15" s="12">
        <v>39.15</v>
      </c>
      <c r="FL15" s="24">
        <f t="shared" si="35"/>
        <v>0.60650887573964496</v>
      </c>
      <c r="FM15" s="24">
        <f t="shared" si="36"/>
        <v>0.39151873767258383</v>
      </c>
      <c r="FN15" s="18"/>
      <c r="FO15" s="10">
        <v>2091</v>
      </c>
      <c r="FP15" s="12">
        <v>26.79</v>
      </c>
      <c r="FQ15" s="22">
        <v>1149</v>
      </c>
      <c r="FR15" s="12">
        <v>23.38</v>
      </c>
      <c r="FS15" s="22">
        <v>940</v>
      </c>
      <c r="FT15" s="12">
        <v>32.94</v>
      </c>
      <c r="FU15" s="24">
        <f t="shared" si="37"/>
        <v>0.54949784791965561</v>
      </c>
      <c r="FV15" s="24">
        <f t="shared" si="38"/>
        <v>0.44954567192730749</v>
      </c>
      <c r="FW15" s="18"/>
      <c r="FX15" s="10">
        <v>476</v>
      </c>
      <c r="FY15" s="12">
        <v>32.03</v>
      </c>
      <c r="FZ15" s="22">
        <v>266</v>
      </c>
      <c r="GA15" s="12">
        <v>29.56</v>
      </c>
      <c r="GB15" s="22">
        <v>210</v>
      </c>
      <c r="GC15" s="12">
        <v>35.96</v>
      </c>
      <c r="GD15" s="24">
        <f t="shared" si="39"/>
        <v>0.55882352941176472</v>
      </c>
      <c r="GE15" s="24">
        <f t="shared" si="40"/>
        <v>0.44117647058823528</v>
      </c>
      <c r="GF15" s="18"/>
      <c r="GG15" s="10">
        <v>845</v>
      </c>
      <c r="GH15" s="12">
        <v>28.49</v>
      </c>
      <c r="GI15" s="22">
        <v>505</v>
      </c>
      <c r="GJ15" s="12">
        <v>26.66</v>
      </c>
      <c r="GK15" s="22">
        <v>339</v>
      </c>
      <c r="GL15" s="12">
        <v>31.74</v>
      </c>
      <c r="GM15" s="24">
        <f t="shared" si="41"/>
        <v>0.59763313609467461</v>
      </c>
      <c r="GN15" s="24">
        <f t="shared" si="42"/>
        <v>0.40118343195266271</v>
      </c>
      <c r="GO15" s="18"/>
      <c r="GP15" s="10">
        <v>432</v>
      </c>
      <c r="GQ15" s="12">
        <v>31.86</v>
      </c>
      <c r="GR15" s="22">
        <v>286</v>
      </c>
      <c r="GS15" s="12">
        <v>30.39</v>
      </c>
      <c r="GT15" s="22">
        <v>146</v>
      </c>
      <c r="GU15" s="12">
        <v>35.520000000000003</v>
      </c>
      <c r="GV15" s="24">
        <f t="shared" si="43"/>
        <v>0.66203703703703709</v>
      </c>
      <c r="GW15" s="24">
        <f t="shared" si="44"/>
        <v>0.33796296296296297</v>
      </c>
      <c r="GX15" s="18"/>
      <c r="GY15" s="10">
        <v>552</v>
      </c>
      <c r="GZ15" s="12">
        <v>30.7</v>
      </c>
      <c r="HA15" s="22">
        <v>395</v>
      </c>
      <c r="HB15" s="12">
        <v>30.69</v>
      </c>
      <c r="HC15" s="22">
        <v>156</v>
      </c>
      <c r="HD15" s="12">
        <v>30.71</v>
      </c>
      <c r="HE15" s="24">
        <f t="shared" si="45"/>
        <v>0.71557971014492749</v>
      </c>
      <c r="HF15" s="24">
        <f t="shared" si="46"/>
        <v>0.28260869565217389</v>
      </c>
      <c r="HG15" s="18"/>
      <c r="HH15" s="10">
        <v>536</v>
      </c>
      <c r="HI15" s="12">
        <v>26.56</v>
      </c>
      <c r="HJ15" s="22">
        <v>376</v>
      </c>
      <c r="HK15" s="12">
        <v>24.87</v>
      </c>
      <c r="HL15" s="22">
        <v>158</v>
      </c>
      <c r="HM15" s="12">
        <v>31.98</v>
      </c>
      <c r="HN15" s="24">
        <f t="shared" si="47"/>
        <v>0.70149253731343286</v>
      </c>
      <c r="HO15" s="24">
        <f t="shared" si="48"/>
        <v>0.29477611940298509</v>
      </c>
      <c r="HP15" s="18"/>
      <c r="HQ15" s="10">
        <v>295</v>
      </c>
      <c r="HR15" s="12">
        <v>26.94</v>
      </c>
      <c r="HS15" s="22">
        <v>184</v>
      </c>
      <c r="HT15" s="12">
        <v>24.5</v>
      </c>
      <c r="HU15" s="22">
        <v>110</v>
      </c>
      <c r="HV15" s="12">
        <v>32.35</v>
      </c>
      <c r="HW15" s="24">
        <f t="shared" si="49"/>
        <v>0.62372881355932208</v>
      </c>
      <c r="HX15" s="24">
        <f t="shared" si="50"/>
        <v>0.3728813559322034</v>
      </c>
      <c r="HY15" s="18"/>
      <c r="HZ15" s="10">
        <v>416</v>
      </c>
      <c r="IA15" s="12">
        <v>26.33</v>
      </c>
      <c r="IB15" s="22">
        <v>253</v>
      </c>
      <c r="IC15" s="12">
        <v>22.17</v>
      </c>
      <c r="ID15" s="22">
        <v>162</v>
      </c>
      <c r="IE15" s="12">
        <v>37.159999999999997</v>
      </c>
      <c r="IF15" s="24">
        <f t="shared" si="51"/>
        <v>0.60817307692307687</v>
      </c>
      <c r="IG15" s="24">
        <f t="shared" si="52"/>
        <v>0.38942307692307693</v>
      </c>
      <c r="IH15" s="18"/>
      <c r="II15" s="10">
        <v>416</v>
      </c>
      <c r="IJ15" s="12">
        <v>25.92</v>
      </c>
      <c r="IK15" s="22">
        <v>230</v>
      </c>
      <c r="IL15" s="12">
        <v>21.82</v>
      </c>
      <c r="IM15" s="22">
        <v>186</v>
      </c>
      <c r="IN15" s="12">
        <v>33.94</v>
      </c>
      <c r="IO15" s="24">
        <f t="shared" si="53"/>
        <v>0.55288461538461542</v>
      </c>
      <c r="IP15" s="24">
        <f t="shared" si="54"/>
        <v>0.44711538461538464</v>
      </c>
      <c r="IQ15" s="18"/>
      <c r="IR15" s="10">
        <v>194</v>
      </c>
      <c r="IS15" s="12">
        <v>31.7</v>
      </c>
      <c r="IT15" s="22">
        <v>132</v>
      </c>
      <c r="IU15" s="12">
        <v>32.119999999999997</v>
      </c>
      <c r="IV15" s="22">
        <v>62</v>
      </c>
      <c r="IW15" s="12">
        <v>31.16</v>
      </c>
      <c r="IX15" s="24">
        <f t="shared" si="55"/>
        <v>0.68041237113402064</v>
      </c>
      <c r="IY15" s="24">
        <f t="shared" si="56"/>
        <v>0.31958762886597936</v>
      </c>
      <c r="IZ15" s="18"/>
      <c r="JA15" s="10">
        <v>224</v>
      </c>
      <c r="JB15" s="12">
        <v>24.43</v>
      </c>
      <c r="JC15" s="22">
        <v>144</v>
      </c>
      <c r="JD15" s="12">
        <v>25.31</v>
      </c>
      <c r="JE15" s="22">
        <v>80</v>
      </c>
      <c r="JF15" s="12">
        <v>23.19</v>
      </c>
      <c r="JG15" s="24">
        <f t="shared" si="57"/>
        <v>0.6428571428571429</v>
      </c>
      <c r="JH15" s="24">
        <f t="shared" si="58"/>
        <v>0.35714285714285715</v>
      </c>
      <c r="JI15" s="18"/>
      <c r="JJ15" s="10">
        <v>233</v>
      </c>
      <c r="JK15" s="12">
        <v>25.72</v>
      </c>
      <c r="JL15" s="22">
        <v>135</v>
      </c>
      <c r="JM15" s="12">
        <v>21.5</v>
      </c>
      <c r="JN15" s="22">
        <v>98</v>
      </c>
      <c r="JO15" s="12">
        <v>36.03</v>
      </c>
      <c r="JP15" s="24">
        <f t="shared" si="59"/>
        <v>0.57939914163090134</v>
      </c>
      <c r="JQ15" s="24">
        <f t="shared" si="60"/>
        <v>0.42060085836909872</v>
      </c>
      <c r="JR15" s="18"/>
      <c r="JS15" s="10">
        <v>506</v>
      </c>
      <c r="JT15" s="12">
        <v>28.33</v>
      </c>
      <c r="JU15" s="22">
        <v>210</v>
      </c>
      <c r="JV15" s="12">
        <v>22.06</v>
      </c>
      <c r="JW15" s="22">
        <v>295</v>
      </c>
      <c r="JX15" s="12">
        <v>35.590000000000003</v>
      </c>
      <c r="JY15" s="24">
        <f t="shared" si="61"/>
        <v>0.41501976284584979</v>
      </c>
      <c r="JZ15" s="24">
        <f t="shared" si="62"/>
        <v>0.58300395256916993</v>
      </c>
      <c r="KA15" s="18"/>
      <c r="KB15" s="10">
        <v>499</v>
      </c>
      <c r="KC15" s="12">
        <v>24.99</v>
      </c>
      <c r="KD15" s="22">
        <v>230</v>
      </c>
      <c r="KE15" s="12">
        <v>20.440000000000001</v>
      </c>
      <c r="KF15" s="22">
        <v>262</v>
      </c>
      <c r="KG15" s="12">
        <v>30.9</v>
      </c>
      <c r="KH15" s="24">
        <f t="shared" si="63"/>
        <v>0.46092184368737477</v>
      </c>
      <c r="KI15" s="24">
        <f t="shared" si="64"/>
        <v>0.52505010020040077</v>
      </c>
      <c r="KJ15" s="18"/>
      <c r="KK15" s="10">
        <v>589</v>
      </c>
      <c r="KL15" s="12">
        <v>27.31</v>
      </c>
      <c r="KM15" s="22">
        <v>221</v>
      </c>
      <c r="KN15" s="12">
        <v>22.6</v>
      </c>
      <c r="KO15" s="22">
        <v>368</v>
      </c>
      <c r="KP15" s="12">
        <v>31.48</v>
      </c>
      <c r="KQ15" s="24">
        <f t="shared" si="65"/>
        <v>0.37521222410865873</v>
      </c>
      <c r="KR15" s="24">
        <f t="shared" si="66"/>
        <v>0.62478777589134127</v>
      </c>
      <c r="KS15" s="18"/>
      <c r="KT15" s="10">
        <v>394</v>
      </c>
      <c r="KU15" s="12">
        <v>26.64</v>
      </c>
      <c r="KV15" s="22">
        <v>238</v>
      </c>
      <c r="KW15" s="12">
        <v>26.65</v>
      </c>
      <c r="KX15" s="22">
        <v>156</v>
      </c>
      <c r="KY15" s="12">
        <v>26.76</v>
      </c>
      <c r="KZ15" s="24">
        <f t="shared" si="67"/>
        <v>0.60406091370558379</v>
      </c>
      <c r="LA15" s="24">
        <f t="shared" si="68"/>
        <v>0.39593908629441626</v>
      </c>
      <c r="LB15" s="18"/>
      <c r="LC15" s="10">
        <v>333</v>
      </c>
      <c r="LD15" s="12">
        <v>29.84</v>
      </c>
      <c r="LE15" s="22">
        <v>150</v>
      </c>
      <c r="LF15" s="12">
        <v>27.22</v>
      </c>
      <c r="LG15" s="22">
        <v>182</v>
      </c>
      <c r="LH15" s="12">
        <v>32.5</v>
      </c>
      <c r="LI15" s="24">
        <f t="shared" si="69"/>
        <v>0.45045045045045046</v>
      </c>
      <c r="LJ15" s="24">
        <f t="shared" si="70"/>
        <v>0.54654654654654655</v>
      </c>
      <c r="LK15" s="18"/>
      <c r="LL15" s="10">
        <v>285</v>
      </c>
      <c r="LM15" s="12">
        <v>25.68</v>
      </c>
      <c r="LN15" s="22">
        <v>136</v>
      </c>
      <c r="LO15" s="12">
        <v>20.83</v>
      </c>
      <c r="LP15" s="22">
        <v>146</v>
      </c>
      <c r="LQ15" s="12">
        <v>32.159999999999997</v>
      </c>
      <c r="LR15" s="24">
        <f t="shared" si="71"/>
        <v>0.47719298245614034</v>
      </c>
      <c r="LS15" s="24">
        <f t="shared" si="72"/>
        <v>0.512280701754386</v>
      </c>
      <c r="LT15" s="18"/>
      <c r="LU15" s="10">
        <v>275</v>
      </c>
      <c r="LV15" s="12">
        <v>25.37</v>
      </c>
      <c r="LW15" s="22">
        <v>141</v>
      </c>
      <c r="LX15" s="12">
        <v>21.33</v>
      </c>
      <c r="LY15" s="22">
        <v>134</v>
      </c>
      <c r="LZ15" s="12">
        <v>31.83</v>
      </c>
      <c r="MA15" s="24">
        <f t="shared" si="73"/>
        <v>0.5127272727272727</v>
      </c>
      <c r="MB15" s="24">
        <f t="shared" si="74"/>
        <v>0.48727272727272725</v>
      </c>
      <c r="MC15" s="18"/>
      <c r="MD15" s="10">
        <v>252</v>
      </c>
      <c r="ME15" s="12">
        <v>32.270000000000003</v>
      </c>
      <c r="MF15" s="22">
        <v>186</v>
      </c>
      <c r="MG15" s="12">
        <v>33.1</v>
      </c>
      <c r="MH15" s="22">
        <v>65</v>
      </c>
      <c r="MI15" s="12">
        <v>30.52</v>
      </c>
      <c r="MJ15" s="24">
        <f t="shared" si="75"/>
        <v>0.73809523809523814</v>
      </c>
      <c r="MK15" s="24">
        <f t="shared" si="76"/>
        <v>0.25793650793650796</v>
      </c>
      <c r="ML15" s="18"/>
      <c r="MM15" s="10">
        <v>141</v>
      </c>
      <c r="MN15" s="12">
        <v>28.09</v>
      </c>
      <c r="MO15" s="22">
        <v>85</v>
      </c>
      <c r="MP15" s="12">
        <v>29.72</v>
      </c>
      <c r="MQ15" s="22">
        <v>56</v>
      </c>
      <c r="MR15" s="12">
        <v>26.05</v>
      </c>
      <c r="MS15" s="24">
        <f t="shared" si="77"/>
        <v>0.6028368794326241</v>
      </c>
      <c r="MT15" s="24">
        <f t="shared" si="78"/>
        <v>0.3971631205673759</v>
      </c>
      <c r="MU15" s="18"/>
      <c r="MV15" s="10">
        <v>279</v>
      </c>
      <c r="MW15" s="12">
        <v>30.83</v>
      </c>
      <c r="MX15" s="22">
        <v>219</v>
      </c>
      <c r="MY15" s="12">
        <v>33.33</v>
      </c>
      <c r="MZ15" s="22">
        <v>60</v>
      </c>
      <c r="NA15" s="12">
        <v>24.29</v>
      </c>
      <c r="NB15" s="24">
        <f t="shared" si="79"/>
        <v>0.78494623655913975</v>
      </c>
      <c r="NC15" s="24">
        <f t="shared" si="80"/>
        <v>0.21505376344086022</v>
      </c>
      <c r="ND15" s="18"/>
      <c r="NE15" s="10">
        <v>449</v>
      </c>
      <c r="NF15" s="12">
        <v>31.49</v>
      </c>
      <c r="NG15" s="22">
        <v>279</v>
      </c>
      <c r="NH15" s="12">
        <v>30.16</v>
      </c>
      <c r="NI15" s="22">
        <v>170</v>
      </c>
      <c r="NJ15" s="12">
        <v>34.270000000000003</v>
      </c>
      <c r="NK15" s="24">
        <f t="shared" si="81"/>
        <v>0.62138084632516699</v>
      </c>
      <c r="NL15" s="24">
        <f t="shared" si="82"/>
        <v>0.37861915367483295</v>
      </c>
      <c r="NM15" s="18"/>
      <c r="NN15" s="10">
        <v>283</v>
      </c>
      <c r="NO15" s="12">
        <v>29.33</v>
      </c>
      <c r="NP15" s="22">
        <v>215</v>
      </c>
      <c r="NQ15" s="12">
        <v>30.2</v>
      </c>
      <c r="NR15" s="22">
        <v>67</v>
      </c>
      <c r="NS15" s="12">
        <v>26.59</v>
      </c>
      <c r="NT15" s="24">
        <f t="shared" si="83"/>
        <v>0.75971731448763247</v>
      </c>
      <c r="NU15" s="24">
        <f t="shared" si="84"/>
        <v>0.23674911660777384</v>
      </c>
      <c r="NV15" s="18"/>
      <c r="NW15" s="10">
        <v>449</v>
      </c>
      <c r="NX15" s="12">
        <v>26.18</v>
      </c>
      <c r="NY15" s="22">
        <v>274</v>
      </c>
      <c r="NZ15" s="12">
        <v>23.87</v>
      </c>
      <c r="OA15" s="22">
        <v>174</v>
      </c>
      <c r="OB15" s="12">
        <v>30.8</v>
      </c>
      <c r="OC15" s="24">
        <f t="shared" si="85"/>
        <v>0.61024498886414258</v>
      </c>
      <c r="OD15" s="24">
        <f t="shared" si="86"/>
        <v>0.38752783964365256</v>
      </c>
      <c r="OE15" s="18"/>
      <c r="OF15" s="10">
        <v>240</v>
      </c>
      <c r="OG15" s="12">
        <v>22.84</v>
      </c>
      <c r="OH15" s="22">
        <v>124</v>
      </c>
      <c r="OI15" s="12">
        <v>22.1</v>
      </c>
      <c r="OJ15" s="22">
        <v>115</v>
      </c>
      <c r="OK15" s="12">
        <v>23.57</v>
      </c>
      <c r="OL15" s="24">
        <f t="shared" si="87"/>
        <v>0.51666666666666672</v>
      </c>
      <c r="OM15" s="24">
        <f t="shared" si="88"/>
        <v>0.47916666666666669</v>
      </c>
      <c r="ON15" s="18"/>
      <c r="OO15" s="10">
        <v>138</v>
      </c>
      <c r="OP15" s="12">
        <v>18.850000000000001</v>
      </c>
      <c r="OQ15" s="22">
        <v>70</v>
      </c>
      <c r="OR15" s="12">
        <v>17.72</v>
      </c>
      <c r="OS15" s="22">
        <v>68</v>
      </c>
      <c r="OT15" s="12">
        <v>20.3</v>
      </c>
      <c r="OU15" s="24">
        <f t="shared" si="89"/>
        <v>0.50724637681159424</v>
      </c>
      <c r="OV15" s="24">
        <f t="shared" si="90"/>
        <v>0.49275362318840582</v>
      </c>
      <c r="OW15" s="18"/>
      <c r="OX15" s="10">
        <v>96</v>
      </c>
      <c r="OY15" s="12">
        <v>25.74</v>
      </c>
      <c r="OZ15" s="22">
        <v>51</v>
      </c>
      <c r="PA15" s="12">
        <v>24.17</v>
      </c>
      <c r="PB15" s="22">
        <v>45</v>
      </c>
      <c r="PC15" s="12">
        <v>27.78</v>
      </c>
      <c r="PD15" s="24">
        <f t="shared" si="91"/>
        <v>0.53125</v>
      </c>
      <c r="PE15" s="24">
        <f t="shared" si="92"/>
        <v>0.46875</v>
      </c>
      <c r="PF15" s="18"/>
      <c r="PG15" s="10">
        <v>250</v>
      </c>
      <c r="PH15" s="12">
        <v>27.41</v>
      </c>
      <c r="PI15" s="22">
        <v>124</v>
      </c>
      <c r="PJ15" s="12">
        <v>25.46</v>
      </c>
      <c r="PK15" s="22">
        <v>126</v>
      </c>
      <c r="PL15" s="12">
        <v>29.65</v>
      </c>
      <c r="PM15" s="24">
        <f t="shared" si="93"/>
        <v>0.496</v>
      </c>
      <c r="PN15" s="24">
        <f t="shared" si="94"/>
        <v>0.504</v>
      </c>
      <c r="PO15" s="18"/>
      <c r="PP15" s="10">
        <v>105</v>
      </c>
      <c r="PQ15" s="12">
        <v>17.62</v>
      </c>
      <c r="PR15" s="22">
        <v>56</v>
      </c>
      <c r="PS15" s="12">
        <v>17.07</v>
      </c>
      <c r="PT15" s="22">
        <v>49</v>
      </c>
      <c r="PU15" s="12">
        <v>18.28</v>
      </c>
      <c r="PV15" s="24">
        <f t="shared" si="95"/>
        <v>0.53333333333333333</v>
      </c>
      <c r="PW15" s="24">
        <f t="shared" si="96"/>
        <v>0.46666666666666667</v>
      </c>
      <c r="PX15" s="18"/>
      <c r="PY15" s="10">
        <v>155</v>
      </c>
      <c r="PZ15" s="12">
        <v>27.58</v>
      </c>
      <c r="QA15" s="22">
        <v>63</v>
      </c>
      <c r="QB15" s="12">
        <v>23.33</v>
      </c>
      <c r="QC15" s="22">
        <v>92</v>
      </c>
      <c r="QD15" s="12">
        <v>31.51</v>
      </c>
      <c r="QE15" s="24">
        <f t="shared" si="97"/>
        <v>0.40645161290322579</v>
      </c>
      <c r="QF15" s="24">
        <f t="shared" si="98"/>
        <v>0.59354838709677415</v>
      </c>
      <c r="QG15" s="18"/>
      <c r="QH15" s="10">
        <v>70</v>
      </c>
      <c r="QI15" s="12">
        <v>30.17</v>
      </c>
      <c r="QJ15" s="22">
        <v>19</v>
      </c>
      <c r="QK15" s="12">
        <v>19.190000000000001</v>
      </c>
      <c r="QL15" s="22">
        <v>51</v>
      </c>
      <c r="QM15" s="12">
        <v>38.35</v>
      </c>
      <c r="QN15" s="24">
        <f t="shared" si="99"/>
        <v>0.27142857142857141</v>
      </c>
      <c r="QO15" s="24">
        <f t="shared" si="100"/>
        <v>0.72857142857142854</v>
      </c>
      <c r="QP15" s="18"/>
      <c r="QQ15" s="10">
        <v>228</v>
      </c>
      <c r="QR15" s="12">
        <v>31.98</v>
      </c>
      <c r="QS15" s="22">
        <v>78</v>
      </c>
      <c r="QT15" s="12">
        <v>25.57</v>
      </c>
      <c r="QU15" s="22">
        <v>150</v>
      </c>
      <c r="QV15" s="12">
        <v>36.76</v>
      </c>
      <c r="QW15" s="24">
        <f t="shared" si="101"/>
        <v>0.34210526315789475</v>
      </c>
      <c r="QX15" s="24">
        <f t="shared" si="102"/>
        <v>0.65789473684210531</v>
      </c>
      <c r="QY15" s="18"/>
      <c r="QZ15" s="10">
        <v>88</v>
      </c>
      <c r="RA15" s="12">
        <v>25.07</v>
      </c>
      <c r="RB15" s="22">
        <v>72</v>
      </c>
      <c r="RC15" s="12">
        <v>27.59</v>
      </c>
      <c r="RD15" s="22">
        <v>16</v>
      </c>
      <c r="RE15" s="12">
        <v>17.98</v>
      </c>
      <c r="RF15" s="24">
        <f t="shared" si="103"/>
        <v>0.81818181818181823</v>
      </c>
      <c r="RG15" s="24">
        <f t="shared" si="104"/>
        <v>0.18181818181818182</v>
      </c>
      <c r="RH15" s="18"/>
      <c r="RI15" s="10">
        <v>137</v>
      </c>
      <c r="RJ15" s="12">
        <v>25.75</v>
      </c>
      <c r="RK15" s="22">
        <v>94</v>
      </c>
      <c r="RL15" s="12">
        <v>27.57</v>
      </c>
      <c r="RM15" s="22">
        <v>43</v>
      </c>
      <c r="RN15" s="12">
        <v>22.51</v>
      </c>
      <c r="RO15" s="24">
        <f t="shared" si="105"/>
        <v>0.68613138686131392</v>
      </c>
      <c r="RP15" s="24">
        <f t="shared" si="106"/>
        <v>0.31386861313868614</v>
      </c>
      <c r="RQ15" s="18"/>
      <c r="RR15" s="10">
        <v>110</v>
      </c>
      <c r="RS15" s="12">
        <v>21.61</v>
      </c>
      <c r="RT15" s="22">
        <v>75</v>
      </c>
      <c r="RU15" s="12">
        <v>23.81</v>
      </c>
      <c r="RV15" s="22">
        <v>35</v>
      </c>
      <c r="RW15" s="12">
        <v>18.13</v>
      </c>
      <c r="RX15" s="24">
        <f t="shared" si="107"/>
        <v>0.68181818181818177</v>
      </c>
      <c r="RY15" s="24">
        <f t="shared" si="108"/>
        <v>0.31818181818181818</v>
      </c>
      <c r="RZ15" s="18"/>
      <c r="SA15" s="10">
        <v>136</v>
      </c>
      <c r="SB15" s="12">
        <v>24.68</v>
      </c>
      <c r="SC15" s="22">
        <v>82</v>
      </c>
      <c r="SD15" s="12">
        <v>24.55</v>
      </c>
      <c r="SE15" s="22">
        <v>54</v>
      </c>
      <c r="SF15" s="12">
        <v>24.88</v>
      </c>
      <c r="SG15" s="24">
        <f t="shared" si="109"/>
        <v>0.6029411764705882</v>
      </c>
      <c r="SH15" s="24">
        <f t="shared" si="110"/>
        <v>0.39705882352941174</v>
      </c>
      <c r="SI15" s="18"/>
      <c r="SJ15" s="10">
        <v>41</v>
      </c>
      <c r="SK15" s="12">
        <v>29.5</v>
      </c>
      <c r="SL15" s="22">
        <v>33</v>
      </c>
      <c r="SM15" s="12">
        <v>40.74</v>
      </c>
      <c r="SN15" s="22">
        <v>8</v>
      </c>
      <c r="SO15" s="12">
        <v>13.79</v>
      </c>
      <c r="SP15" s="24">
        <f t="shared" si="111"/>
        <v>0.80487804878048785</v>
      </c>
      <c r="SQ15" s="24">
        <f t="shared" si="112"/>
        <v>0.1951219512195122</v>
      </c>
      <c r="SR15" s="18"/>
      <c r="SS15" s="10">
        <v>68</v>
      </c>
      <c r="ST15" s="12">
        <v>22.01</v>
      </c>
      <c r="SU15" s="22">
        <v>43</v>
      </c>
      <c r="SV15" s="12">
        <v>24.86</v>
      </c>
      <c r="SW15" s="22">
        <v>25</v>
      </c>
      <c r="SX15" s="12">
        <v>18.38</v>
      </c>
      <c r="SY15" s="24">
        <f t="shared" si="113"/>
        <v>0.63235294117647056</v>
      </c>
      <c r="SZ15" s="24">
        <f t="shared" si="114"/>
        <v>0.36764705882352944</v>
      </c>
      <c r="TA15" s="18"/>
      <c r="TB15" s="10">
        <v>52</v>
      </c>
      <c r="TC15" s="12">
        <v>19.12</v>
      </c>
      <c r="TD15" s="22">
        <v>39</v>
      </c>
      <c r="TE15" s="12">
        <v>18.66</v>
      </c>
      <c r="TF15" s="22">
        <v>13</v>
      </c>
      <c r="TG15" s="12">
        <v>20.63</v>
      </c>
      <c r="TH15" s="24">
        <f t="shared" si="115"/>
        <v>0.75</v>
      </c>
      <c r="TI15" s="24">
        <f t="shared" si="116"/>
        <v>0.25</v>
      </c>
      <c r="TJ15" s="18"/>
      <c r="TK15" s="10">
        <v>132</v>
      </c>
      <c r="TL15" s="12">
        <v>26.09</v>
      </c>
      <c r="TM15" s="22">
        <v>76</v>
      </c>
      <c r="TN15" s="12">
        <v>24.05</v>
      </c>
      <c r="TO15" s="22">
        <v>56</v>
      </c>
      <c r="TP15" s="12">
        <v>29.47</v>
      </c>
      <c r="TQ15" s="24">
        <f t="shared" si="117"/>
        <v>0.5757575757575758</v>
      </c>
      <c r="TR15" s="24">
        <f t="shared" si="118"/>
        <v>0.42424242424242425</v>
      </c>
      <c r="TS15" s="18"/>
      <c r="TT15" s="10">
        <v>30</v>
      </c>
      <c r="TU15" s="12">
        <v>20.98</v>
      </c>
      <c r="TV15" s="22">
        <v>22</v>
      </c>
      <c r="TW15" s="12">
        <v>18.8</v>
      </c>
      <c r="TX15" s="22">
        <v>8</v>
      </c>
      <c r="TY15" s="12">
        <v>30.77</v>
      </c>
      <c r="TZ15" s="24">
        <f t="shared" si="119"/>
        <v>0.73333333333333328</v>
      </c>
      <c r="UA15" s="24">
        <f t="shared" si="120"/>
        <v>0.26666666666666666</v>
      </c>
      <c r="UC15" s="10">
        <v>79</v>
      </c>
      <c r="UD15" s="12">
        <v>25.82</v>
      </c>
      <c r="UE15" s="22">
        <v>54</v>
      </c>
      <c r="UF15" s="12">
        <v>25.84</v>
      </c>
      <c r="UG15" s="22">
        <v>25</v>
      </c>
      <c r="UH15" s="12">
        <v>27.17</v>
      </c>
      <c r="UI15" s="24">
        <f t="shared" si="121"/>
        <v>0.68354430379746833</v>
      </c>
      <c r="UJ15" s="24">
        <f t="shared" si="122"/>
        <v>0.31645569620253167</v>
      </c>
      <c r="UL15" s="10">
        <v>91</v>
      </c>
      <c r="UM15" s="12">
        <v>28.09</v>
      </c>
      <c r="UN15" s="22">
        <v>63</v>
      </c>
      <c r="UO15" s="12">
        <v>26.58</v>
      </c>
      <c r="UP15" s="22">
        <v>28</v>
      </c>
      <c r="UQ15" s="12">
        <v>32.18</v>
      </c>
      <c r="UR15" s="24">
        <f t="shared" si="123"/>
        <v>0.69230769230769229</v>
      </c>
      <c r="US15" s="24">
        <f t="shared" si="124"/>
        <v>0.30769230769230771</v>
      </c>
      <c r="UU15" s="10">
        <v>110</v>
      </c>
      <c r="UV15" s="12">
        <v>27.03</v>
      </c>
      <c r="UW15" s="22">
        <v>77</v>
      </c>
      <c r="UX15" s="12">
        <v>27.21</v>
      </c>
      <c r="UY15" s="22">
        <v>33</v>
      </c>
      <c r="UZ15" s="12">
        <v>27.73</v>
      </c>
      <c r="VA15" s="24">
        <f t="shared" si="125"/>
        <v>0.7</v>
      </c>
      <c r="VB15" s="24">
        <f t="shared" si="126"/>
        <v>0.3</v>
      </c>
      <c r="VD15" s="10">
        <v>60</v>
      </c>
      <c r="VE15" s="12">
        <v>33.15</v>
      </c>
      <c r="VF15" s="22">
        <v>46</v>
      </c>
      <c r="VG15" s="12">
        <v>34.85</v>
      </c>
      <c r="VH15" s="22">
        <v>14</v>
      </c>
      <c r="VI15" s="12">
        <v>29.17</v>
      </c>
      <c r="VJ15" s="24">
        <f t="shared" si="127"/>
        <v>0.76666666666666672</v>
      </c>
      <c r="VK15" s="24">
        <f t="shared" si="128"/>
        <v>0.23333333333333334</v>
      </c>
      <c r="VM15" s="10">
        <v>82</v>
      </c>
      <c r="VN15" s="12">
        <v>34.6</v>
      </c>
      <c r="VO15" s="22">
        <v>72</v>
      </c>
      <c r="VP15" s="12">
        <v>40</v>
      </c>
      <c r="VQ15" s="22">
        <v>10</v>
      </c>
      <c r="VR15" s="12">
        <v>17.54</v>
      </c>
      <c r="VS15" s="24">
        <f t="shared" si="129"/>
        <v>0.87804878048780488</v>
      </c>
      <c r="VT15" s="24">
        <f t="shared" si="130"/>
        <v>0.12195121951219512</v>
      </c>
      <c r="VV15" s="10">
        <v>32</v>
      </c>
      <c r="VW15" s="12">
        <v>32.65</v>
      </c>
      <c r="VX15" s="22">
        <v>26</v>
      </c>
      <c r="VY15" s="12">
        <v>40</v>
      </c>
      <c r="VZ15" s="22">
        <v>6</v>
      </c>
      <c r="WA15" s="12">
        <v>18.18</v>
      </c>
      <c r="WB15" s="24">
        <f t="shared" si="131"/>
        <v>0.8125</v>
      </c>
      <c r="WC15" s="24">
        <f t="shared" si="132"/>
        <v>0.1875</v>
      </c>
      <c r="WE15" s="10">
        <v>115</v>
      </c>
      <c r="WF15" s="12">
        <v>31</v>
      </c>
      <c r="WG15" s="22">
        <v>88</v>
      </c>
      <c r="WH15" s="12">
        <v>33.85</v>
      </c>
      <c r="WI15" s="22">
        <v>27</v>
      </c>
      <c r="WJ15" s="12">
        <v>24.32</v>
      </c>
      <c r="WK15" s="24">
        <f t="shared" si="133"/>
        <v>0.76521739130434785</v>
      </c>
      <c r="WL15" s="24">
        <f t="shared" si="134"/>
        <v>0.23478260869565218</v>
      </c>
      <c r="WN15" s="10">
        <v>25</v>
      </c>
      <c r="WO15" s="12">
        <v>23.81</v>
      </c>
      <c r="WP15" s="22">
        <v>22</v>
      </c>
      <c r="WQ15" s="12">
        <v>30.56</v>
      </c>
      <c r="WR15" s="22">
        <v>3</v>
      </c>
      <c r="WS15" s="12">
        <v>9.3800000000000008</v>
      </c>
      <c r="WT15" s="24">
        <f t="shared" si="135"/>
        <v>0.88</v>
      </c>
      <c r="WU15" s="24">
        <f t="shared" si="136"/>
        <v>0.12</v>
      </c>
      <c r="WW15" s="10">
        <v>27</v>
      </c>
      <c r="WX15" s="12">
        <v>34.619999999999997</v>
      </c>
      <c r="WY15" s="22">
        <v>21</v>
      </c>
      <c r="WZ15" s="12">
        <v>35</v>
      </c>
      <c r="XA15" s="22">
        <v>6</v>
      </c>
      <c r="XB15" s="12">
        <v>33.33</v>
      </c>
      <c r="XC15" s="24">
        <f t="shared" si="137"/>
        <v>0.77777777777777779</v>
      </c>
      <c r="XD15" s="24">
        <f t="shared" si="138"/>
        <v>0.22222222222222221</v>
      </c>
      <c r="XF15" s="10">
        <v>140</v>
      </c>
      <c r="XG15" s="12">
        <v>30.84</v>
      </c>
      <c r="XH15" s="22">
        <v>114</v>
      </c>
      <c r="XI15" s="12">
        <v>35.08</v>
      </c>
      <c r="XJ15" s="22">
        <v>25</v>
      </c>
      <c r="XK15" s="12">
        <v>19.53</v>
      </c>
      <c r="XL15" s="24">
        <f t="shared" si="139"/>
        <v>0.81428571428571428</v>
      </c>
      <c r="XM15" s="24">
        <f t="shared" si="140"/>
        <v>0.17857142857142858</v>
      </c>
      <c r="XO15" s="10">
        <v>199</v>
      </c>
      <c r="XP15" s="12">
        <v>26.36</v>
      </c>
      <c r="XQ15" s="22">
        <v>92</v>
      </c>
      <c r="XR15" s="12">
        <v>22.89</v>
      </c>
      <c r="XS15" s="22">
        <v>107</v>
      </c>
      <c r="XT15" s="12">
        <v>30.31</v>
      </c>
      <c r="XU15" s="24">
        <f t="shared" si="141"/>
        <v>0.46231155778894473</v>
      </c>
      <c r="XV15" s="24">
        <f t="shared" si="142"/>
        <v>0.53768844221105527</v>
      </c>
      <c r="XX15" s="10">
        <v>111</v>
      </c>
      <c r="XY15" s="12">
        <v>26.81</v>
      </c>
      <c r="XZ15" s="22">
        <v>79</v>
      </c>
      <c r="YA15" s="12">
        <v>27.62</v>
      </c>
      <c r="YB15" s="22">
        <v>32</v>
      </c>
      <c r="YC15" s="12">
        <v>25.81</v>
      </c>
      <c r="YD15" s="24">
        <f t="shared" si="143"/>
        <v>0.71171171171171166</v>
      </c>
      <c r="YE15" s="24">
        <f t="shared" si="144"/>
        <v>0.28828828828828829</v>
      </c>
      <c r="YG15" s="10">
        <v>41</v>
      </c>
      <c r="YH15" s="12">
        <v>28.67</v>
      </c>
      <c r="YI15" s="22">
        <v>32</v>
      </c>
      <c r="YJ15" s="12">
        <v>31.07</v>
      </c>
      <c r="YK15" s="22">
        <v>9</v>
      </c>
      <c r="YL15" s="12">
        <v>22.5</v>
      </c>
      <c r="YM15" s="24">
        <f t="shared" si="145"/>
        <v>0.78048780487804881</v>
      </c>
      <c r="YN15" s="24">
        <f t="shared" si="146"/>
        <v>0.21951219512195122</v>
      </c>
      <c r="YP15" s="10">
        <v>42</v>
      </c>
      <c r="YQ15" s="12">
        <v>31.11</v>
      </c>
      <c r="YR15" s="22">
        <v>30</v>
      </c>
      <c r="YS15" s="12">
        <v>36.14</v>
      </c>
      <c r="YT15" s="22">
        <v>11</v>
      </c>
      <c r="YU15" s="12">
        <v>22</v>
      </c>
      <c r="YV15" s="24">
        <f t="shared" si="147"/>
        <v>0.7142857142857143</v>
      </c>
      <c r="YW15" s="24">
        <f t="shared" si="148"/>
        <v>0.26190476190476192</v>
      </c>
      <c r="YY15" s="10">
        <v>104</v>
      </c>
      <c r="YZ15" s="12">
        <v>25.3</v>
      </c>
      <c r="ZA15" s="22">
        <v>75</v>
      </c>
      <c r="ZB15" s="12">
        <v>26.5</v>
      </c>
      <c r="ZC15" s="22">
        <v>28</v>
      </c>
      <c r="ZD15" s="12">
        <v>22.05</v>
      </c>
      <c r="ZE15" s="24">
        <f t="shared" si="149"/>
        <v>0.72115384615384615</v>
      </c>
      <c r="ZF15" s="24">
        <f t="shared" si="150"/>
        <v>0.26923076923076922</v>
      </c>
    </row>
    <row r="16" spans="1:682" x14ac:dyDescent="0.15">
      <c r="A16" s="16" t="s">
        <v>9</v>
      </c>
      <c r="B16" s="11">
        <v>21329</v>
      </c>
      <c r="C16" s="13">
        <v>0.69</v>
      </c>
      <c r="D16" s="23">
        <v>4544</v>
      </c>
      <c r="E16" s="25">
        <f t="shared" si="151"/>
        <v>0.21304327441511556</v>
      </c>
      <c r="F16" s="23">
        <v>16772</v>
      </c>
      <c r="G16" s="25">
        <f t="shared" si="0"/>
        <v>0.78634722678043978</v>
      </c>
      <c r="H16" s="18"/>
      <c r="I16" s="11">
        <v>932</v>
      </c>
      <c r="J16" s="13">
        <v>0.79</v>
      </c>
      <c r="K16" s="23">
        <v>195</v>
      </c>
      <c r="L16" s="13">
        <v>0.28999999999999998</v>
      </c>
      <c r="M16" s="23">
        <v>736</v>
      </c>
      <c r="N16" s="13">
        <v>1.43</v>
      </c>
      <c r="O16" s="25">
        <f t="shared" si="1"/>
        <v>0.20922746781115881</v>
      </c>
      <c r="P16" s="25">
        <f t="shared" si="2"/>
        <v>0.78969957081545061</v>
      </c>
      <c r="Q16" s="18"/>
      <c r="R16" s="11">
        <v>186</v>
      </c>
      <c r="S16" s="13">
        <v>0.78</v>
      </c>
      <c r="T16" s="23">
        <v>32</v>
      </c>
      <c r="U16" s="13">
        <v>0.23</v>
      </c>
      <c r="V16" s="23">
        <v>154</v>
      </c>
      <c r="W16" s="13">
        <v>1.53</v>
      </c>
      <c r="X16" s="25">
        <f t="shared" si="3"/>
        <v>0.17204301075268819</v>
      </c>
      <c r="Y16" s="25">
        <f t="shared" si="4"/>
        <v>0.82795698924731187</v>
      </c>
      <c r="Z16" s="18"/>
      <c r="AA16" s="11">
        <v>15</v>
      </c>
      <c r="AB16" s="13">
        <v>0.6</v>
      </c>
      <c r="AC16" s="23">
        <v>2</v>
      </c>
      <c r="AD16" s="13">
        <v>0.13</v>
      </c>
      <c r="AE16" s="23">
        <v>13</v>
      </c>
      <c r="AF16" s="13">
        <v>1.31</v>
      </c>
      <c r="AG16" s="25">
        <f t="shared" si="5"/>
        <v>0.13333333333333333</v>
      </c>
      <c r="AH16" s="25">
        <f t="shared" si="6"/>
        <v>0.8666666666666667</v>
      </c>
      <c r="AI16" s="18"/>
      <c r="AJ16" s="11">
        <v>11</v>
      </c>
      <c r="AK16" s="13">
        <v>0.56999999999999995</v>
      </c>
      <c r="AL16" s="23">
        <v>4</v>
      </c>
      <c r="AM16" s="13">
        <v>0.37</v>
      </c>
      <c r="AN16" s="23">
        <v>7</v>
      </c>
      <c r="AO16" s="13">
        <v>0.82</v>
      </c>
      <c r="AP16" s="25">
        <f t="shared" si="7"/>
        <v>0.36363636363636365</v>
      </c>
      <c r="AQ16" s="25">
        <f t="shared" si="8"/>
        <v>0.63636363636363635</v>
      </c>
      <c r="AR16" s="18"/>
      <c r="AS16" s="11">
        <v>10</v>
      </c>
      <c r="AT16" s="13">
        <v>0.56999999999999995</v>
      </c>
      <c r="AU16" s="23">
        <v>1</v>
      </c>
      <c r="AV16" s="13">
        <v>0.09</v>
      </c>
      <c r="AW16" s="23">
        <v>9</v>
      </c>
      <c r="AX16" s="13">
        <v>1.44</v>
      </c>
      <c r="AY16" s="25">
        <f t="shared" si="9"/>
        <v>0.1</v>
      </c>
      <c r="AZ16" s="25">
        <f t="shared" si="10"/>
        <v>0.9</v>
      </c>
      <c r="BA16" s="18"/>
      <c r="BB16" s="11">
        <v>71</v>
      </c>
      <c r="BC16" s="13">
        <v>1.1299999999999999</v>
      </c>
      <c r="BD16" s="23">
        <v>6</v>
      </c>
      <c r="BE16" s="13">
        <v>0.18</v>
      </c>
      <c r="BF16" s="23">
        <v>65</v>
      </c>
      <c r="BG16" s="13">
        <v>2.23</v>
      </c>
      <c r="BH16" s="25">
        <f t="shared" si="11"/>
        <v>8.4507042253521125E-2</v>
      </c>
      <c r="BI16" s="25">
        <f t="shared" si="12"/>
        <v>0.91549295774647887</v>
      </c>
      <c r="BJ16" s="18"/>
      <c r="BK16" s="11">
        <v>25</v>
      </c>
      <c r="BL16" s="13">
        <v>0.68</v>
      </c>
      <c r="BM16" s="23">
        <v>6</v>
      </c>
      <c r="BN16" s="13">
        <v>0.31</v>
      </c>
      <c r="BO16" s="23">
        <v>19</v>
      </c>
      <c r="BP16" s="13">
        <v>1.1000000000000001</v>
      </c>
      <c r="BQ16" s="25">
        <f t="shared" si="13"/>
        <v>0.24</v>
      </c>
      <c r="BR16" s="25">
        <f t="shared" si="14"/>
        <v>0.76</v>
      </c>
      <c r="BS16" s="18"/>
      <c r="BT16" s="11">
        <v>16</v>
      </c>
      <c r="BU16" s="13">
        <v>0.82</v>
      </c>
      <c r="BV16" s="23">
        <v>1</v>
      </c>
      <c r="BW16" s="13">
        <v>0.08</v>
      </c>
      <c r="BX16" s="23">
        <v>15</v>
      </c>
      <c r="BY16" s="13">
        <v>2.19</v>
      </c>
      <c r="BZ16" s="25">
        <f t="shared" si="15"/>
        <v>6.25E-2</v>
      </c>
      <c r="CA16" s="25">
        <f t="shared" si="16"/>
        <v>0.9375</v>
      </c>
      <c r="CB16" s="18"/>
      <c r="CC16" s="11">
        <v>38</v>
      </c>
      <c r="CD16" s="13">
        <v>0.68</v>
      </c>
      <c r="CE16" s="23">
        <v>12</v>
      </c>
      <c r="CF16" s="13">
        <v>0.36</v>
      </c>
      <c r="CG16" s="23">
        <v>26</v>
      </c>
      <c r="CH16" s="13">
        <v>1.1499999999999999</v>
      </c>
      <c r="CI16" s="25">
        <f t="shared" si="17"/>
        <v>0.31578947368421051</v>
      </c>
      <c r="CJ16" s="25">
        <f t="shared" si="18"/>
        <v>0.68421052631578949</v>
      </c>
      <c r="CK16" s="18"/>
      <c r="CL16" s="11">
        <v>346</v>
      </c>
      <c r="CM16" s="13">
        <v>0.93</v>
      </c>
      <c r="CN16" s="23">
        <v>38</v>
      </c>
      <c r="CO16" s="13">
        <v>0.23</v>
      </c>
      <c r="CP16" s="23">
        <v>308</v>
      </c>
      <c r="CQ16" s="13">
        <v>1.52</v>
      </c>
      <c r="CR16" s="25">
        <f t="shared" si="19"/>
        <v>0.10982658959537572</v>
      </c>
      <c r="CS16" s="25">
        <f t="shared" si="20"/>
        <v>0.89017341040462428</v>
      </c>
      <c r="CT16" s="18"/>
      <c r="CU16" s="11">
        <v>33</v>
      </c>
      <c r="CV16" s="13">
        <v>0.74</v>
      </c>
      <c r="CW16" s="23">
        <v>3</v>
      </c>
      <c r="CX16" s="13">
        <v>0.15</v>
      </c>
      <c r="CY16" s="23">
        <v>30</v>
      </c>
      <c r="CZ16" s="13">
        <v>1.24</v>
      </c>
      <c r="DA16" s="25">
        <f t="shared" si="21"/>
        <v>9.0909090909090912E-2</v>
      </c>
      <c r="DB16" s="25">
        <f t="shared" si="22"/>
        <v>0.90909090909090906</v>
      </c>
      <c r="DC16" s="18"/>
      <c r="DD16" s="11">
        <v>108</v>
      </c>
      <c r="DE16" s="13">
        <v>1.1399999999999999</v>
      </c>
      <c r="DF16" s="23">
        <v>6</v>
      </c>
      <c r="DG16" s="13">
        <v>0.19</v>
      </c>
      <c r="DH16" s="23">
        <v>102</v>
      </c>
      <c r="DI16" s="13">
        <v>1.61</v>
      </c>
      <c r="DJ16" s="25">
        <f t="shared" si="23"/>
        <v>5.5555555555555552E-2</v>
      </c>
      <c r="DK16" s="25">
        <f t="shared" si="24"/>
        <v>0.94444444444444442</v>
      </c>
      <c r="DL16" s="18"/>
      <c r="DM16" s="11">
        <v>97</v>
      </c>
      <c r="DN16" s="13">
        <v>1.04</v>
      </c>
      <c r="DO16" s="23">
        <v>6</v>
      </c>
      <c r="DP16" s="13">
        <v>0.15</v>
      </c>
      <c r="DQ16" s="23">
        <v>91</v>
      </c>
      <c r="DR16" s="13">
        <v>1.75</v>
      </c>
      <c r="DS16" s="25">
        <f t="shared" si="25"/>
        <v>6.1855670103092786E-2</v>
      </c>
      <c r="DT16" s="25">
        <f t="shared" si="26"/>
        <v>0.93814432989690721</v>
      </c>
      <c r="DU16" s="18"/>
      <c r="DV16" s="11">
        <v>36</v>
      </c>
      <c r="DW16" s="13">
        <v>0.74</v>
      </c>
      <c r="DX16" s="23">
        <v>4</v>
      </c>
      <c r="DY16" s="13">
        <v>0.16</v>
      </c>
      <c r="DZ16" s="23">
        <v>32</v>
      </c>
      <c r="EA16" s="13">
        <v>1.35</v>
      </c>
      <c r="EB16" s="25">
        <f t="shared" si="27"/>
        <v>0.1111111111111111</v>
      </c>
      <c r="EC16" s="25">
        <f t="shared" si="28"/>
        <v>0.88888888888888884</v>
      </c>
      <c r="ED16" s="18"/>
      <c r="EE16" s="11">
        <v>25</v>
      </c>
      <c r="EF16" s="13">
        <v>0.87</v>
      </c>
      <c r="EG16" s="23">
        <v>3</v>
      </c>
      <c r="EH16" s="13">
        <v>0.21</v>
      </c>
      <c r="EI16" s="23">
        <v>22</v>
      </c>
      <c r="EJ16" s="13">
        <v>1.55</v>
      </c>
      <c r="EK16" s="25">
        <f t="shared" si="29"/>
        <v>0.12</v>
      </c>
      <c r="EL16" s="25">
        <f t="shared" si="30"/>
        <v>0.88</v>
      </c>
      <c r="EM16" s="18"/>
      <c r="EN16" s="11">
        <v>18</v>
      </c>
      <c r="EO16" s="13">
        <v>0.9</v>
      </c>
      <c r="EP16" s="23">
        <v>8</v>
      </c>
      <c r="EQ16" s="13">
        <v>0.66</v>
      </c>
      <c r="ER16" s="23">
        <v>10</v>
      </c>
      <c r="ES16" s="13">
        <v>1.24</v>
      </c>
      <c r="ET16" s="25">
        <f t="shared" si="31"/>
        <v>0.44444444444444442</v>
      </c>
      <c r="EU16" s="25">
        <f t="shared" si="32"/>
        <v>0.55555555555555558</v>
      </c>
      <c r="EV16" s="18"/>
      <c r="EW16" s="11">
        <v>29</v>
      </c>
      <c r="EX16" s="13">
        <v>0.71</v>
      </c>
      <c r="EY16" s="23">
        <v>8</v>
      </c>
      <c r="EZ16" s="13">
        <v>0.34</v>
      </c>
      <c r="FA16" s="23">
        <v>21</v>
      </c>
      <c r="FB16" s="13">
        <v>1.22</v>
      </c>
      <c r="FC16" s="25">
        <f t="shared" si="33"/>
        <v>0.27586206896551724</v>
      </c>
      <c r="FD16" s="25">
        <f t="shared" si="34"/>
        <v>0.72413793103448276</v>
      </c>
      <c r="FE16" s="18"/>
      <c r="FF16" s="11">
        <v>24</v>
      </c>
      <c r="FG16" s="13">
        <v>0.75</v>
      </c>
      <c r="FH16" s="23">
        <v>6</v>
      </c>
      <c r="FI16" s="13">
        <v>0.27</v>
      </c>
      <c r="FJ16" s="23">
        <v>18</v>
      </c>
      <c r="FK16" s="13">
        <v>1.78</v>
      </c>
      <c r="FL16" s="25">
        <f t="shared" si="35"/>
        <v>0.25</v>
      </c>
      <c r="FM16" s="25">
        <f t="shared" si="36"/>
        <v>0.75</v>
      </c>
      <c r="FN16" s="18"/>
      <c r="FO16" s="11">
        <v>72</v>
      </c>
      <c r="FP16" s="13">
        <v>0.92</v>
      </c>
      <c r="FQ16" s="23">
        <v>19</v>
      </c>
      <c r="FR16" s="13">
        <v>0.39</v>
      </c>
      <c r="FS16" s="23">
        <v>53</v>
      </c>
      <c r="FT16" s="13">
        <v>1.86</v>
      </c>
      <c r="FU16" s="25">
        <f t="shared" si="37"/>
        <v>0.2638888888888889</v>
      </c>
      <c r="FV16" s="25">
        <f t="shared" si="38"/>
        <v>0.73611111111111116</v>
      </c>
      <c r="FW16" s="18"/>
      <c r="FX16" s="11">
        <v>16</v>
      </c>
      <c r="FY16" s="13">
        <v>1.08</v>
      </c>
      <c r="FZ16" s="23">
        <v>5</v>
      </c>
      <c r="GA16" s="13">
        <v>0.56000000000000005</v>
      </c>
      <c r="GB16" s="23">
        <v>11</v>
      </c>
      <c r="GC16" s="13">
        <v>1.88</v>
      </c>
      <c r="GD16" s="25">
        <f t="shared" si="39"/>
        <v>0.3125</v>
      </c>
      <c r="GE16" s="25">
        <f t="shared" si="40"/>
        <v>0.6875</v>
      </c>
      <c r="GF16" s="18"/>
      <c r="GG16" s="11">
        <v>28</v>
      </c>
      <c r="GH16" s="13">
        <v>0.94</v>
      </c>
      <c r="GI16" s="23">
        <v>11</v>
      </c>
      <c r="GJ16" s="13">
        <v>0.57999999999999996</v>
      </c>
      <c r="GK16" s="23">
        <v>17</v>
      </c>
      <c r="GL16" s="13">
        <v>1.59</v>
      </c>
      <c r="GM16" s="25">
        <f t="shared" si="41"/>
        <v>0.39285714285714285</v>
      </c>
      <c r="GN16" s="25">
        <f t="shared" si="42"/>
        <v>0.6071428571428571</v>
      </c>
      <c r="GO16" s="18"/>
      <c r="GP16" s="11">
        <v>10</v>
      </c>
      <c r="GQ16" s="13">
        <v>0.74</v>
      </c>
      <c r="GR16" s="23">
        <v>5</v>
      </c>
      <c r="GS16" s="13">
        <v>0.53</v>
      </c>
      <c r="GT16" s="23">
        <v>5</v>
      </c>
      <c r="GU16" s="13">
        <v>1.22</v>
      </c>
      <c r="GV16" s="25">
        <f t="shared" si="43"/>
        <v>0.5</v>
      </c>
      <c r="GW16" s="25">
        <f t="shared" si="44"/>
        <v>0.5</v>
      </c>
      <c r="GX16" s="18"/>
      <c r="GY16" s="11">
        <v>12</v>
      </c>
      <c r="GZ16" s="13">
        <v>0.67</v>
      </c>
      <c r="HA16" s="23">
        <v>4</v>
      </c>
      <c r="HB16" s="13">
        <v>0.31</v>
      </c>
      <c r="HC16" s="23">
        <v>8</v>
      </c>
      <c r="HD16" s="13">
        <v>1.57</v>
      </c>
      <c r="HE16" s="25">
        <f t="shared" si="45"/>
        <v>0.33333333333333331</v>
      </c>
      <c r="HF16" s="25">
        <f t="shared" si="46"/>
        <v>0.66666666666666663</v>
      </c>
      <c r="HG16" s="18"/>
      <c r="HH16" s="11">
        <v>7</v>
      </c>
      <c r="HI16" s="13">
        <v>0.35</v>
      </c>
      <c r="HJ16" s="23">
        <v>2</v>
      </c>
      <c r="HK16" s="13">
        <v>0.13</v>
      </c>
      <c r="HL16" s="23">
        <v>5</v>
      </c>
      <c r="HM16" s="13">
        <v>1.01</v>
      </c>
      <c r="HN16" s="25">
        <f t="shared" si="47"/>
        <v>0.2857142857142857</v>
      </c>
      <c r="HO16" s="25">
        <f t="shared" si="48"/>
        <v>0.7142857142857143</v>
      </c>
      <c r="HP16" s="18"/>
      <c r="HQ16" s="11">
        <v>7</v>
      </c>
      <c r="HR16" s="13">
        <v>0.64</v>
      </c>
      <c r="HS16" s="23">
        <v>2</v>
      </c>
      <c r="HT16" s="13">
        <v>0.27</v>
      </c>
      <c r="HU16" s="23">
        <v>5</v>
      </c>
      <c r="HV16" s="13">
        <v>1.47</v>
      </c>
      <c r="HW16" s="25">
        <f t="shared" si="49"/>
        <v>0.2857142857142857</v>
      </c>
      <c r="HX16" s="25">
        <f t="shared" si="50"/>
        <v>0.7142857142857143</v>
      </c>
      <c r="HY16" s="18"/>
      <c r="HZ16" s="11">
        <v>8</v>
      </c>
      <c r="IA16" s="13">
        <v>0.51</v>
      </c>
      <c r="IB16" s="23">
        <v>1</v>
      </c>
      <c r="IC16" s="13">
        <v>0.09</v>
      </c>
      <c r="ID16" s="23">
        <v>7</v>
      </c>
      <c r="IE16" s="13">
        <v>1.61</v>
      </c>
      <c r="IF16" s="25">
        <f t="shared" si="51"/>
        <v>0.125</v>
      </c>
      <c r="IG16" s="25">
        <f t="shared" si="52"/>
        <v>0.875</v>
      </c>
      <c r="IH16" s="18"/>
      <c r="II16" s="11">
        <v>11</v>
      </c>
      <c r="IJ16" s="13">
        <v>0.69</v>
      </c>
      <c r="IK16" s="23">
        <v>3</v>
      </c>
      <c r="IL16" s="13">
        <v>0.28000000000000003</v>
      </c>
      <c r="IM16" s="23">
        <v>7</v>
      </c>
      <c r="IN16" s="13">
        <v>1.28</v>
      </c>
      <c r="IO16" s="25">
        <f t="shared" si="53"/>
        <v>0.27272727272727271</v>
      </c>
      <c r="IP16" s="25">
        <f t="shared" si="54"/>
        <v>0.63636363636363635</v>
      </c>
      <c r="IQ16" s="18"/>
      <c r="IR16" s="11">
        <v>6</v>
      </c>
      <c r="IS16" s="13">
        <v>0.98</v>
      </c>
      <c r="IT16" s="23">
        <v>2</v>
      </c>
      <c r="IU16" s="13">
        <v>0.49</v>
      </c>
      <c r="IV16" s="23">
        <v>4</v>
      </c>
      <c r="IW16" s="13">
        <v>2.0099999999999998</v>
      </c>
      <c r="IX16" s="25">
        <f t="shared" si="55"/>
        <v>0.33333333333333331</v>
      </c>
      <c r="IY16" s="25">
        <f t="shared" si="56"/>
        <v>0.66666666666666663</v>
      </c>
      <c r="IZ16" s="18"/>
      <c r="JA16" s="11">
        <v>11</v>
      </c>
      <c r="JB16" s="13">
        <v>1.2</v>
      </c>
      <c r="JC16" s="23">
        <v>4</v>
      </c>
      <c r="JD16" s="13">
        <v>0.7</v>
      </c>
      <c r="JE16" s="23">
        <v>7</v>
      </c>
      <c r="JF16" s="13">
        <v>2.0299999999999998</v>
      </c>
      <c r="JG16" s="25">
        <f t="shared" si="57"/>
        <v>0.36363636363636365</v>
      </c>
      <c r="JH16" s="25">
        <f t="shared" si="58"/>
        <v>0.63636363636363635</v>
      </c>
      <c r="JI16" s="18"/>
      <c r="JJ16" s="11">
        <v>8</v>
      </c>
      <c r="JK16" s="13">
        <v>0.88</v>
      </c>
      <c r="JL16" s="23">
        <v>4</v>
      </c>
      <c r="JM16" s="13">
        <v>0.64</v>
      </c>
      <c r="JN16" s="23">
        <v>4</v>
      </c>
      <c r="JO16" s="13">
        <v>1.47</v>
      </c>
      <c r="JP16" s="25">
        <f t="shared" si="59"/>
        <v>0.5</v>
      </c>
      <c r="JQ16" s="25">
        <f t="shared" si="60"/>
        <v>0.5</v>
      </c>
      <c r="JR16" s="18"/>
      <c r="JS16" s="11">
        <v>14</v>
      </c>
      <c r="JT16" s="13">
        <v>0.78</v>
      </c>
      <c r="JU16" s="23">
        <v>3</v>
      </c>
      <c r="JV16" s="13">
        <v>0.32</v>
      </c>
      <c r="JW16" s="23">
        <v>11</v>
      </c>
      <c r="JX16" s="13">
        <v>1.33</v>
      </c>
      <c r="JY16" s="25">
        <f t="shared" si="61"/>
        <v>0.21428571428571427</v>
      </c>
      <c r="JZ16" s="25">
        <f t="shared" si="62"/>
        <v>0.7857142857142857</v>
      </c>
      <c r="KA16" s="18"/>
      <c r="KB16" s="11">
        <v>17</v>
      </c>
      <c r="KC16" s="13">
        <v>0.85</v>
      </c>
      <c r="KD16" s="23">
        <v>4</v>
      </c>
      <c r="KE16" s="13">
        <v>0.36</v>
      </c>
      <c r="KF16" s="23">
        <v>13</v>
      </c>
      <c r="KG16" s="13">
        <v>1.53</v>
      </c>
      <c r="KH16" s="25">
        <f t="shared" si="63"/>
        <v>0.23529411764705882</v>
      </c>
      <c r="KI16" s="25">
        <f t="shared" si="64"/>
        <v>0.76470588235294112</v>
      </c>
      <c r="KJ16" s="18"/>
      <c r="KK16" s="11">
        <v>15</v>
      </c>
      <c r="KL16" s="13">
        <v>0.7</v>
      </c>
      <c r="KM16" s="23">
        <v>6</v>
      </c>
      <c r="KN16" s="13">
        <v>0.61</v>
      </c>
      <c r="KO16" s="23">
        <v>9</v>
      </c>
      <c r="KP16" s="13">
        <v>0.77</v>
      </c>
      <c r="KQ16" s="25">
        <f t="shared" si="65"/>
        <v>0.4</v>
      </c>
      <c r="KR16" s="25">
        <f t="shared" si="66"/>
        <v>0.6</v>
      </c>
      <c r="KS16" s="18"/>
      <c r="KT16" s="11">
        <v>10</v>
      </c>
      <c r="KU16" s="13">
        <v>0.68</v>
      </c>
      <c r="KV16" s="23">
        <v>4</v>
      </c>
      <c r="KW16" s="13">
        <v>0.45</v>
      </c>
      <c r="KX16" s="23">
        <v>6</v>
      </c>
      <c r="KY16" s="13">
        <v>1.03</v>
      </c>
      <c r="KZ16" s="25">
        <f t="shared" si="67"/>
        <v>0.4</v>
      </c>
      <c r="LA16" s="25">
        <f t="shared" si="68"/>
        <v>0.6</v>
      </c>
      <c r="LB16" s="18"/>
      <c r="LC16" s="11">
        <v>11</v>
      </c>
      <c r="LD16" s="13">
        <v>0.99</v>
      </c>
      <c r="LE16" s="23">
        <v>2</v>
      </c>
      <c r="LF16" s="13">
        <v>0.36</v>
      </c>
      <c r="LG16" s="23">
        <v>9</v>
      </c>
      <c r="LH16" s="13">
        <v>1.61</v>
      </c>
      <c r="LI16" s="25">
        <f t="shared" si="69"/>
        <v>0.18181818181818182</v>
      </c>
      <c r="LJ16" s="25">
        <f t="shared" si="70"/>
        <v>0.81818181818181823</v>
      </c>
      <c r="LK16" s="18"/>
      <c r="LL16" s="11">
        <v>7</v>
      </c>
      <c r="LM16" s="13">
        <v>0.63</v>
      </c>
      <c r="LN16" s="23">
        <v>4</v>
      </c>
      <c r="LO16" s="13">
        <v>0.61</v>
      </c>
      <c r="LP16" s="23">
        <v>3</v>
      </c>
      <c r="LQ16" s="13">
        <v>0.66</v>
      </c>
      <c r="LR16" s="25">
        <f t="shared" si="71"/>
        <v>0.5714285714285714</v>
      </c>
      <c r="LS16" s="25">
        <f t="shared" si="72"/>
        <v>0.42857142857142855</v>
      </c>
      <c r="LT16" s="18"/>
      <c r="LU16" s="11">
        <v>7</v>
      </c>
      <c r="LV16" s="13">
        <v>0.65</v>
      </c>
      <c r="LW16" s="23">
        <v>2</v>
      </c>
      <c r="LX16" s="13">
        <v>0.3</v>
      </c>
      <c r="LY16" s="23">
        <v>5</v>
      </c>
      <c r="LZ16" s="13">
        <v>1.19</v>
      </c>
      <c r="MA16" s="25">
        <f t="shared" si="73"/>
        <v>0.2857142857142857</v>
      </c>
      <c r="MB16" s="25">
        <f t="shared" si="74"/>
        <v>0.7142857142857143</v>
      </c>
      <c r="MC16" s="18"/>
      <c r="MD16" s="11">
        <v>8</v>
      </c>
      <c r="ME16" s="13">
        <v>1.02</v>
      </c>
      <c r="MF16" s="23">
        <v>5</v>
      </c>
      <c r="MG16" s="13">
        <v>0.89</v>
      </c>
      <c r="MH16" s="23">
        <v>3</v>
      </c>
      <c r="MI16" s="13">
        <v>1.41</v>
      </c>
      <c r="MJ16" s="25">
        <f t="shared" si="75"/>
        <v>0.625</v>
      </c>
      <c r="MK16" s="25">
        <f t="shared" si="76"/>
        <v>0.375</v>
      </c>
      <c r="ML16" s="18"/>
      <c r="MM16" s="11">
        <v>3</v>
      </c>
      <c r="MN16" s="13">
        <v>0.6</v>
      </c>
      <c r="MO16" s="23">
        <v>0</v>
      </c>
      <c r="MP16" s="13">
        <v>0</v>
      </c>
      <c r="MQ16" s="23">
        <v>3</v>
      </c>
      <c r="MR16" s="13">
        <v>1.4</v>
      </c>
      <c r="MS16" s="25">
        <f t="shared" si="77"/>
        <v>0</v>
      </c>
      <c r="MT16" s="25">
        <f t="shared" si="78"/>
        <v>1</v>
      </c>
      <c r="MU16" s="18"/>
      <c r="MV16" s="11">
        <v>3</v>
      </c>
      <c r="MW16" s="13">
        <v>0.33</v>
      </c>
      <c r="MX16" s="23">
        <v>2</v>
      </c>
      <c r="MY16" s="13">
        <v>0.3</v>
      </c>
      <c r="MZ16" s="23">
        <v>1</v>
      </c>
      <c r="NA16" s="13">
        <v>0.4</v>
      </c>
      <c r="NB16" s="25">
        <f t="shared" si="79"/>
        <v>0.66666666666666663</v>
      </c>
      <c r="NC16" s="25">
        <f t="shared" si="80"/>
        <v>0.33333333333333331</v>
      </c>
      <c r="ND16" s="18"/>
      <c r="NE16" s="11">
        <v>7</v>
      </c>
      <c r="NF16" s="13">
        <v>0.49</v>
      </c>
      <c r="NG16" s="23">
        <v>1</v>
      </c>
      <c r="NH16" s="13">
        <v>0.11</v>
      </c>
      <c r="NI16" s="23">
        <v>6</v>
      </c>
      <c r="NJ16" s="13">
        <v>1.21</v>
      </c>
      <c r="NK16" s="25">
        <f t="shared" si="81"/>
        <v>0.14285714285714285</v>
      </c>
      <c r="NL16" s="25">
        <f t="shared" si="82"/>
        <v>0.8571428571428571</v>
      </c>
      <c r="NM16" s="18"/>
      <c r="NN16" s="11">
        <v>7</v>
      </c>
      <c r="NO16" s="13">
        <v>0.73</v>
      </c>
      <c r="NP16" s="23">
        <v>2</v>
      </c>
      <c r="NQ16" s="13">
        <v>0.28000000000000003</v>
      </c>
      <c r="NR16" s="23">
        <v>5</v>
      </c>
      <c r="NS16" s="13">
        <v>1.98</v>
      </c>
      <c r="NT16" s="25">
        <f t="shared" si="83"/>
        <v>0.2857142857142857</v>
      </c>
      <c r="NU16" s="25">
        <f t="shared" si="84"/>
        <v>0.7142857142857143</v>
      </c>
      <c r="NV16" s="18"/>
      <c r="NW16" s="11">
        <v>6</v>
      </c>
      <c r="NX16" s="13">
        <v>0.35</v>
      </c>
      <c r="NY16" s="23">
        <v>1</v>
      </c>
      <c r="NZ16" s="13">
        <v>0.09</v>
      </c>
      <c r="OA16" s="23">
        <v>5</v>
      </c>
      <c r="OB16" s="13">
        <v>0.88</v>
      </c>
      <c r="OC16" s="25">
        <f t="shared" si="85"/>
        <v>0.16666666666666666</v>
      </c>
      <c r="OD16" s="25">
        <f t="shared" si="86"/>
        <v>0.83333333333333337</v>
      </c>
      <c r="OE16" s="18"/>
      <c r="OF16" s="11">
        <v>5</v>
      </c>
      <c r="OG16" s="13">
        <v>0.48</v>
      </c>
      <c r="OH16" s="23">
        <v>3</v>
      </c>
      <c r="OI16" s="13">
        <v>0.53</v>
      </c>
      <c r="OJ16" s="23">
        <v>2</v>
      </c>
      <c r="OK16" s="13">
        <v>0.41</v>
      </c>
      <c r="OL16" s="25">
        <f t="shared" si="87"/>
        <v>0.6</v>
      </c>
      <c r="OM16" s="25">
        <f t="shared" si="88"/>
        <v>0.4</v>
      </c>
      <c r="ON16" s="18"/>
      <c r="OO16" s="11">
        <v>5</v>
      </c>
      <c r="OP16" s="13">
        <v>0.68</v>
      </c>
      <c r="OQ16" s="23">
        <v>2</v>
      </c>
      <c r="OR16" s="13">
        <v>0.51</v>
      </c>
      <c r="OS16" s="23">
        <v>3</v>
      </c>
      <c r="OT16" s="13">
        <v>0.9</v>
      </c>
      <c r="OU16" s="25">
        <f t="shared" si="89"/>
        <v>0.4</v>
      </c>
      <c r="OV16" s="25">
        <f t="shared" si="90"/>
        <v>0.6</v>
      </c>
      <c r="OW16" s="18"/>
      <c r="OX16" s="11">
        <v>1</v>
      </c>
      <c r="OY16" s="13">
        <v>0.27</v>
      </c>
      <c r="OZ16" s="23">
        <v>0</v>
      </c>
      <c r="PA16" s="13">
        <v>0</v>
      </c>
      <c r="PB16" s="23">
        <v>1</v>
      </c>
      <c r="PC16" s="13">
        <v>0.62</v>
      </c>
      <c r="PD16" s="25">
        <f t="shared" si="91"/>
        <v>0</v>
      </c>
      <c r="PE16" s="25">
        <f t="shared" si="92"/>
        <v>1</v>
      </c>
      <c r="PF16" s="18"/>
      <c r="PG16" s="11">
        <v>8</v>
      </c>
      <c r="PH16" s="13">
        <v>0.88</v>
      </c>
      <c r="PI16" s="23">
        <v>1</v>
      </c>
      <c r="PJ16" s="13">
        <v>0.21</v>
      </c>
      <c r="PK16" s="23">
        <v>7</v>
      </c>
      <c r="PL16" s="13">
        <v>1.65</v>
      </c>
      <c r="PM16" s="25">
        <f t="shared" si="93"/>
        <v>0.125</v>
      </c>
      <c r="PN16" s="25">
        <f t="shared" si="94"/>
        <v>0.875</v>
      </c>
      <c r="PO16" s="18"/>
      <c r="PP16" s="11">
        <v>0</v>
      </c>
      <c r="PQ16" s="13">
        <v>0</v>
      </c>
      <c r="PR16" s="23">
        <v>0</v>
      </c>
      <c r="PS16" s="13">
        <v>0</v>
      </c>
      <c r="PT16" s="23">
        <v>0</v>
      </c>
      <c r="PU16" s="13">
        <v>0</v>
      </c>
      <c r="PV16" s="25" t="e">
        <f t="shared" si="95"/>
        <v>#DIV/0!</v>
      </c>
      <c r="PW16" s="25" t="e">
        <f t="shared" si="96"/>
        <v>#DIV/0!</v>
      </c>
      <c r="PX16" s="18"/>
      <c r="PY16" s="11">
        <v>4</v>
      </c>
      <c r="PZ16" s="13">
        <v>0.71</v>
      </c>
      <c r="QA16" s="23">
        <v>1</v>
      </c>
      <c r="QB16" s="13">
        <v>0.37</v>
      </c>
      <c r="QC16" s="23">
        <v>3</v>
      </c>
      <c r="QD16" s="13">
        <v>1.03</v>
      </c>
      <c r="QE16" s="25">
        <f t="shared" si="97"/>
        <v>0.25</v>
      </c>
      <c r="QF16" s="25">
        <f t="shared" si="98"/>
        <v>0.75</v>
      </c>
      <c r="QG16" s="18"/>
      <c r="QH16" s="11">
        <v>0</v>
      </c>
      <c r="QI16" s="13">
        <v>0</v>
      </c>
      <c r="QJ16" s="23">
        <v>0</v>
      </c>
      <c r="QK16" s="13">
        <v>0</v>
      </c>
      <c r="QL16" s="23">
        <v>0</v>
      </c>
      <c r="QM16" s="13">
        <v>0</v>
      </c>
      <c r="QN16" s="25" t="e">
        <f t="shared" si="99"/>
        <v>#DIV/0!</v>
      </c>
      <c r="QO16" s="25" t="e">
        <f t="shared" si="100"/>
        <v>#DIV/0!</v>
      </c>
      <c r="QP16" s="18"/>
      <c r="QQ16" s="11">
        <v>8</v>
      </c>
      <c r="QR16" s="13">
        <v>1.1200000000000001</v>
      </c>
      <c r="QS16" s="23">
        <v>2</v>
      </c>
      <c r="QT16" s="13">
        <v>0.66</v>
      </c>
      <c r="QU16" s="23">
        <v>6</v>
      </c>
      <c r="QV16" s="13">
        <v>1.47</v>
      </c>
      <c r="QW16" s="25">
        <f t="shared" si="101"/>
        <v>0.25</v>
      </c>
      <c r="QX16" s="25">
        <f t="shared" si="102"/>
        <v>0.75</v>
      </c>
      <c r="QY16" s="18"/>
      <c r="QZ16" s="11">
        <v>2</v>
      </c>
      <c r="RA16" s="13">
        <v>0.56999999999999995</v>
      </c>
      <c r="RB16" s="23">
        <v>1</v>
      </c>
      <c r="RC16" s="13">
        <v>0.38</v>
      </c>
      <c r="RD16" s="23">
        <v>1</v>
      </c>
      <c r="RE16" s="13">
        <v>1.1200000000000001</v>
      </c>
      <c r="RF16" s="25">
        <f t="shared" si="103"/>
        <v>0.5</v>
      </c>
      <c r="RG16" s="25">
        <f t="shared" si="104"/>
        <v>0.5</v>
      </c>
      <c r="RH16" s="18"/>
      <c r="RI16" s="11">
        <v>2</v>
      </c>
      <c r="RJ16" s="13">
        <v>0.38</v>
      </c>
      <c r="RK16" s="23">
        <v>1</v>
      </c>
      <c r="RL16" s="13">
        <v>0.28999999999999998</v>
      </c>
      <c r="RM16" s="23">
        <v>1</v>
      </c>
      <c r="RN16" s="13">
        <v>0.52</v>
      </c>
      <c r="RO16" s="25">
        <f t="shared" si="105"/>
        <v>0.5</v>
      </c>
      <c r="RP16" s="25">
        <f t="shared" si="106"/>
        <v>0.5</v>
      </c>
      <c r="RQ16" s="18"/>
      <c r="RR16" s="11">
        <v>4</v>
      </c>
      <c r="RS16" s="13">
        <v>0.79</v>
      </c>
      <c r="RT16" s="23">
        <v>1</v>
      </c>
      <c r="RU16" s="13">
        <v>0.32</v>
      </c>
      <c r="RV16" s="23">
        <v>3</v>
      </c>
      <c r="RW16" s="13">
        <v>1.55</v>
      </c>
      <c r="RX16" s="25">
        <f t="shared" si="107"/>
        <v>0.25</v>
      </c>
      <c r="RY16" s="25">
        <f t="shared" si="108"/>
        <v>0.75</v>
      </c>
      <c r="RZ16" s="18"/>
      <c r="SA16" s="11">
        <v>2</v>
      </c>
      <c r="SB16" s="13">
        <v>0.36</v>
      </c>
      <c r="SC16" s="23">
        <v>0</v>
      </c>
      <c r="SD16" s="13">
        <v>0</v>
      </c>
      <c r="SE16" s="23">
        <v>2</v>
      </c>
      <c r="SF16" s="13">
        <v>0.92</v>
      </c>
      <c r="SG16" s="25">
        <f t="shared" si="109"/>
        <v>0</v>
      </c>
      <c r="SH16" s="25">
        <f t="shared" si="110"/>
        <v>1</v>
      </c>
      <c r="SI16" s="18"/>
      <c r="SJ16" s="11">
        <v>0</v>
      </c>
      <c r="SK16" s="13">
        <v>0</v>
      </c>
      <c r="SL16" s="23">
        <v>0</v>
      </c>
      <c r="SM16" s="13">
        <v>0</v>
      </c>
      <c r="SN16" s="23">
        <v>0</v>
      </c>
      <c r="SO16" s="13">
        <v>0</v>
      </c>
      <c r="SP16" s="25" t="e">
        <f t="shared" si="111"/>
        <v>#DIV/0!</v>
      </c>
      <c r="SQ16" s="25" t="e">
        <f t="shared" si="112"/>
        <v>#DIV/0!</v>
      </c>
      <c r="SR16" s="18"/>
      <c r="SS16" s="11">
        <v>1</v>
      </c>
      <c r="ST16" s="13">
        <v>0.32</v>
      </c>
      <c r="SU16" s="23">
        <v>0</v>
      </c>
      <c r="SV16" s="13">
        <v>0</v>
      </c>
      <c r="SW16" s="23">
        <v>1</v>
      </c>
      <c r="SX16" s="13">
        <v>0.74</v>
      </c>
      <c r="SY16" s="25">
        <f t="shared" si="113"/>
        <v>0</v>
      </c>
      <c r="SZ16" s="25">
        <f t="shared" si="114"/>
        <v>1</v>
      </c>
      <c r="TA16" s="18"/>
      <c r="TB16" s="11">
        <v>1</v>
      </c>
      <c r="TC16" s="13">
        <v>0.37</v>
      </c>
      <c r="TD16" s="23">
        <v>1</v>
      </c>
      <c r="TE16" s="13">
        <v>0.48</v>
      </c>
      <c r="TF16" s="23">
        <v>0</v>
      </c>
      <c r="TG16" s="13">
        <v>0</v>
      </c>
      <c r="TH16" s="25">
        <f t="shared" si="115"/>
        <v>1</v>
      </c>
      <c r="TI16" s="25">
        <f t="shared" si="116"/>
        <v>0</v>
      </c>
      <c r="TJ16" s="18"/>
      <c r="TK16" s="11">
        <v>2</v>
      </c>
      <c r="TL16" s="13">
        <v>0.4</v>
      </c>
      <c r="TM16" s="23">
        <v>0</v>
      </c>
      <c r="TN16" s="13">
        <v>0</v>
      </c>
      <c r="TO16" s="23">
        <v>2</v>
      </c>
      <c r="TP16" s="13">
        <v>1.05</v>
      </c>
      <c r="TQ16" s="25">
        <f t="shared" si="117"/>
        <v>0</v>
      </c>
      <c r="TR16" s="25">
        <f t="shared" si="118"/>
        <v>1</v>
      </c>
      <c r="TS16" s="18"/>
      <c r="TT16" s="11">
        <v>0</v>
      </c>
      <c r="TU16" s="13">
        <v>0</v>
      </c>
      <c r="TV16" s="23">
        <v>0</v>
      </c>
      <c r="TW16" s="13">
        <v>0</v>
      </c>
      <c r="TX16" s="23">
        <v>0</v>
      </c>
      <c r="TY16" s="13">
        <v>0</v>
      </c>
      <c r="TZ16" s="25" t="e">
        <f t="shared" si="119"/>
        <v>#DIV/0!</v>
      </c>
      <c r="UA16" s="25" t="e">
        <f t="shared" si="120"/>
        <v>#DIV/0!</v>
      </c>
      <c r="UC16" s="11">
        <v>2</v>
      </c>
      <c r="UD16" s="13">
        <v>0.65</v>
      </c>
      <c r="UE16" s="23">
        <v>2</v>
      </c>
      <c r="UF16" s="13">
        <v>0.96</v>
      </c>
      <c r="UG16" s="23">
        <v>0</v>
      </c>
      <c r="UH16" s="13">
        <v>0</v>
      </c>
      <c r="UI16" s="25">
        <f t="shared" si="121"/>
        <v>1</v>
      </c>
      <c r="UJ16" s="25">
        <f t="shared" si="122"/>
        <v>0</v>
      </c>
      <c r="UL16" s="11">
        <v>3</v>
      </c>
      <c r="UM16" s="13">
        <v>0.93</v>
      </c>
      <c r="UN16" s="23">
        <v>1</v>
      </c>
      <c r="UO16" s="13">
        <v>0.42</v>
      </c>
      <c r="UP16" s="23">
        <v>2</v>
      </c>
      <c r="UQ16" s="13">
        <v>2.2999999999999998</v>
      </c>
      <c r="UR16" s="25">
        <f t="shared" si="123"/>
        <v>0.33333333333333331</v>
      </c>
      <c r="US16" s="25">
        <f t="shared" si="124"/>
        <v>0.66666666666666663</v>
      </c>
      <c r="UU16" s="11">
        <v>0</v>
      </c>
      <c r="UV16" s="13">
        <v>0</v>
      </c>
      <c r="UW16" s="23">
        <v>0</v>
      </c>
      <c r="UX16" s="13">
        <v>0</v>
      </c>
      <c r="UY16" s="23">
        <v>0</v>
      </c>
      <c r="UZ16" s="13">
        <v>0</v>
      </c>
      <c r="VA16" s="25" t="e">
        <f t="shared" si="125"/>
        <v>#DIV/0!</v>
      </c>
      <c r="VB16" s="25" t="e">
        <f t="shared" si="126"/>
        <v>#DIV/0!</v>
      </c>
      <c r="VD16" s="11">
        <v>0</v>
      </c>
      <c r="VE16" s="13">
        <v>0</v>
      </c>
      <c r="VF16" s="23">
        <v>0</v>
      </c>
      <c r="VG16" s="13">
        <v>0</v>
      </c>
      <c r="VH16" s="23">
        <v>0</v>
      </c>
      <c r="VI16" s="13">
        <v>0</v>
      </c>
      <c r="VJ16" s="25" t="e">
        <f t="shared" si="127"/>
        <v>#DIV/0!</v>
      </c>
      <c r="VK16" s="25" t="e">
        <f t="shared" si="128"/>
        <v>#DIV/0!</v>
      </c>
      <c r="VM16" s="11">
        <v>0</v>
      </c>
      <c r="VN16" s="13">
        <v>0</v>
      </c>
      <c r="VO16" s="23">
        <v>0</v>
      </c>
      <c r="VP16" s="13">
        <v>0</v>
      </c>
      <c r="VQ16" s="23">
        <v>0</v>
      </c>
      <c r="VR16" s="13">
        <v>0</v>
      </c>
      <c r="VS16" s="25" t="e">
        <f t="shared" si="129"/>
        <v>#DIV/0!</v>
      </c>
      <c r="VT16" s="25" t="e">
        <f t="shared" si="130"/>
        <v>#DIV/0!</v>
      </c>
      <c r="VV16" s="11">
        <v>0</v>
      </c>
      <c r="VW16" s="13">
        <v>0</v>
      </c>
      <c r="VX16" s="23">
        <v>0</v>
      </c>
      <c r="VY16" s="13">
        <v>0</v>
      </c>
      <c r="VZ16" s="23">
        <v>0</v>
      </c>
      <c r="WA16" s="13">
        <v>0</v>
      </c>
      <c r="WB16" s="25" t="e">
        <f t="shared" si="131"/>
        <v>#DIV/0!</v>
      </c>
      <c r="WC16" s="25" t="e">
        <f t="shared" si="132"/>
        <v>#DIV/0!</v>
      </c>
      <c r="WE16" s="11">
        <v>1</v>
      </c>
      <c r="WF16" s="13">
        <v>0.27</v>
      </c>
      <c r="WG16" s="23">
        <v>1</v>
      </c>
      <c r="WH16" s="13">
        <v>0.38</v>
      </c>
      <c r="WI16" s="23">
        <v>0</v>
      </c>
      <c r="WJ16" s="13">
        <v>0</v>
      </c>
      <c r="WK16" s="25">
        <f t="shared" si="133"/>
        <v>1</v>
      </c>
      <c r="WL16" s="25">
        <f t="shared" si="134"/>
        <v>0</v>
      </c>
      <c r="WN16" s="11">
        <v>1</v>
      </c>
      <c r="WO16" s="13">
        <v>0.95</v>
      </c>
      <c r="WP16" s="23">
        <v>0</v>
      </c>
      <c r="WQ16" s="13">
        <v>0</v>
      </c>
      <c r="WR16" s="23">
        <v>1</v>
      </c>
      <c r="WS16" s="13">
        <v>3.13</v>
      </c>
      <c r="WT16" s="25">
        <f t="shared" si="135"/>
        <v>0</v>
      </c>
      <c r="WU16" s="25">
        <f t="shared" si="136"/>
        <v>1</v>
      </c>
      <c r="WW16" s="11">
        <v>0</v>
      </c>
      <c r="WX16" s="13">
        <v>0</v>
      </c>
      <c r="WY16" s="23">
        <v>0</v>
      </c>
      <c r="WZ16" s="13">
        <v>0</v>
      </c>
      <c r="XA16" s="23">
        <v>0</v>
      </c>
      <c r="XB16" s="13">
        <v>0</v>
      </c>
      <c r="XC16" s="25" t="e">
        <f t="shared" si="137"/>
        <v>#DIV/0!</v>
      </c>
      <c r="XD16" s="25" t="e">
        <f t="shared" si="138"/>
        <v>#DIV/0!</v>
      </c>
      <c r="XF16" s="11">
        <v>1</v>
      </c>
      <c r="XG16" s="13">
        <v>0.22</v>
      </c>
      <c r="XH16" s="23">
        <v>0</v>
      </c>
      <c r="XI16" s="13">
        <v>0</v>
      </c>
      <c r="XJ16" s="23">
        <v>1</v>
      </c>
      <c r="XK16" s="13">
        <v>0.78</v>
      </c>
      <c r="XL16" s="25">
        <f t="shared" si="139"/>
        <v>0</v>
      </c>
      <c r="XM16" s="25">
        <f t="shared" si="140"/>
        <v>1</v>
      </c>
      <c r="XO16" s="11">
        <v>6</v>
      </c>
      <c r="XP16" s="13">
        <v>0.79</v>
      </c>
      <c r="XQ16" s="23">
        <v>3</v>
      </c>
      <c r="XR16" s="13">
        <v>0.75</v>
      </c>
      <c r="XS16" s="23">
        <v>3</v>
      </c>
      <c r="XT16" s="13">
        <v>0.85</v>
      </c>
      <c r="XU16" s="25">
        <f t="shared" si="141"/>
        <v>0.5</v>
      </c>
      <c r="XV16" s="25">
        <f t="shared" si="142"/>
        <v>0.5</v>
      </c>
      <c r="XX16" s="11">
        <v>1</v>
      </c>
      <c r="XY16" s="13">
        <v>0.24</v>
      </c>
      <c r="XZ16" s="23">
        <v>0</v>
      </c>
      <c r="YA16" s="13">
        <v>0</v>
      </c>
      <c r="YB16" s="23">
        <v>1</v>
      </c>
      <c r="YC16" s="13">
        <v>0.81</v>
      </c>
      <c r="YD16" s="25">
        <f t="shared" si="143"/>
        <v>0</v>
      </c>
      <c r="YE16" s="25">
        <f t="shared" si="144"/>
        <v>1</v>
      </c>
      <c r="YG16" s="11">
        <v>1</v>
      </c>
      <c r="YH16" s="13">
        <v>0.7</v>
      </c>
      <c r="YI16" s="23">
        <v>0</v>
      </c>
      <c r="YJ16" s="13">
        <v>0</v>
      </c>
      <c r="YK16" s="23">
        <v>1</v>
      </c>
      <c r="YL16" s="13">
        <v>2.5</v>
      </c>
      <c r="YM16" s="25">
        <f t="shared" si="145"/>
        <v>0</v>
      </c>
      <c r="YN16" s="25">
        <f t="shared" si="146"/>
        <v>1</v>
      </c>
      <c r="YP16" s="11">
        <v>1</v>
      </c>
      <c r="YQ16" s="13">
        <v>0.74</v>
      </c>
      <c r="YR16" s="23">
        <v>1</v>
      </c>
      <c r="YS16" s="13">
        <v>1.2</v>
      </c>
      <c r="YT16" s="23">
        <v>0</v>
      </c>
      <c r="YU16" s="13">
        <v>0</v>
      </c>
      <c r="YV16" s="25">
        <f t="shared" si="147"/>
        <v>1</v>
      </c>
      <c r="YW16" s="25">
        <f t="shared" si="148"/>
        <v>0</v>
      </c>
      <c r="YY16" s="11">
        <v>3</v>
      </c>
      <c r="YZ16" s="13">
        <v>0.73</v>
      </c>
      <c r="ZA16" s="23">
        <v>0</v>
      </c>
      <c r="ZB16" s="13">
        <v>0</v>
      </c>
      <c r="ZC16" s="23">
        <v>3</v>
      </c>
      <c r="ZD16" s="13">
        <v>2.36</v>
      </c>
      <c r="ZE16" s="25">
        <f t="shared" si="149"/>
        <v>0</v>
      </c>
      <c r="ZF16" s="25">
        <f t="shared" si="150"/>
        <v>1</v>
      </c>
    </row>
    <row r="17" spans="1:682" x14ac:dyDescent="0.15">
      <c r="A17" s="15" t="s">
        <v>31</v>
      </c>
      <c r="B17" s="10">
        <v>289450</v>
      </c>
      <c r="C17" s="12">
        <v>9.34</v>
      </c>
      <c r="D17" s="22">
        <v>137380</v>
      </c>
      <c r="E17" s="24">
        <f t="shared" si="151"/>
        <v>0.47462428744169977</v>
      </c>
      <c r="F17" s="22">
        <v>151707</v>
      </c>
      <c r="G17" s="24">
        <f t="shared" si="0"/>
        <v>0.52412160994990498</v>
      </c>
      <c r="H17" s="18"/>
      <c r="I17" s="10">
        <v>10020</v>
      </c>
      <c r="J17" s="12">
        <v>8.49</v>
      </c>
      <c r="K17" s="22">
        <v>4652</v>
      </c>
      <c r="L17" s="12">
        <v>7</v>
      </c>
      <c r="M17" s="22">
        <v>5350</v>
      </c>
      <c r="N17" s="12">
        <v>10.42</v>
      </c>
      <c r="O17" s="24">
        <f t="shared" si="1"/>
        <v>0.46427145708582834</v>
      </c>
      <c r="P17" s="24">
        <f t="shared" si="2"/>
        <v>0.53393213572854292</v>
      </c>
      <c r="Q17" s="18"/>
      <c r="R17" s="10">
        <v>2628</v>
      </c>
      <c r="S17" s="12">
        <v>11.06</v>
      </c>
      <c r="T17" s="22">
        <v>1562</v>
      </c>
      <c r="U17" s="12">
        <v>11.44</v>
      </c>
      <c r="V17" s="22">
        <v>1065</v>
      </c>
      <c r="W17" s="12">
        <v>10.59</v>
      </c>
      <c r="X17" s="24">
        <f t="shared" si="3"/>
        <v>0.5943683409436834</v>
      </c>
      <c r="Y17" s="24">
        <f t="shared" si="4"/>
        <v>0.40525114155251141</v>
      </c>
      <c r="Z17" s="18"/>
      <c r="AA17" s="10">
        <v>285</v>
      </c>
      <c r="AB17" s="12">
        <v>11.31</v>
      </c>
      <c r="AC17" s="22">
        <v>202</v>
      </c>
      <c r="AD17" s="12">
        <v>13.31</v>
      </c>
      <c r="AE17" s="22">
        <v>83</v>
      </c>
      <c r="AF17" s="12">
        <v>8.36</v>
      </c>
      <c r="AG17" s="24">
        <f t="shared" si="5"/>
        <v>0.70877192982456139</v>
      </c>
      <c r="AH17" s="24">
        <f t="shared" si="6"/>
        <v>0.29122807017543861</v>
      </c>
      <c r="AI17" s="18"/>
      <c r="AJ17" s="10">
        <v>144</v>
      </c>
      <c r="AK17" s="12">
        <v>7.44</v>
      </c>
      <c r="AL17" s="22">
        <v>88</v>
      </c>
      <c r="AM17" s="12">
        <v>8.1999999999999993</v>
      </c>
      <c r="AN17" s="22">
        <v>56</v>
      </c>
      <c r="AO17" s="12">
        <v>6.57</v>
      </c>
      <c r="AP17" s="24">
        <f t="shared" si="7"/>
        <v>0.61111111111111116</v>
      </c>
      <c r="AQ17" s="24">
        <f t="shared" si="8"/>
        <v>0.3888888888888889</v>
      </c>
      <c r="AR17" s="18"/>
      <c r="AS17" s="10">
        <v>297</v>
      </c>
      <c r="AT17" s="12">
        <v>16.940000000000001</v>
      </c>
      <c r="AU17" s="22">
        <v>230</v>
      </c>
      <c r="AV17" s="12">
        <v>20.37</v>
      </c>
      <c r="AW17" s="22">
        <v>67</v>
      </c>
      <c r="AX17" s="12">
        <v>10.75</v>
      </c>
      <c r="AY17" s="24">
        <f t="shared" si="9"/>
        <v>0.77441077441077444</v>
      </c>
      <c r="AZ17" s="24">
        <f t="shared" si="10"/>
        <v>0.22558922558922559</v>
      </c>
      <c r="BA17" s="18"/>
      <c r="BB17" s="10">
        <v>711</v>
      </c>
      <c r="BC17" s="12">
        <v>11.33</v>
      </c>
      <c r="BD17" s="22">
        <v>344</v>
      </c>
      <c r="BE17" s="12">
        <v>10.3</v>
      </c>
      <c r="BF17" s="22">
        <v>366</v>
      </c>
      <c r="BG17" s="12">
        <v>12.55</v>
      </c>
      <c r="BH17" s="24">
        <f t="shared" si="11"/>
        <v>0.4838255977496484</v>
      </c>
      <c r="BI17" s="24">
        <f t="shared" si="12"/>
        <v>0.51476793248945152</v>
      </c>
      <c r="BJ17" s="18"/>
      <c r="BK17" s="10">
        <v>397</v>
      </c>
      <c r="BL17" s="12">
        <v>10.72</v>
      </c>
      <c r="BM17" s="22">
        <v>231</v>
      </c>
      <c r="BN17" s="12">
        <v>11.76</v>
      </c>
      <c r="BO17" s="22">
        <v>166</v>
      </c>
      <c r="BP17" s="12">
        <v>9.6</v>
      </c>
      <c r="BQ17" s="24">
        <f t="shared" si="13"/>
        <v>0.58186397984886651</v>
      </c>
      <c r="BR17" s="24">
        <f t="shared" si="14"/>
        <v>0.41813602015113349</v>
      </c>
      <c r="BS17" s="18"/>
      <c r="BT17" s="10">
        <v>267</v>
      </c>
      <c r="BU17" s="12">
        <v>13.64</v>
      </c>
      <c r="BV17" s="22">
        <v>190</v>
      </c>
      <c r="BW17" s="12">
        <v>14.93</v>
      </c>
      <c r="BX17" s="22">
        <v>77</v>
      </c>
      <c r="BY17" s="12">
        <v>11.26</v>
      </c>
      <c r="BZ17" s="24">
        <f t="shared" si="15"/>
        <v>0.71161048689138573</v>
      </c>
      <c r="CA17" s="24">
        <f t="shared" si="16"/>
        <v>0.28838951310861421</v>
      </c>
      <c r="CB17" s="18"/>
      <c r="CC17" s="10">
        <v>527</v>
      </c>
      <c r="CD17" s="12">
        <v>9.3800000000000008</v>
      </c>
      <c r="CE17" s="22">
        <v>277</v>
      </c>
      <c r="CF17" s="12">
        <v>8.25</v>
      </c>
      <c r="CG17" s="22">
        <v>250</v>
      </c>
      <c r="CH17" s="12">
        <v>11.09</v>
      </c>
      <c r="CI17" s="24">
        <f t="shared" si="17"/>
        <v>0.52561669829222013</v>
      </c>
      <c r="CJ17" s="24">
        <f t="shared" si="18"/>
        <v>0.47438330170777987</v>
      </c>
      <c r="CK17" s="18"/>
      <c r="CL17" s="10">
        <v>3715</v>
      </c>
      <c r="CM17" s="12">
        <v>10.029999999999999</v>
      </c>
      <c r="CN17" s="22">
        <v>1163</v>
      </c>
      <c r="CO17" s="12">
        <v>6.96</v>
      </c>
      <c r="CP17" s="22">
        <v>2541</v>
      </c>
      <c r="CQ17" s="12">
        <v>12.54</v>
      </c>
      <c r="CR17" s="24">
        <f t="shared" si="19"/>
        <v>0.31305518169582774</v>
      </c>
      <c r="CS17" s="24">
        <f t="shared" si="20"/>
        <v>0.68398384925975775</v>
      </c>
      <c r="CT17" s="18"/>
      <c r="CU17" s="10">
        <v>466</v>
      </c>
      <c r="CV17" s="12">
        <v>10.49</v>
      </c>
      <c r="CW17" s="22">
        <v>143</v>
      </c>
      <c r="CX17" s="12">
        <v>7.1</v>
      </c>
      <c r="CY17" s="22">
        <v>323</v>
      </c>
      <c r="CZ17" s="12">
        <v>13.33</v>
      </c>
      <c r="DA17" s="24">
        <f t="shared" si="21"/>
        <v>0.30686695278969955</v>
      </c>
      <c r="DB17" s="24">
        <f t="shared" si="22"/>
        <v>0.69313304721030045</v>
      </c>
      <c r="DC17" s="18"/>
      <c r="DD17" s="10">
        <v>727</v>
      </c>
      <c r="DE17" s="12">
        <v>7.69</v>
      </c>
      <c r="DF17" s="22">
        <v>156</v>
      </c>
      <c r="DG17" s="12">
        <v>5</v>
      </c>
      <c r="DH17" s="22">
        <v>568</v>
      </c>
      <c r="DI17" s="12">
        <v>8.99</v>
      </c>
      <c r="DJ17" s="24">
        <f t="shared" si="23"/>
        <v>0.21458046767537828</v>
      </c>
      <c r="DK17" s="24">
        <f t="shared" si="24"/>
        <v>0.78129298486932597</v>
      </c>
      <c r="DL17" s="18"/>
      <c r="DM17" s="10">
        <v>950</v>
      </c>
      <c r="DN17" s="12">
        <v>10.220000000000001</v>
      </c>
      <c r="DO17" s="22">
        <v>214</v>
      </c>
      <c r="DP17" s="12">
        <v>5.26</v>
      </c>
      <c r="DQ17" s="22">
        <v>730</v>
      </c>
      <c r="DR17" s="12">
        <v>14.04</v>
      </c>
      <c r="DS17" s="24">
        <f t="shared" si="25"/>
        <v>0.22526315789473683</v>
      </c>
      <c r="DT17" s="24">
        <f t="shared" si="26"/>
        <v>0.76842105263157889</v>
      </c>
      <c r="DU17" s="18"/>
      <c r="DV17" s="10">
        <v>643</v>
      </c>
      <c r="DW17" s="12">
        <v>13.16</v>
      </c>
      <c r="DX17" s="22">
        <v>285</v>
      </c>
      <c r="DY17" s="12">
        <v>11.37</v>
      </c>
      <c r="DZ17" s="22">
        <v>357</v>
      </c>
      <c r="EA17" s="12">
        <v>15.01</v>
      </c>
      <c r="EB17" s="24">
        <f t="shared" si="27"/>
        <v>0.44323483670295488</v>
      </c>
      <c r="EC17" s="24">
        <f t="shared" si="28"/>
        <v>0.55520995334370138</v>
      </c>
      <c r="ED17" s="18"/>
      <c r="EE17" s="10">
        <v>243</v>
      </c>
      <c r="EF17" s="12">
        <v>8.4600000000000009</v>
      </c>
      <c r="EG17" s="22">
        <v>92</v>
      </c>
      <c r="EH17" s="12">
        <v>6.32</v>
      </c>
      <c r="EI17" s="22">
        <v>151</v>
      </c>
      <c r="EJ17" s="12">
        <v>10.65</v>
      </c>
      <c r="EK17" s="24">
        <f t="shared" si="29"/>
        <v>0.37860082304526749</v>
      </c>
      <c r="EL17" s="24">
        <f t="shared" si="30"/>
        <v>0.62139917695473246</v>
      </c>
      <c r="EM17" s="18"/>
      <c r="EN17" s="10">
        <v>256</v>
      </c>
      <c r="EO17" s="12">
        <v>12.74</v>
      </c>
      <c r="EP17" s="22">
        <v>118</v>
      </c>
      <c r="EQ17" s="12">
        <v>9.8000000000000007</v>
      </c>
      <c r="ER17" s="22">
        <v>138</v>
      </c>
      <c r="ES17" s="12">
        <v>17.16</v>
      </c>
      <c r="ET17" s="24">
        <f t="shared" si="31"/>
        <v>0.4609375</v>
      </c>
      <c r="EU17" s="24">
        <f t="shared" si="32"/>
        <v>0.5390625</v>
      </c>
      <c r="EV17" s="18"/>
      <c r="EW17" s="10">
        <v>430</v>
      </c>
      <c r="EX17" s="12">
        <v>10.58</v>
      </c>
      <c r="EY17" s="22">
        <v>155</v>
      </c>
      <c r="EZ17" s="12">
        <v>6.61</v>
      </c>
      <c r="FA17" s="22">
        <v>274</v>
      </c>
      <c r="FB17" s="12">
        <v>15.97</v>
      </c>
      <c r="FC17" s="24">
        <f t="shared" si="33"/>
        <v>0.36046511627906974</v>
      </c>
      <c r="FD17" s="24">
        <f t="shared" si="34"/>
        <v>0.63720930232558137</v>
      </c>
      <c r="FE17" s="18"/>
      <c r="FF17" s="10">
        <v>202</v>
      </c>
      <c r="FG17" s="12">
        <v>6.27</v>
      </c>
      <c r="FH17" s="22">
        <v>127</v>
      </c>
      <c r="FI17" s="12">
        <v>5.76</v>
      </c>
      <c r="FJ17" s="22">
        <v>75</v>
      </c>
      <c r="FK17" s="12">
        <v>7.4</v>
      </c>
      <c r="FL17" s="24">
        <f t="shared" si="35"/>
        <v>0.62871287128712872</v>
      </c>
      <c r="FM17" s="24">
        <f t="shared" si="36"/>
        <v>0.37128712871287128</v>
      </c>
      <c r="FN17" s="18"/>
      <c r="FO17" s="10">
        <v>614</v>
      </c>
      <c r="FP17" s="12">
        <v>7.87</v>
      </c>
      <c r="FQ17" s="22">
        <v>333</v>
      </c>
      <c r="FR17" s="12">
        <v>6.78</v>
      </c>
      <c r="FS17" s="22">
        <v>281</v>
      </c>
      <c r="FT17" s="12">
        <v>9.85</v>
      </c>
      <c r="FU17" s="24">
        <f t="shared" si="37"/>
        <v>0.54234527687296419</v>
      </c>
      <c r="FV17" s="24">
        <f t="shared" si="38"/>
        <v>0.45765472312703581</v>
      </c>
      <c r="FW17" s="18"/>
      <c r="FX17" s="10">
        <v>61</v>
      </c>
      <c r="FY17" s="12">
        <v>4.0999999999999996</v>
      </c>
      <c r="FZ17" s="22">
        <v>21</v>
      </c>
      <c r="GA17" s="12">
        <v>2.33</v>
      </c>
      <c r="GB17" s="22">
        <v>40</v>
      </c>
      <c r="GC17" s="12">
        <v>6.85</v>
      </c>
      <c r="GD17" s="24">
        <f t="shared" si="39"/>
        <v>0.34426229508196721</v>
      </c>
      <c r="GE17" s="24">
        <f t="shared" si="40"/>
        <v>0.65573770491803274</v>
      </c>
      <c r="GF17" s="18"/>
      <c r="GG17" s="10">
        <v>152</v>
      </c>
      <c r="GH17" s="12">
        <v>5.12</v>
      </c>
      <c r="GI17" s="22">
        <v>65</v>
      </c>
      <c r="GJ17" s="12">
        <v>3.43</v>
      </c>
      <c r="GK17" s="22">
        <v>87</v>
      </c>
      <c r="GL17" s="12">
        <v>8.15</v>
      </c>
      <c r="GM17" s="24">
        <f t="shared" si="41"/>
        <v>0.42763157894736842</v>
      </c>
      <c r="GN17" s="24">
        <f t="shared" si="42"/>
        <v>0.57236842105263153</v>
      </c>
      <c r="GO17" s="18"/>
      <c r="GP17" s="10">
        <v>58</v>
      </c>
      <c r="GQ17" s="12">
        <v>4.28</v>
      </c>
      <c r="GR17" s="22">
        <v>25</v>
      </c>
      <c r="GS17" s="12">
        <v>2.66</v>
      </c>
      <c r="GT17" s="22">
        <v>32</v>
      </c>
      <c r="GU17" s="12">
        <v>7.79</v>
      </c>
      <c r="GV17" s="24">
        <f t="shared" si="43"/>
        <v>0.43103448275862066</v>
      </c>
      <c r="GW17" s="24">
        <f t="shared" si="44"/>
        <v>0.55172413793103448</v>
      </c>
      <c r="GX17" s="18"/>
      <c r="GY17" s="10">
        <v>113</v>
      </c>
      <c r="GZ17" s="12">
        <v>6.28</v>
      </c>
      <c r="HA17" s="22">
        <v>76</v>
      </c>
      <c r="HB17" s="12">
        <v>5.91</v>
      </c>
      <c r="HC17" s="22">
        <v>37</v>
      </c>
      <c r="HD17" s="12">
        <v>7.28</v>
      </c>
      <c r="HE17" s="24">
        <f t="shared" si="45"/>
        <v>0.67256637168141598</v>
      </c>
      <c r="HF17" s="24">
        <f t="shared" si="46"/>
        <v>0.32743362831858408</v>
      </c>
      <c r="HG17" s="18"/>
      <c r="HH17" s="10">
        <v>66</v>
      </c>
      <c r="HI17" s="12">
        <v>3.27</v>
      </c>
      <c r="HJ17" s="22">
        <v>43</v>
      </c>
      <c r="HK17" s="12">
        <v>2.84</v>
      </c>
      <c r="HL17" s="22">
        <v>23</v>
      </c>
      <c r="HM17" s="12">
        <v>4.66</v>
      </c>
      <c r="HN17" s="24">
        <f t="shared" si="47"/>
        <v>0.65151515151515149</v>
      </c>
      <c r="HO17" s="24">
        <f t="shared" si="48"/>
        <v>0.34848484848484851</v>
      </c>
      <c r="HP17" s="18"/>
      <c r="HQ17" s="10">
        <v>50</v>
      </c>
      <c r="HR17" s="12">
        <v>4.57</v>
      </c>
      <c r="HS17" s="22">
        <v>21</v>
      </c>
      <c r="HT17" s="12">
        <v>2.8</v>
      </c>
      <c r="HU17" s="22">
        <v>28</v>
      </c>
      <c r="HV17" s="12">
        <v>8.24</v>
      </c>
      <c r="HW17" s="24">
        <f t="shared" si="49"/>
        <v>0.42</v>
      </c>
      <c r="HX17" s="24">
        <f t="shared" si="50"/>
        <v>0.56000000000000005</v>
      </c>
      <c r="HY17" s="18"/>
      <c r="HZ17" s="10">
        <v>82</v>
      </c>
      <c r="IA17" s="12">
        <v>5.19</v>
      </c>
      <c r="IB17" s="22">
        <v>43</v>
      </c>
      <c r="IC17" s="12">
        <v>3.77</v>
      </c>
      <c r="ID17" s="22">
        <v>39</v>
      </c>
      <c r="IE17" s="12">
        <v>8.94</v>
      </c>
      <c r="IF17" s="24">
        <f t="shared" si="51"/>
        <v>0.52439024390243905</v>
      </c>
      <c r="IG17" s="24">
        <f t="shared" si="52"/>
        <v>0.47560975609756095</v>
      </c>
      <c r="IH17" s="18"/>
      <c r="II17" s="10">
        <v>186</v>
      </c>
      <c r="IJ17" s="12">
        <v>11.59</v>
      </c>
      <c r="IK17" s="22">
        <v>134</v>
      </c>
      <c r="IL17" s="12">
        <v>12.71</v>
      </c>
      <c r="IM17" s="22">
        <v>52</v>
      </c>
      <c r="IN17" s="12">
        <v>9.49</v>
      </c>
      <c r="IO17" s="24">
        <f t="shared" si="53"/>
        <v>0.72043010752688175</v>
      </c>
      <c r="IP17" s="24">
        <f t="shared" si="54"/>
        <v>0.27956989247311825</v>
      </c>
      <c r="IQ17" s="18"/>
      <c r="IR17" s="10">
        <v>21</v>
      </c>
      <c r="IS17" s="12">
        <v>3.43</v>
      </c>
      <c r="IT17" s="22">
        <v>15</v>
      </c>
      <c r="IU17" s="12">
        <v>3.65</v>
      </c>
      <c r="IV17" s="22">
        <v>6</v>
      </c>
      <c r="IW17" s="12">
        <v>3.02</v>
      </c>
      <c r="IX17" s="24">
        <f t="shared" si="55"/>
        <v>0.7142857142857143</v>
      </c>
      <c r="IY17" s="24">
        <f t="shared" si="56"/>
        <v>0.2857142857142857</v>
      </c>
      <c r="IZ17" s="18"/>
      <c r="JA17" s="10">
        <v>39</v>
      </c>
      <c r="JB17" s="12">
        <v>4.25</v>
      </c>
      <c r="JC17" s="22">
        <v>16</v>
      </c>
      <c r="JD17" s="12">
        <v>2.81</v>
      </c>
      <c r="JE17" s="22">
        <v>23</v>
      </c>
      <c r="JF17" s="12">
        <v>6.67</v>
      </c>
      <c r="JG17" s="24">
        <f t="shared" si="57"/>
        <v>0.41025641025641024</v>
      </c>
      <c r="JH17" s="24">
        <f t="shared" si="58"/>
        <v>0.58974358974358976</v>
      </c>
      <c r="JI17" s="18"/>
      <c r="JJ17" s="10">
        <v>115</v>
      </c>
      <c r="JK17" s="12">
        <v>12.69</v>
      </c>
      <c r="JL17" s="22">
        <v>83</v>
      </c>
      <c r="JM17" s="12">
        <v>13.22</v>
      </c>
      <c r="JN17" s="22">
        <v>32</v>
      </c>
      <c r="JO17" s="12">
        <v>11.76</v>
      </c>
      <c r="JP17" s="24">
        <f t="shared" si="59"/>
        <v>0.72173913043478266</v>
      </c>
      <c r="JQ17" s="24">
        <f t="shared" si="60"/>
        <v>0.27826086956521739</v>
      </c>
      <c r="JR17" s="18"/>
      <c r="JS17" s="10">
        <v>177</v>
      </c>
      <c r="JT17" s="12">
        <v>9.91</v>
      </c>
      <c r="JU17" s="22">
        <v>77</v>
      </c>
      <c r="JV17" s="12">
        <v>8.09</v>
      </c>
      <c r="JW17" s="22">
        <v>100</v>
      </c>
      <c r="JX17" s="12">
        <v>12.06</v>
      </c>
      <c r="JY17" s="24">
        <f t="shared" si="61"/>
        <v>0.43502824858757061</v>
      </c>
      <c r="JZ17" s="24">
        <f t="shared" si="62"/>
        <v>0.56497175141242939</v>
      </c>
      <c r="KA17" s="18"/>
      <c r="KB17" s="10">
        <v>196</v>
      </c>
      <c r="KC17" s="12">
        <v>9.81</v>
      </c>
      <c r="KD17" s="22">
        <v>98</v>
      </c>
      <c r="KE17" s="12">
        <v>8.7100000000000009</v>
      </c>
      <c r="KF17" s="22">
        <v>98</v>
      </c>
      <c r="KG17" s="12">
        <v>11.56</v>
      </c>
      <c r="KH17" s="24">
        <f t="shared" si="63"/>
        <v>0.5</v>
      </c>
      <c r="KI17" s="24">
        <f t="shared" si="64"/>
        <v>0.5</v>
      </c>
      <c r="KJ17" s="18"/>
      <c r="KK17" s="10">
        <v>242</v>
      </c>
      <c r="KL17" s="12">
        <v>11.22</v>
      </c>
      <c r="KM17" s="22">
        <v>131</v>
      </c>
      <c r="KN17" s="12">
        <v>13.39</v>
      </c>
      <c r="KO17" s="22">
        <v>111</v>
      </c>
      <c r="KP17" s="12">
        <v>9.5</v>
      </c>
      <c r="KQ17" s="24">
        <f t="shared" si="65"/>
        <v>0.54132231404958675</v>
      </c>
      <c r="KR17" s="24">
        <f t="shared" si="66"/>
        <v>0.45867768595041325</v>
      </c>
      <c r="KS17" s="18"/>
      <c r="KT17" s="10">
        <v>95</v>
      </c>
      <c r="KU17" s="12">
        <v>6.42</v>
      </c>
      <c r="KV17" s="22">
        <v>32</v>
      </c>
      <c r="KW17" s="12">
        <v>3.58</v>
      </c>
      <c r="KX17" s="22">
        <v>62</v>
      </c>
      <c r="KY17" s="12">
        <v>10.63</v>
      </c>
      <c r="KZ17" s="24">
        <f t="shared" si="67"/>
        <v>0.33684210526315789</v>
      </c>
      <c r="LA17" s="24">
        <f t="shared" si="68"/>
        <v>0.65263157894736845</v>
      </c>
      <c r="LB17" s="18"/>
      <c r="LC17" s="10">
        <v>89</v>
      </c>
      <c r="LD17" s="12">
        <v>7.97</v>
      </c>
      <c r="LE17" s="22">
        <v>35</v>
      </c>
      <c r="LF17" s="12">
        <v>6.35</v>
      </c>
      <c r="LG17" s="22">
        <v>54</v>
      </c>
      <c r="LH17" s="12">
        <v>9.64</v>
      </c>
      <c r="LI17" s="24">
        <f t="shared" si="69"/>
        <v>0.39325842696629215</v>
      </c>
      <c r="LJ17" s="24">
        <f t="shared" si="70"/>
        <v>0.6067415730337079</v>
      </c>
      <c r="LK17" s="18"/>
      <c r="LL17" s="10">
        <v>91</v>
      </c>
      <c r="LM17" s="12">
        <v>8.1999999999999993</v>
      </c>
      <c r="LN17" s="22">
        <v>51</v>
      </c>
      <c r="LO17" s="12">
        <v>7.81</v>
      </c>
      <c r="LP17" s="22">
        <v>40</v>
      </c>
      <c r="LQ17" s="12">
        <v>8.81</v>
      </c>
      <c r="LR17" s="24">
        <f t="shared" si="71"/>
        <v>0.56043956043956045</v>
      </c>
      <c r="LS17" s="24">
        <f t="shared" si="72"/>
        <v>0.43956043956043955</v>
      </c>
      <c r="LT17" s="18"/>
      <c r="LU17" s="10">
        <v>62</v>
      </c>
      <c r="LV17" s="12">
        <v>5.72</v>
      </c>
      <c r="LW17" s="22">
        <v>21</v>
      </c>
      <c r="LX17" s="12">
        <v>3.18</v>
      </c>
      <c r="LY17" s="22">
        <v>40</v>
      </c>
      <c r="LZ17" s="12">
        <v>9.5</v>
      </c>
      <c r="MA17" s="24">
        <f t="shared" si="73"/>
        <v>0.33870967741935482</v>
      </c>
      <c r="MB17" s="24">
        <f t="shared" si="74"/>
        <v>0.64516129032258063</v>
      </c>
      <c r="MC17" s="18"/>
      <c r="MD17" s="10">
        <v>25</v>
      </c>
      <c r="ME17" s="12">
        <v>3.2</v>
      </c>
      <c r="MF17" s="22">
        <v>10</v>
      </c>
      <c r="MG17" s="12">
        <v>1.78</v>
      </c>
      <c r="MH17" s="22">
        <v>15</v>
      </c>
      <c r="MI17" s="12">
        <v>7.04</v>
      </c>
      <c r="MJ17" s="24">
        <f t="shared" si="75"/>
        <v>0.4</v>
      </c>
      <c r="MK17" s="24">
        <f t="shared" si="76"/>
        <v>0.6</v>
      </c>
      <c r="ML17" s="18"/>
      <c r="MM17" s="10">
        <v>29</v>
      </c>
      <c r="MN17" s="12">
        <v>5.78</v>
      </c>
      <c r="MO17" s="22">
        <v>10</v>
      </c>
      <c r="MP17" s="12">
        <v>3.5</v>
      </c>
      <c r="MQ17" s="22">
        <v>19</v>
      </c>
      <c r="MR17" s="12">
        <v>8.84</v>
      </c>
      <c r="MS17" s="24">
        <f t="shared" si="77"/>
        <v>0.34482758620689657</v>
      </c>
      <c r="MT17" s="24">
        <f t="shared" si="78"/>
        <v>0.65517241379310343</v>
      </c>
      <c r="MU17" s="18"/>
      <c r="MV17" s="10">
        <v>20</v>
      </c>
      <c r="MW17" s="12">
        <v>2.21</v>
      </c>
      <c r="MX17" s="22">
        <v>8</v>
      </c>
      <c r="MY17" s="12">
        <v>1.22</v>
      </c>
      <c r="MZ17" s="22">
        <v>12</v>
      </c>
      <c r="NA17" s="12">
        <v>4.8600000000000003</v>
      </c>
      <c r="NB17" s="24">
        <f t="shared" si="79"/>
        <v>0.4</v>
      </c>
      <c r="NC17" s="24">
        <f t="shared" si="80"/>
        <v>0.6</v>
      </c>
      <c r="ND17" s="18"/>
      <c r="NE17" s="10">
        <v>61</v>
      </c>
      <c r="NF17" s="12">
        <v>4.28</v>
      </c>
      <c r="NG17" s="22">
        <v>29</v>
      </c>
      <c r="NH17" s="12">
        <v>3.14</v>
      </c>
      <c r="NI17" s="22">
        <v>32</v>
      </c>
      <c r="NJ17" s="12">
        <v>6.45</v>
      </c>
      <c r="NK17" s="24">
        <f t="shared" si="81"/>
        <v>0.47540983606557374</v>
      </c>
      <c r="NL17" s="24">
        <f t="shared" si="82"/>
        <v>0.52459016393442626</v>
      </c>
      <c r="NM17" s="18"/>
      <c r="NN17" s="10">
        <v>40</v>
      </c>
      <c r="NO17" s="12">
        <v>4.1500000000000004</v>
      </c>
      <c r="NP17" s="22">
        <v>26</v>
      </c>
      <c r="NQ17" s="12">
        <v>3.65</v>
      </c>
      <c r="NR17" s="22">
        <v>14</v>
      </c>
      <c r="NS17" s="12">
        <v>5.56</v>
      </c>
      <c r="NT17" s="24">
        <f t="shared" si="83"/>
        <v>0.65</v>
      </c>
      <c r="NU17" s="24">
        <f t="shared" si="84"/>
        <v>0.35</v>
      </c>
      <c r="NV17" s="18"/>
      <c r="NW17" s="10">
        <v>67</v>
      </c>
      <c r="NX17" s="12">
        <v>3.91</v>
      </c>
      <c r="NY17" s="22">
        <v>25</v>
      </c>
      <c r="NZ17" s="12">
        <v>2.1800000000000002</v>
      </c>
      <c r="OA17" s="22">
        <v>42</v>
      </c>
      <c r="OB17" s="12">
        <v>7.43</v>
      </c>
      <c r="OC17" s="24">
        <f t="shared" si="85"/>
        <v>0.37313432835820898</v>
      </c>
      <c r="OD17" s="24">
        <f t="shared" si="86"/>
        <v>0.62686567164179108</v>
      </c>
      <c r="OE17" s="18"/>
      <c r="OF17" s="10">
        <v>44</v>
      </c>
      <c r="OG17" s="12">
        <v>4.1900000000000004</v>
      </c>
      <c r="OH17" s="22">
        <v>6</v>
      </c>
      <c r="OI17" s="12">
        <v>1.07</v>
      </c>
      <c r="OJ17" s="22">
        <v>37</v>
      </c>
      <c r="OK17" s="12">
        <v>7.58</v>
      </c>
      <c r="OL17" s="24">
        <f t="shared" si="87"/>
        <v>0.13636363636363635</v>
      </c>
      <c r="OM17" s="24">
        <f t="shared" si="88"/>
        <v>0.84090909090909094</v>
      </c>
      <c r="ON17" s="18"/>
      <c r="OO17" s="10">
        <v>48</v>
      </c>
      <c r="OP17" s="12">
        <v>6.56</v>
      </c>
      <c r="OQ17" s="22">
        <v>21</v>
      </c>
      <c r="OR17" s="12">
        <v>5.32</v>
      </c>
      <c r="OS17" s="22">
        <v>27</v>
      </c>
      <c r="OT17" s="12">
        <v>8.06</v>
      </c>
      <c r="OU17" s="24">
        <f t="shared" si="89"/>
        <v>0.4375</v>
      </c>
      <c r="OV17" s="24">
        <f t="shared" si="90"/>
        <v>0.5625</v>
      </c>
      <c r="OW17" s="18"/>
      <c r="OX17" s="10">
        <v>26</v>
      </c>
      <c r="OY17" s="12">
        <v>6.97</v>
      </c>
      <c r="OZ17" s="22">
        <v>10</v>
      </c>
      <c r="PA17" s="12">
        <v>4.74</v>
      </c>
      <c r="PB17" s="22">
        <v>16</v>
      </c>
      <c r="PC17" s="12">
        <v>9.8800000000000008</v>
      </c>
      <c r="PD17" s="24">
        <f t="shared" si="91"/>
        <v>0.38461538461538464</v>
      </c>
      <c r="PE17" s="24">
        <f t="shared" si="92"/>
        <v>0.61538461538461542</v>
      </c>
      <c r="PF17" s="18"/>
      <c r="PG17" s="10">
        <v>93</v>
      </c>
      <c r="PH17" s="12">
        <v>10.199999999999999</v>
      </c>
      <c r="PI17" s="22">
        <v>41</v>
      </c>
      <c r="PJ17" s="12">
        <v>8.42</v>
      </c>
      <c r="PK17" s="22">
        <v>52</v>
      </c>
      <c r="PL17" s="12">
        <v>12.24</v>
      </c>
      <c r="PM17" s="24">
        <f t="shared" si="93"/>
        <v>0.44086021505376344</v>
      </c>
      <c r="PN17" s="24">
        <f t="shared" si="94"/>
        <v>0.55913978494623651</v>
      </c>
      <c r="PO17" s="18"/>
      <c r="PP17" s="10">
        <v>25</v>
      </c>
      <c r="PQ17" s="12">
        <v>4.1900000000000004</v>
      </c>
      <c r="PR17" s="22">
        <v>12</v>
      </c>
      <c r="PS17" s="12">
        <v>3.66</v>
      </c>
      <c r="PT17" s="22">
        <v>13</v>
      </c>
      <c r="PU17" s="12">
        <v>4.8499999999999996</v>
      </c>
      <c r="PV17" s="24">
        <f t="shared" si="95"/>
        <v>0.48</v>
      </c>
      <c r="PW17" s="24">
        <f t="shared" si="96"/>
        <v>0.52</v>
      </c>
      <c r="PX17" s="18"/>
      <c r="PY17" s="10">
        <v>81</v>
      </c>
      <c r="PZ17" s="12">
        <v>14.41</v>
      </c>
      <c r="QA17" s="22">
        <v>54</v>
      </c>
      <c r="QB17" s="12">
        <v>20</v>
      </c>
      <c r="QC17" s="22">
        <v>27</v>
      </c>
      <c r="QD17" s="12">
        <v>9.25</v>
      </c>
      <c r="QE17" s="24">
        <f t="shared" si="97"/>
        <v>0.66666666666666663</v>
      </c>
      <c r="QF17" s="24">
        <f t="shared" si="98"/>
        <v>0.33333333333333331</v>
      </c>
      <c r="QG17" s="18"/>
      <c r="QH17" s="10">
        <v>11</v>
      </c>
      <c r="QI17" s="12">
        <v>4.74</v>
      </c>
      <c r="QJ17" s="22">
        <v>4</v>
      </c>
      <c r="QK17" s="12">
        <v>4.04</v>
      </c>
      <c r="QL17" s="22">
        <v>7</v>
      </c>
      <c r="QM17" s="12">
        <v>5.26</v>
      </c>
      <c r="QN17" s="24">
        <f t="shared" si="99"/>
        <v>0.36363636363636365</v>
      </c>
      <c r="QO17" s="24">
        <f t="shared" si="100"/>
        <v>0.63636363636363635</v>
      </c>
      <c r="QP17" s="18"/>
      <c r="QQ17" s="10">
        <v>59</v>
      </c>
      <c r="QR17" s="12">
        <v>8.27</v>
      </c>
      <c r="QS17" s="22">
        <v>21</v>
      </c>
      <c r="QT17" s="12">
        <v>6.89</v>
      </c>
      <c r="QU17" s="22">
        <v>38</v>
      </c>
      <c r="QV17" s="12">
        <v>9.31</v>
      </c>
      <c r="QW17" s="24">
        <f t="shared" si="101"/>
        <v>0.3559322033898305</v>
      </c>
      <c r="QX17" s="24">
        <f t="shared" si="102"/>
        <v>0.64406779661016944</v>
      </c>
      <c r="QY17" s="18"/>
      <c r="QZ17" s="10">
        <v>20</v>
      </c>
      <c r="RA17" s="12">
        <v>5.7</v>
      </c>
      <c r="RB17" s="22">
        <v>13</v>
      </c>
      <c r="RC17" s="12">
        <v>4.9800000000000004</v>
      </c>
      <c r="RD17" s="22">
        <v>6</v>
      </c>
      <c r="RE17" s="12">
        <v>6.74</v>
      </c>
      <c r="RF17" s="24">
        <f t="shared" si="103"/>
        <v>0.65</v>
      </c>
      <c r="RG17" s="24">
        <f t="shared" si="104"/>
        <v>0.3</v>
      </c>
      <c r="RH17" s="18"/>
      <c r="RI17" s="10">
        <v>29</v>
      </c>
      <c r="RJ17" s="12">
        <v>5.45</v>
      </c>
      <c r="RK17" s="22">
        <v>18</v>
      </c>
      <c r="RL17" s="12">
        <v>5.28</v>
      </c>
      <c r="RM17" s="22">
        <v>11</v>
      </c>
      <c r="RN17" s="12">
        <v>5.76</v>
      </c>
      <c r="RO17" s="24">
        <f t="shared" si="105"/>
        <v>0.62068965517241381</v>
      </c>
      <c r="RP17" s="24">
        <f t="shared" si="106"/>
        <v>0.37931034482758619</v>
      </c>
      <c r="RQ17" s="18"/>
      <c r="RR17" s="10">
        <v>19</v>
      </c>
      <c r="RS17" s="12">
        <v>3.73</v>
      </c>
      <c r="RT17" s="22">
        <v>7</v>
      </c>
      <c r="RU17" s="12">
        <v>2.2200000000000002</v>
      </c>
      <c r="RV17" s="22">
        <v>12</v>
      </c>
      <c r="RW17" s="12">
        <v>6.22</v>
      </c>
      <c r="RX17" s="24">
        <f t="shared" si="107"/>
        <v>0.36842105263157893</v>
      </c>
      <c r="RY17" s="24">
        <f t="shared" si="108"/>
        <v>0.63157894736842102</v>
      </c>
      <c r="RZ17" s="18"/>
      <c r="SA17" s="10">
        <v>32</v>
      </c>
      <c r="SB17" s="12">
        <v>5.81</v>
      </c>
      <c r="SC17" s="22">
        <v>16</v>
      </c>
      <c r="SD17" s="12">
        <v>4.79</v>
      </c>
      <c r="SE17" s="22">
        <v>16</v>
      </c>
      <c r="SF17" s="12">
        <v>7.37</v>
      </c>
      <c r="SG17" s="24">
        <f t="shared" si="109"/>
        <v>0.5</v>
      </c>
      <c r="SH17" s="24">
        <f t="shared" si="110"/>
        <v>0.5</v>
      </c>
      <c r="SI17" s="18"/>
      <c r="SJ17" s="10">
        <v>3</v>
      </c>
      <c r="SK17" s="12">
        <v>2.16</v>
      </c>
      <c r="SL17" s="22">
        <v>0</v>
      </c>
      <c r="SM17" s="12">
        <v>0</v>
      </c>
      <c r="SN17" s="22">
        <v>3</v>
      </c>
      <c r="SO17" s="12">
        <v>5.17</v>
      </c>
      <c r="SP17" s="24">
        <f t="shared" si="111"/>
        <v>0</v>
      </c>
      <c r="SQ17" s="24">
        <f t="shared" si="112"/>
        <v>1</v>
      </c>
      <c r="SR17" s="18"/>
      <c r="SS17" s="10">
        <v>12</v>
      </c>
      <c r="ST17" s="12">
        <v>3.88</v>
      </c>
      <c r="SU17" s="22">
        <v>6</v>
      </c>
      <c r="SV17" s="12">
        <v>3.47</v>
      </c>
      <c r="SW17" s="22">
        <v>6</v>
      </c>
      <c r="SX17" s="12">
        <v>4.41</v>
      </c>
      <c r="SY17" s="24">
        <f t="shared" si="113"/>
        <v>0.5</v>
      </c>
      <c r="SZ17" s="24">
        <f t="shared" si="114"/>
        <v>0.5</v>
      </c>
      <c r="TA17" s="18"/>
      <c r="TB17" s="10">
        <v>17</v>
      </c>
      <c r="TC17" s="12">
        <v>6.25</v>
      </c>
      <c r="TD17" s="22">
        <v>15</v>
      </c>
      <c r="TE17" s="12">
        <v>7.18</v>
      </c>
      <c r="TF17" s="22">
        <v>2</v>
      </c>
      <c r="TG17" s="12">
        <v>3.17</v>
      </c>
      <c r="TH17" s="24">
        <f t="shared" si="115"/>
        <v>0.88235294117647056</v>
      </c>
      <c r="TI17" s="24">
        <f t="shared" si="116"/>
        <v>0.11764705882352941</v>
      </c>
      <c r="TJ17" s="18"/>
      <c r="TK17" s="10">
        <v>23</v>
      </c>
      <c r="TL17" s="12">
        <v>4.55</v>
      </c>
      <c r="TM17" s="22">
        <v>11</v>
      </c>
      <c r="TN17" s="12">
        <v>3.48</v>
      </c>
      <c r="TO17" s="22">
        <v>12</v>
      </c>
      <c r="TP17" s="12">
        <v>6.32</v>
      </c>
      <c r="TQ17" s="24">
        <f t="shared" si="117"/>
        <v>0.47826086956521741</v>
      </c>
      <c r="TR17" s="24">
        <f t="shared" si="118"/>
        <v>0.52173913043478259</v>
      </c>
      <c r="TS17" s="18"/>
      <c r="TT17" s="10">
        <v>0</v>
      </c>
      <c r="TU17" s="12">
        <v>0</v>
      </c>
      <c r="TV17" s="22">
        <v>0</v>
      </c>
      <c r="TW17" s="12">
        <v>0</v>
      </c>
      <c r="TX17" s="22">
        <v>0</v>
      </c>
      <c r="TY17" s="12">
        <v>0</v>
      </c>
      <c r="TZ17" s="24" t="e">
        <f t="shared" si="119"/>
        <v>#DIV/0!</v>
      </c>
      <c r="UA17" s="24" t="e">
        <f t="shared" si="120"/>
        <v>#DIV/0!</v>
      </c>
      <c r="UC17" s="10">
        <v>4</v>
      </c>
      <c r="UD17" s="12">
        <v>1.31</v>
      </c>
      <c r="UE17" s="22">
        <v>2</v>
      </c>
      <c r="UF17" s="12">
        <v>0.96</v>
      </c>
      <c r="UG17" s="22">
        <v>2</v>
      </c>
      <c r="UH17" s="12">
        <v>2.17</v>
      </c>
      <c r="UI17" s="24">
        <f t="shared" si="121"/>
        <v>0.5</v>
      </c>
      <c r="UJ17" s="24">
        <f t="shared" si="122"/>
        <v>0.5</v>
      </c>
      <c r="UL17" s="10">
        <v>33</v>
      </c>
      <c r="UM17" s="12">
        <v>10.19</v>
      </c>
      <c r="UN17" s="22">
        <v>28</v>
      </c>
      <c r="UO17" s="12">
        <v>11.81</v>
      </c>
      <c r="UP17" s="22">
        <v>5</v>
      </c>
      <c r="UQ17" s="12">
        <v>5.75</v>
      </c>
      <c r="UR17" s="24">
        <f t="shared" si="123"/>
        <v>0.84848484848484851</v>
      </c>
      <c r="US17" s="24">
        <f t="shared" si="124"/>
        <v>0.15151515151515152</v>
      </c>
      <c r="UU17" s="10">
        <v>18</v>
      </c>
      <c r="UV17" s="12">
        <v>4.42</v>
      </c>
      <c r="UW17" s="22">
        <v>13</v>
      </c>
      <c r="UX17" s="12">
        <v>4.59</v>
      </c>
      <c r="UY17" s="22">
        <v>5</v>
      </c>
      <c r="UZ17" s="12">
        <v>4.2</v>
      </c>
      <c r="VA17" s="24">
        <f t="shared" si="125"/>
        <v>0.72222222222222221</v>
      </c>
      <c r="VB17" s="24">
        <f t="shared" si="126"/>
        <v>0.27777777777777779</v>
      </c>
      <c r="VD17" s="10">
        <v>3</v>
      </c>
      <c r="VE17" s="12">
        <v>1.66</v>
      </c>
      <c r="VF17" s="22">
        <v>3</v>
      </c>
      <c r="VG17" s="12">
        <v>2.27</v>
      </c>
      <c r="VH17" s="22">
        <v>0</v>
      </c>
      <c r="VI17" s="12">
        <v>0</v>
      </c>
      <c r="VJ17" s="24">
        <f t="shared" si="127"/>
        <v>1</v>
      </c>
      <c r="VK17" s="24">
        <f t="shared" si="128"/>
        <v>0</v>
      </c>
      <c r="VM17" s="10">
        <v>4</v>
      </c>
      <c r="VN17" s="12">
        <v>1.69</v>
      </c>
      <c r="VO17" s="22">
        <v>3</v>
      </c>
      <c r="VP17" s="12">
        <v>1.67</v>
      </c>
      <c r="VQ17" s="22">
        <v>1</v>
      </c>
      <c r="VR17" s="12">
        <v>1.75</v>
      </c>
      <c r="VS17" s="24">
        <f t="shared" si="129"/>
        <v>0.75</v>
      </c>
      <c r="VT17" s="24">
        <f t="shared" si="130"/>
        <v>0.25</v>
      </c>
      <c r="VV17" s="10">
        <v>2</v>
      </c>
      <c r="VW17" s="12">
        <v>2.04</v>
      </c>
      <c r="VX17" s="22">
        <v>2</v>
      </c>
      <c r="VY17" s="12">
        <v>3.08</v>
      </c>
      <c r="VZ17" s="22">
        <v>0</v>
      </c>
      <c r="WA17" s="12">
        <v>0</v>
      </c>
      <c r="WB17" s="24">
        <f t="shared" si="131"/>
        <v>1</v>
      </c>
      <c r="WC17" s="24">
        <f t="shared" si="132"/>
        <v>0</v>
      </c>
      <c r="WE17" s="10">
        <v>10</v>
      </c>
      <c r="WF17" s="12">
        <v>2.7</v>
      </c>
      <c r="WG17" s="22">
        <v>8</v>
      </c>
      <c r="WH17" s="12">
        <v>3.08</v>
      </c>
      <c r="WI17" s="22">
        <v>2</v>
      </c>
      <c r="WJ17" s="12">
        <v>1.8</v>
      </c>
      <c r="WK17" s="24">
        <f t="shared" si="133"/>
        <v>0.8</v>
      </c>
      <c r="WL17" s="24">
        <f t="shared" si="134"/>
        <v>0.2</v>
      </c>
      <c r="WN17" s="10">
        <v>2</v>
      </c>
      <c r="WO17" s="12">
        <v>1.9</v>
      </c>
      <c r="WP17" s="22">
        <v>1</v>
      </c>
      <c r="WQ17" s="12">
        <v>1.39</v>
      </c>
      <c r="WR17" s="22">
        <v>1</v>
      </c>
      <c r="WS17" s="12">
        <v>3.13</v>
      </c>
      <c r="WT17" s="24">
        <f t="shared" si="135"/>
        <v>0.5</v>
      </c>
      <c r="WU17" s="24">
        <f t="shared" si="136"/>
        <v>0.5</v>
      </c>
      <c r="WW17" s="10">
        <v>0</v>
      </c>
      <c r="WX17" s="12">
        <v>0</v>
      </c>
      <c r="WY17" s="22">
        <v>0</v>
      </c>
      <c r="WZ17" s="12">
        <v>0</v>
      </c>
      <c r="XA17" s="22">
        <v>0</v>
      </c>
      <c r="XB17" s="12">
        <v>0</v>
      </c>
      <c r="XC17" s="24" t="e">
        <f t="shared" si="137"/>
        <v>#DIV/0!</v>
      </c>
      <c r="XD17" s="24" t="e">
        <f t="shared" si="138"/>
        <v>#DIV/0!</v>
      </c>
      <c r="XF17" s="10">
        <v>6</v>
      </c>
      <c r="XG17" s="12">
        <v>1.32</v>
      </c>
      <c r="XH17" s="22">
        <v>2</v>
      </c>
      <c r="XI17" s="12">
        <v>0.62</v>
      </c>
      <c r="XJ17" s="22">
        <v>4</v>
      </c>
      <c r="XK17" s="12">
        <v>3.13</v>
      </c>
      <c r="XL17" s="24">
        <f t="shared" si="139"/>
        <v>0.33333333333333331</v>
      </c>
      <c r="XM17" s="24">
        <f t="shared" si="140"/>
        <v>0.66666666666666663</v>
      </c>
      <c r="XO17" s="10">
        <v>61</v>
      </c>
      <c r="XP17" s="12">
        <v>8.08</v>
      </c>
      <c r="XQ17" s="22">
        <v>29</v>
      </c>
      <c r="XR17" s="12">
        <v>7.21</v>
      </c>
      <c r="XS17" s="22">
        <v>32</v>
      </c>
      <c r="XT17" s="12">
        <v>9.07</v>
      </c>
      <c r="XU17" s="24">
        <f t="shared" si="141"/>
        <v>0.47540983606557374</v>
      </c>
      <c r="XV17" s="24">
        <f t="shared" si="142"/>
        <v>0.52459016393442626</v>
      </c>
      <c r="XX17" s="10">
        <v>4</v>
      </c>
      <c r="XY17" s="12">
        <v>0.97</v>
      </c>
      <c r="XZ17" s="22">
        <v>2</v>
      </c>
      <c r="YA17" s="12">
        <v>0.7</v>
      </c>
      <c r="YB17" s="22">
        <v>2</v>
      </c>
      <c r="YC17" s="12">
        <v>1.61</v>
      </c>
      <c r="YD17" s="24">
        <f t="shared" si="143"/>
        <v>0.5</v>
      </c>
      <c r="YE17" s="24">
        <f t="shared" si="144"/>
        <v>0.5</v>
      </c>
      <c r="YG17" s="10">
        <v>20</v>
      </c>
      <c r="YH17" s="12">
        <v>13.99</v>
      </c>
      <c r="YI17" s="22">
        <v>16</v>
      </c>
      <c r="YJ17" s="12">
        <v>15.53</v>
      </c>
      <c r="YK17" s="22">
        <v>4</v>
      </c>
      <c r="YL17" s="12">
        <v>10</v>
      </c>
      <c r="YM17" s="24">
        <f t="shared" si="145"/>
        <v>0.8</v>
      </c>
      <c r="YN17" s="24">
        <f t="shared" si="146"/>
        <v>0.2</v>
      </c>
      <c r="YP17" s="10">
        <v>3</v>
      </c>
      <c r="YQ17" s="12">
        <v>2.2200000000000002</v>
      </c>
      <c r="YR17" s="22">
        <v>0</v>
      </c>
      <c r="YS17" s="12">
        <v>0</v>
      </c>
      <c r="YT17" s="22">
        <v>3</v>
      </c>
      <c r="YU17" s="12">
        <v>6</v>
      </c>
      <c r="YV17" s="24">
        <f t="shared" si="147"/>
        <v>0</v>
      </c>
      <c r="YW17" s="24">
        <f t="shared" si="148"/>
        <v>1</v>
      </c>
      <c r="YY17" s="10">
        <v>12</v>
      </c>
      <c r="YZ17" s="12">
        <v>2.92</v>
      </c>
      <c r="ZA17" s="22">
        <v>8</v>
      </c>
      <c r="ZB17" s="12">
        <v>2.83</v>
      </c>
      <c r="ZC17" s="22">
        <v>4</v>
      </c>
      <c r="ZD17" s="12">
        <v>3.15</v>
      </c>
      <c r="ZE17" s="24">
        <f t="shared" si="149"/>
        <v>0.66666666666666663</v>
      </c>
      <c r="ZF17" s="24">
        <f t="shared" si="150"/>
        <v>0.33333333333333331</v>
      </c>
    </row>
    <row r="18" spans="1:682" x14ac:dyDescent="0.15">
      <c r="A18" s="16" t="s">
        <v>10</v>
      </c>
      <c r="B18" s="11">
        <v>150126</v>
      </c>
      <c r="C18" s="13">
        <v>4.8499999999999996</v>
      </c>
      <c r="D18" s="23">
        <v>84296</v>
      </c>
      <c r="E18" s="25">
        <f t="shared" si="151"/>
        <v>0.56150167192891309</v>
      </c>
      <c r="F18" s="23">
        <v>65530</v>
      </c>
      <c r="G18" s="25">
        <f t="shared" si="0"/>
        <v>0.43650000666107136</v>
      </c>
      <c r="H18" s="18"/>
      <c r="I18" s="11">
        <v>6014</v>
      </c>
      <c r="J18" s="13">
        <v>5.09</v>
      </c>
      <c r="K18" s="23">
        <v>3292</v>
      </c>
      <c r="L18" s="13">
        <v>4.95</v>
      </c>
      <c r="M18" s="23">
        <v>2708</v>
      </c>
      <c r="N18" s="13">
        <v>5.28</v>
      </c>
      <c r="O18" s="25">
        <f t="shared" si="1"/>
        <v>0.54738942467575658</v>
      </c>
      <c r="P18" s="25">
        <f t="shared" si="2"/>
        <v>0.45028267376122383</v>
      </c>
      <c r="Q18" s="18"/>
      <c r="R18" s="11">
        <v>976</v>
      </c>
      <c r="S18" s="13">
        <v>4.1100000000000003</v>
      </c>
      <c r="T18" s="23">
        <v>539</v>
      </c>
      <c r="U18" s="13">
        <v>3.95</v>
      </c>
      <c r="V18" s="23">
        <v>436</v>
      </c>
      <c r="W18" s="13">
        <v>4.34</v>
      </c>
      <c r="X18" s="25">
        <f t="shared" si="3"/>
        <v>0.55225409836065575</v>
      </c>
      <c r="Y18" s="25">
        <f t="shared" si="4"/>
        <v>0.44672131147540983</v>
      </c>
      <c r="Z18" s="18"/>
      <c r="AA18" s="11">
        <v>77</v>
      </c>
      <c r="AB18" s="13">
        <v>3.06</v>
      </c>
      <c r="AC18" s="23">
        <v>37</v>
      </c>
      <c r="AD18" s="13">
        <v>2.44</v>
      </c>
      <c r="AE18" s="23">
        <v>40</v>
      </c>
      <c r="AF18" s="13">
        <v>4.03</v>
      </c>
      <c r="AG18" s="25">
        <f t="shared" si="5"/>
        <v>0.48051948051948051</v>
      </c>
      <c r="AH18" s="25">
        <f t="shared" si="6"/>
        <v>0.51948051948051943</v>
      </c>
      <c r="AI18" s="18"/>
      <c r="AJ18" s="11">
        <v>76</v>
      </c>
      <c r="AK18" s="13">
        <v>3.93</v>
      </c>
      <c r="AL18" s="23">
        <v>45</v>
      </c>
      <c r="AM18" s="13">
        <v>4.1900000000000004</v>
      </c>
      <c r="AN18" s="23">
        <v>31</v>
      </c>
      <c r="AO18" s="13">
        <v>3.64</v>
      </c>
      <c r="AP18" s="25">
        <f t="shared" si="7"/>
        <v>0.59210526315789469</v>
      </c>
      <c r="AQ18" s="25">
        <f t="shared" si="8"/>
        <v>0.40789473684210525</v>
      </c>
      <c r="AR18" s="18"/>
      <c r="AS18" s="11">
        <v>55</v>
      </c>
      <c r="AT18" s="13">
        <v>3.14</v>
      </c>
      <c r="AU18" s="23">
        <v>36</v>
      </c>
      <c r="AV18" s="13">
        <v>3.19</v>
      </c>
      <c r="AW18" s="23">
        <v>19</v>
      </c>
      <c r="AX18" s="13">
        <v>3.05</v>
      </c>
      <c r="AY18" s="25">
        <f t="shared" si="9"/>
        <v>0.65454545454545454</v>
      </c>
      <c r="AZ18" s="25">
        <f t="shared" si="10"/>
        <v>0.34545454545454546</v>
      </c>
      <c r="BA18" s="18"/>
      <c r="BB18" s="11">
        <v>316</v>
      </c>
      <c r="BC18" s="13">
        <v>5.04</v>
      </c>
      <c r="BD18" s="23">
        <v>170</v>
      </c>
      <c r="BE18" s="13">
        <v>5.09</v>
      </c>
      <c r="BF18" s="23">
        <v>146</v>
      </c>
      <c r="BG18" s="13">
        <v>5.01</v>
      </c>
      <c r="BH18" s="25">
        <f t="shared" si="11"/>
        <v>0.53797468354430378</v>
      </c>
      <c r="BI18" s="25">
        <f t="shared" si="12"/>
        <v>0.46202531645569622</v>
      </c>
      <c r="BJ18" s="18"/>
      <c r="BK18" s="11">
        <v>126</v>
      </c>
      <c r="BL18" s="13">
        <v>3.4</v>
      </c>
      <c r="BM18" s="23">
        <v>69</v>
      </c>
      <c r="BN18" s="13">
        <v>3.51</v>
      </c>
      <c r="BO18" s="23">
        <v>57</v>
      </c>
      <c r="BP18" s="13">
        <v>3.29</v>
      </c>
      <c r="BQ18" s="25">
        <f t="shared" si="13"/>
        <v>0.54761904761904767</v>
      </c>
      <c r="BR18" s="25">
        <f t="shared" si="14"/>
        <v>0.45238095238095238</v>
      </c>
      <c r="BS18" s="18"/>
      <c r="BT18" s="11">
        <v>72</v>
      </c>
      <c r="BU18" s="13">
        <v>3.68</v>
      </c>
      <c r="BV18" s="23">
        <v>39</v>
      </c>
      <c r="BW18" s="13">
        <v>3.06</v>
      </c>
      <c r="BX18" s="23">
        <v>33</v>
      </c>
      <c r="BY18" s="13">
        <v>4.82</v>
      </c>
      <c r="BZ18" s="25">
        <f t="shared" si="15"/>
        <v>0.54166666666666663</v>
      </c>
      <c r="CA18" s="25">
        <f t="shared" si="16"/>
        <v>0.45833333333333331</v>
      </c>
      <c r="CB18" s="18"/>
      <c r="CC18" s="11">
        <v>254</v>
      </c>
      <c r="CD18" s="13">
        <v>4.5199999999999996</v>
      </c>
      <c r="CE18" s="23">
        <v>143</v>
      </c>
      <c r="CF18" s="13">
        <v>4.26</v>
      </c>
      <c r="CG18" s="23">
        <v>110</v>
      </c>
      <c r="CH18" s="13">
        <v>4.88</v>
      </c>
      <c r="CI18" s="25">
        <f t="shared" si="17"/>
        <v>0.56299212598425197</v>
      </c>
      <c r="CJ18" s="25">
        <f t="shared" si="18"/>
        <v>0.43307086614173229</v>
      </c>
      <c r="CK18" s="18"/>
      <c r="CL18" s="11">
        <v>2875</v>
      </c>
      <c r="CM18" s="13">
        <v>7.77</v>
      </c>
      <c r="CN18" s="23">
        <v>1366</v>
      </c>
      <c r="CO18" s="13">
        <v>8.17</v>
      </c>
      <c r="CP18" s="23">
        <v>1503</v>
      </c>
      <c r="CQ18" s="13">
        <v>7.42</v>
      </c>
      <c r="CR18" s="25">
        <f t="shared" si="19"/>
        <v>0.47513043478260869</v>
      </c>
      <c r="CS18" s="25">
        <f t="shared" si="20"/>
        <v>0.52278260869565218</v>
      </c>
      <c r="CT18" s="18"/>
      <c r="CU18" s="11">
        <v>186</v>
      </c>
      <c r="CV18" s="13">
        <v>4.1900000000000004</v>
      </c>
      <c r="CW18" s="23">
        <v>90</v>
      </c>
      <c r="CX18" s="13">
        <v>4.47</v>
      </c>
      <c r="CY18" s="23">
        <v>95</v>
      </c>
      <c r="CZ18" s="13">
        <v>3.92</v>
      </c>
      <c r="DA18" s="25">
        <f t="shared" si="21"/>
        <v>0.4838709677419355</v>
      </c>
      <c r="DB18" s="25">
        <f t="shared" si="22"/>
        <v>0.510752688172043</v>
      </c>
      <c r="DC18" s="18"/>
      <c r="DD18" s="11">
        <v>642</v>
      </c>
      <c r="DE18" s="13">
        <v>6.79</v>
      </c>
      <c r="DF18" s="23">
        <v>183</v>
      </c>
      <c r="DG18" s="13">
        <v>5.87</v>
      </c>
      <c r="DH18" s="23">
        <v>458</v>
      </c>
      <c r="DI18" s="13">
        <v>7.25</v>
      </c>
      <c r="DJ18" s="25">
        <f t="shared" si="23"/>
        <v>0.28504672897196259</v>
      </c>
      <c r="DK18" s="25">
        <f t="shared" si="24"/>
        <v>0.71339563862928346</v>
      </c>
      <c r="DL18" s="18"/>
      <c r="DM18" s="11">
        <v>1286</v>
      </c>
      <c r="DN18" s="13">
        <v>13.84</v>
      </c>
      <c r="DO18" s="23">
        <v>736</v>
      </c>
      <c r="DP18" s="13">
        <v>18.079999999999998</v>
      </c>
      <c r="DQ18" s="23">
        <v>547</v>
      </c>
      <c r="DR18" s="13">
        <v>10.52</v>
      </c>
      <c r="DS18" s="25">
        <f t="shared" si="25"/>
        <v>0.57231726283048212</v>
      </c>
      <c r="DT18" s="25">
        <f t="shared" si="26"/>
        <v>0.42534992223950235</v>
      </c>
      <c r="DU18" s="18"/>
      <c r="DV18" s="11">
        <v>299</v>
      </c>
      <c r="DW18" s="13">
        <v>6.12</v>
      </c>
      <c r="DX18" s="23">
        <v>127</v>
      </c>
      <c r="DY18" s="13">
        <v>5.07</v>
      </c>
      <c r="DZ18" s="23">
        <v>171</v>
      </c>
      <c r="EA18" s="13">
        <v>7.19</v>
      </c>
      <c r="EB18" s="25">
        <f t="shared" si="27"/>
        <v>0.42474916387959866</v>
      </c>
      <c r="EC18" s="25">
        <f t="shared" si="28"/>
        <v>0.57190635451505012</v>
      </c>
      <c r="ED18" s="18"/>
      <c r="EE18" s="11">
        <v>131</v>
      </c>
      <c r="EF18" s="13">
        <v>4.5599999999999996</v>
      </c>
      <c r="EG18" s="23">
        <v>63</v>
      </c>
      <c r="EH18" s="13">
        <v>4.33</v>
      </c>
      <c r="EI18" s="23">
        <v>68</v>
      </c>
      <c r="EJ18" s="13">
        <v>4.8</v>
      </c>
      <c r="EK18" s="25">
        <f t="shared" si="29"/>
        <v>0.48091603053435117</v>
      </c>
      <c r="EL18" s="25">
        <f t="shared" si="30"/>
        <v>0.51908396946564883</v>
      </c>
      <c r="EM18" s="18"/>
      <c r="EN18" s="11">
        <v>99</v>
      </c>
      <c r="EO18" s="13">
        <v>4.93</v>
      </c>
      <c r="EP18" s="23">
        <v>46</v>
      </c>
      <c r="EQ18" s="13">
        <v>3.82</v>
      </c>
      <c r="ER18" s="23">
        <v>53</v>
      </c>
      <c r="ES18" s="13">
        <v>6.59</v>
      </c>
      <c r="ET18" s="25">
        <f t="shared" si="31"/>
        <v>0.46464646464646464</v>
      </c>
      <c r="EU18" s="25">
        <f t="shared" si="32"/>
        <v>0.53535353535353536</v>
      </c>
      <c r="EV18" s="18"/>
      <c r="EW18" s="11">
        <v>232</v>
      </c>
      <c r="EX18" s="13">
        <v>5.71</v>
      </c>
      <c r="EY18" s="23">
        <v>121</v>
      </c>
      <c r="EZ18" s="13">
        <v>5.16</v>
      </c>
      <c r="FA18" s="23">
        <v>111</v>
      </c>
      <c r="FB18" s="13">
        <v>6.47</v>
      </c>
      <c r="FC18" s="25">
        <f t="shared" si="33"/>
        <v>0.52155172413793105</v>
      </c>
      <c r="FD18" s="25">
        <f t="shared" si="34"/>
        <v>0.47844827586206895</v>
      </c>
      <c r="FE18" s="18"/>
      <c r="FF18" s="11">
        <v>109</v>
      </c>
      <c r="FG18" s="13">
        <v>3.39</v>
      </c>
      <c r="FH18" s="23">
        <v>75</v>
      </c>
      <c r="FI18" s="13">
        <v>3.4</v>
      </c>
      <c r="FJ18" s="23">
        <v>34</v>
      </c>
      <c r="FK18" s="13">
        <v>3.35</v>
      </c>
      <c r="FL18" s="25">
        <f t="shared" si="35"/>
        <v>0.68807339449541283</v>
      </c>
      <c r="FM18" s="25">
        <f t="shared" si="36"/>
        <v>0.31192660550458717</v>
      </c>
      <c r="FN18" s="18"/>
      <c r="FO18" s="11">
        <v>398</v>
      </c>
      <c r="FP18" s="13">
        <v>5.0999999999999996</v>
      </c>
      <c r="FQ18" s="23">
        <v>271</v>
      </c>
      <c r="FR18" s="13">
        <v>5.51</v>
      </c>
      <c r="FS18" s="23">
        <v>123</v>
      </c>
      <c r="FT18" s="13">
        <v>4.3099999999999996</v>
      </c>
      <c r="FU18" s="25">
        <f t="shared" si="37"/>
        <v>0.68090452261306533</v>
      </c>
      <c r="FV18" s="25">
        <f t="shared" si="38"/>
        <v>0.30904522613065327</v>
      </c>
      <c r="FW18" s="18"/>
      <c r="FX18" s="11">
        <v>56</v>
      </c>
      <c r="FY18" s="13">
        <v>3.77</v>
      </c>
      <c r="FZ18" s="23">
        <v>37</v>
      </c>
      <c r="GA18" s="13">
        <v>4.1100000000000003</v>
      </c>
      <c r="GB18" s="23">
        <v>19</v>
      </c>
      <c r="GC18" s="13">
        <v>3.25</v>
      </c>
      <c r="GD18" s="25">
        <f t="shared" si="39"/>
        <v>0.6607142857142857</v>
      </c>
      <c r="GE18" s="25">
        <f t="shared" si="40"/>
        <v>0.3392857142857143</v>
      </c>
      <c r="GF18" s="18"/>
      <c r="GG18" s="11">
        <v>107</v>
      </c>
      <c r="GH18" s="13">
        <v>3.61</v>
      </c>
      <c r="GI18" s="23">
        <v>74</v>
      </c>
      <c r="GJ18" s="13">
        <v>3.91</v>
      </c>
      <c r="GK18" s="23">
        <v>33</v>
      </c>
      <c r="GL18" s="13">
        <v>3.09</v>
      </c>
      <c r="GM18" s="25">
        <f t="shared" si="41"/>
        <v>0.69158878504672894</v>
      </c>
      <c r="GN18" s="25">
        <f t="shared" si="42"/>
        <v>0.30841121495327101</v>
      </c>
      <c r="GO18" s="18"/>
      <c r="GP18" s="11">
        <v>49</v>
      </c>
      <c r="GQ18" s="13">
        <v>3.61</v>
      </c>
      <c r="GR18" s="23">
        <v>31</v>
      </c>
      <c r="GS18" s="13">
        <v>3.29</v>
      </c>
      <c r="GT18" s="23">
        <v>18</v>
      </c>
      <c r="GU18" s="13">
        <v>4.38</v>
      </c>
      <c r="GV18" s="25">
        <f t="shared" si="43"/>
        <v>0.63265306122448983</v>
      </c>
      <c r="GW18" s="25">
        <f t="shared" si="44"/>
        <v>0.36734693877551022</v>
      </c>
      <c r="GX18" s="18"/>
      <c r="GY18" s="11">
        <v>62</v>
      </c>
      <c r="GZ18" s="13">
        <v>3.45</v>
      </c>
      <c r="HA18" s="23">
        <v>38</v>
      </c>
      <c r="HB18" s="13">
        <v>2.95</v>
      </c>
      <c r="HC18" s="23">
        <v>24</v>
      </c>
      <c r="HD18" s="13">
        <v>4.72</v>
      </c>
      <c r="HE18" s="25">
        <f t="shared" si="45"/>
        <v>0.61290322580645162</v>
      </c>
      <c r="HF18" s="25">
        <f t="shared" si="46"/>
        <v>0.38709677419354838</v>
      </c>
      <c r="HG18" s="18"/>
      <c r="HH18" s="11">
        <v>66</v>
      </c>
      <c r="HI18" s="13">
        <v>3.27</v>
      </c>
      <c r="HJ18" s="23">
        <v>44</v>
      </c>
      <c r="HK18" s="13">
        <v>2.91</v>
      </c>
      <c r="HL18" s="23">
        <v>22</v>
      </c>
      <c r="HM18" s="13">
        <v>4.45</v>
      </c>
      <c r="HN18" s="25">
        <f t="shared" si="47"/>
        <v>0.66666666666666663</v>
      </c>
      <c r="HO18" s="25">
        <f t="shared" si="48"/>
        <v>0.33333333333333331</v>
      </c>
      <c r="HP18" s="18"/>
      <c r="HQ18" s="11">
        <v>40</v>
      </c>
      <c r="HR18" s="13">
        <v>3.65</v>
      </c>
      <c r="HS18" s="23">
        <v>24</v>
      </c>
      <c r="HT18" s="13">
        <v>3.2</v>
      </c>
      <c r="HU18" s="23">
        <v>16</v>
      </c>
      <c r="HV18" s="13">
        <v>4.71</v>
      </c>
      <c r="HW18" s="25">
        <f t="shared" si="49"/>
        <v>0.6</v>
      </c>
      <c r="HX18" s="25">
        <f t="shared" si="50"/>
        <v>0.4</v>
      </c>
      <c r="HY18" s="18"/>
      <c r="HZ18" s="11">
        <v>39</v>
      </c>
      <c r="IA18" s="13">
        <v>2.4700000000000002</v>
      </c>
      <c r="IB18" s="23">
        <v>27</v>
      </c>
      <c r="IC18" s="13">
        <v>2.37</v>
      </c>
      <c r="ID18" s="23">
        <v>12</v>
      </c>
      <c r="IE18" s="13">
        <v>2.75</v>
      </c>
      <c r="IF18" s="25">
        <f t="shared" si="51"/>
        <v>0.69230769230769229</v>
      </c>
      <c r="IG18" s="25">
        <f t="shared" si="52"/>
        <v>0.30769230769230771</v>
      </c>
      <c r="IH18" s="18"/>
      <c r="II18" s="11">
        <v>67</v>
      </c>
      <c r="IJ18" s="13">
        <v>4.17</v>
      </c>
      <c r="IK18" s="23">
        <v>45</v>
      </c>
      <c r="IL18" s="13">
        <v>4.2699999999999996</v>
      </c>
      <c r="IM18" s="23">
        <v>22</v>
      </c>
      <c r="IN18" s="13">
        <v>4.01</v>
      </c>
      <c r="IO18" s="25">
        <f t="shared" si="53"/>
        <v>0.67164179104477617</v>
      </c>
      <c r="IP18" s="25">
        <f t="shared" si="54"/>
        <v>0.32835820895522388</v>
      </c>
      <c r="IQ18" s="18"/>
      <c r="IR18" s="11">
        <v>21</v>
      </c>
      <c r="IS18" s="13">
        <v>3.43</v>
      </c>
      <c r="IT18" s="23">
        <v>8</v>
      </c>
      <c r="IU18" s="13">
        <v>1.95</v>
      </c>
      <c r="IV18" s="23">
        <v>13</v>
      </c>
      <c r="IW18" s="13">
        <v>6.53</v>
      </c>
      <c r="IX18" s="25">
        <f t="shared" si="55"/>
        <v>0.38095238095238093</v>
      </c>
      <c r="IY18" s="25">
        <f t="shared" si="56"/>
        <v>0.61904761904761907</v>
      </c>
      <c r="IZ18" s="18"/>
      <c r="JA18" s="11">
        <v>38</v>
      </c>
      <c r="JB18" s="13">
        <v>4.1399999999999997</v>
      </c>
      <c r="JC18" s="23">
        <v>24</v>
      </c>
      <c r="JD18" s="13">
        <v>4.22</v>
      </c>
      <c r="JE18" s="23">
        <v>14</v>
      </c>
      <c r="JF18" s="13">
        <v>4.0599999999999996</v>
      </c>
      <c r="JG18" s="25">
        <f t="shared" si="57"/>
        <v>0.63157894736842102</v>
      </c>
      <c r="JH18" s="25">
        <f t="shared" si="58"/>
        <v>0.36842105263157893</v>
      </c>
      <c r="JI18" s="18"/>
      <c r="JJ18" s="11">
        <v>44</v>
      </c>
      <c r="JK18" s="13">
        <v>4.8600000000000003</v>
      </c>
      <c r="JL18" s="23">
        <v>28</v>
      </c>
      <c r="JM18" s="13">
        <v>4.46</v>
      </c>
      <c r="JN18" s="23">
        <v>16</v>
      </c>
      <c r="JO18" s="13">
        <v>5.88</v>
      </c>
      <c r="JP18" s="25">
        <f t="shared" si="59"/>
        <v>0.63636363636363635</v>
      </c>
      <c r="JQ18" s="25">
        <f t="shared" si="60"/>
        <v>0.36363636363636365</v>
      </c>
      <c r="JR18" s="18"/>
      <c r="JS18" s="11">
        <v>116</v>
      </c>
      <c r="JT18" s="13">
        <v>6.49</v>
      </c>
      <c r="JU18" s="23">
        <v>72</v>
      </c>
      <c r="JV18" s="13">
        <v>7.56</v>
      </c>
      <c r="JW18" s="23">
        <v>43</v>
      </c>
      <c r="JX18" s="13">
        <v>5.19</v>
      </c>
      <c r="JY18" s="25">
        <f t="shared" si="61"/>
        <v>0.62068965517241381</v>
      </c>
      <c r="JZ18" s="25">
        <f t="shared" si="62"/>
        <v>0.37068965517241381</v>
      </c>
      <c r="KA18" s="18"/>
      <c r="KB18" s="11">
        <v>86</v>
      </c>
      <c r="KC18" s="13">
        <v>4.3099999999999996</v>
      </c>
      <c r="KD18" s="23">
        <v>50</v>
      </c>
      <c r="KE18" s="13">
        <v>4.4400000000000004</v>
      </c>
      <c r="KF18" s="23">
        <v>36</v>
      </c>
      <c r="KG18" s="13">
        <v>4.25</v>
      </c>
      <c r="KH18" s="25">
        <f t="shared" si="63"/>
        <v>0.58139534883720934</v>
      </c>
      <c r="KI18" s="25">
        <f t="shared" si="64"/>
        <v>0.41860465116279072</v>
      </c>
      <c r="KJ18" s="18"/>
      <c r="KK18" s="11">
        <v>70</v>
      </c>
      <c r="KL18" s="13">
        <v>3.25</v>
      </c>
      <c r="KM18" s="23">
        <v>29</v>
      </c>
      <c r="KN18" s="13">
        <v>2.97</v>
      </c>
      <c r="KO18" s="23">
        <v>41</v>
      </c>
      <c r="KP18" s="13">
        <v>3.51</v>
      </c>
      <c r="KQ18" s="25">
        <f t="shared" si="65"/>
        <v>0.41428571428571431</v>
      </c>
      <c r="KR18" s="25">
        <f t="shared" si="66"/>
        <v>0.58571428571428574</v>
      </c>
      <c r="KS18" s="18"/>
      <c r="KT18" s="11">
        <v>71</v>
      </c>
      <c r="KU18" s="13">
        <v>4.8</v>
      </c>
      <c r="KV18" s="23">
        <v>44</v>
      </c>
      <c r="KW18" s="13">
        <v>4.93</v>
      </c>
      <c r="KX18" s="23">
        <v>26</v>
      </c>
      <c r="KY18" s="13">
        <v>4.46</v>
      </c>
      <c r="KZ18" s="25">
        <f t="shared" si="67"/>
        <v>0.61971830985915488</v>
      </c>
      <c r="LA18" s="25">
        <f t="shared" si="68"/>
        <v>0.36619718309859156</v>
      </c>
      <c r="LB18" s="18"/>
      <c r="LC18" s="11">
        <v>59</v>
      </c>
      <c r="LD18" s="13">
        <v>5.29</v>
      </c>
      <c r="LE18" s="23">
        <v>26</v>
      </c>
      <c r="LF18" s="13">
        <v>4.72</v>
      </c>
      <c r="LG18" s="23">
        <v>33</v>
      </c>
      <c r="LH18" s="13">
        <v>5.89</v>
      </c>
      <c r="LI18" s="25">
        <f t="shared" si="69"/>
        <v>0.44067796610169491</v>
      </c>
      <c r="LJ18" s="25">
        <f t="shared" si="70"/>
        <v>0.55932203389830504</v>
      </c>
      <c r="LK18" s="18"/>
      <c r="LL18" s="11">
        <v>37</v>
      </c>
      <c r="LM18" s="13">
        <v>3.33</v>
      </c>
      <c r="LN18" s="23">
        <v>21</v>
      </c>
      <c r="LO18" s="13">
        <v>3.22</v>
      </c>
      <c r="LP18" s="23">
        <v>16</v>
      </c>
      <c r="LQ18" s="13">
        <v>3.52</v>
      </c>
      <c r="LR18" s="25">
        <f t="shared" si="71"/>
        <v>0.56756756756756754</v>
      </c>
      <c r="LS18" s="25">
        <f t="shared" si="72"/>
        <v>0.43243243243243246</v>
      </c>
      <c r="LT18" s="18"/>
      <c r="LU18" s="11">
        <v>57</v>
      </c>
      <c r="LV18" s="13">
        <v>5.26</v>
      </c>
      <c r="LW18" s="23">
        <v>44</v>
      </c>
      <c r="LX18" s="13">
        <v>6.66</v>
      </c>
      <c r="LY18" s="23">
        <v>13</v>
      </c>
      <c r="LZ18" s="13">
        <v>3.09</v>
      </c>
      <c r="MA18" s="25">
        <f t="shared" si="73"/>
        <v>0.77192982456140347</v>
      </c>
      <c r="MB18" s="25">
        <f t="shared" si="74"/>
        <v>0.22807017543859648</v>
      </c>
      <c r="MC18" s="18"/>
      <c r="MD18" s="11">
        <v>22</v>
      </c>
      <c r="ME18" s="13">
        <v>2.82</v>
      </c>
      <c r="MF18" s="23">
        <v>18</v>
      </c>
      <c r="MG18" s="13">
        <v>3.2</v>
      </c>
      <c r="MH18" s="23">
        <v>4</v>
      </c>
      <c r="MI18" s="13">
        <v>1.88</v>
      </c>
      <c r="MJ18" s="25">
        <f t="shared" si="75"/>
        <v>0.81818181818181823</v>
      </c>
      <c r="MK18" s="25">
        <f t="shared" si="76"/>
        <v>0.18181818181818182</v>
      </c>
      <c r="ML18" s="18"/>
      <c r="MM18" s="11">
        <v>11</v>
      </c>
      <c r="MN18" s="13">
        <v>2.19</v>
      </c>
      <c r="MO18" s="23">
        <v>8</v>
      </c>
      <c r="MP18" s="13">
        <v>2.8</v>
      </c>
      <c r="MQ18" s="23">
        <v>3</v>
      </c>
      <c r="MR18" s="13">
        <v>1.4</v>
      </c>
      <c r="MS18" s="25">
        <f t="shared" si="77"/>
        <v>0.72727272727272729</v>
      </c>
      <c r="MT18" s="25">
        <f t="shared" si="78"/>
        <v>0.27272727272727271</v>
      </c>
      <c r="MU18" s="18"/>
      <c r="MV18" s="11">
        <v>20</v>
      </c>
      <c r="MW18" s="13">
        <v>2.21</v>
      </c>
      <c r="MX18" s="23">
        <v>10</v>
      </c>
      <c r="MY18" s="13">
        <v>1.52</v>
      </c>
      <c r="MZ18" s="23">
        <v>10</v>
      </c>
      <c r="NA18" s="13">
        <v>4.05</v>
      </c>
      <c r="NB18" s="25">
        <f t="shared" si="79"/>
        <v>0.5</v>
      </c>
      <c r="NC18" s="25">
        <f t="shared" si="80"/>
        <v>0.5</v>
      </c>
      <c r="ND18" s="18"/>
      <c r="NE18" s="11">
        <v>53</v>
      </c>
      <c r="NF18" s="13">
        <v>3.72</v>
      </c>
      <c r="NG18" s="23">
        <v>40</v>
      </c>
      <c r="NH18" s="13">
        <v>4.32</v>
      </c>
      <c r="NI18" s="23">
        <v>12</v>
      </c>
      <c r="NJ18" s="13">
        <v>2.42</v>
      </c>
      <c r="NK18" s="25">
        <f t="shared" si="81"/>
        <v>0.75471698113207553</v>
      </c>
      <c r="NL18" s="25">
        <f t="shared" si="82"/>
        <v>0.22641509433962265</v>
      </c>
      <c r="NM18" s="18"/>
      <c r="NN18" s="11">
        <v>27</v>
      </c>
      <c r="NO18" s="13">
        <v>2.8</v>
      </c>
      <c r="NP18" s="23">
        <v>20</v>
      </c>
      <c r="NQ18" s="13">
        <v>2.81</v>
      </c>
      <c r="NR18" s="23">
        <v>7</v>
      </c>
      <c r="NS18" s="13">
        <v>2.78</v>
      </c>
      <c r="NT18" s="25">
        <f t="shared" si="83"/>
        <v>0.7407407407407407</v>
      </c>
      <c r="NU18" s="25">
        <f t="shared" si="84"/>
        <v>0.25925925925925924</v>
      </c>
      <c r="NV18" s="18"/>
      <c r="NW18" s="11">
        <v>72</v>
      </c>
      <c r="NX18" s="13">
        <v>4.2</v>
      </c>
      <c r="NY18" s="23">
        <v>43</v>
      </c>
      <c r="NZ18" s="13">
        <v>3.75</v>
      </c>
      <c r="OA18" s="23">
        <v>29</v>
      </c>
      <c r="OB18" s="13">
        <v>5.13</v>
      </c>
      <c r="OC18" s="25">
        <f t="shared" si="85"/>
        <v>0.59722222222222221</v>
      </c>
      <c r="OD18" s="25">
        <f t="shared" si="86"/>
        <v>0.40277777777777779</v>
      </c>
      <c r="OE18" s="18"/>
      <c r="OF18" s="11">
        <v>51</v>
      </c>
      <c r="OG18" s="13">
        <v>4.8499999999999996</v>
      </c>
      <c r="OH18" s="23">
        <v>28</v>
      </c>
      <c r="OI18" s="13">
        <v>4.99</v>
      </c>
      <c r="OJ18" s="23">
        <v>23</v>
      </c>
      <c r="OK18" s="13">
        <v>4.71</v>
      </c>
      <c r="OL18" s="25">
        <f t="shared" si="87"/>
        <v>0.5490196078431373</v>
      </c>
      <c r="OM18" s="25">
        <f t="shared" si="88"/>
        <v>0.45098039215686275</v>
      </c>
      <c r="ON18" s="18"/>
      <c r="OO18" s="11">
        <v>24</v>
      </c>
      <c r="OP18" s="13">
        <v>3.28</v>
      </c>
      <c r="OQ18" s="23">
        <v>15</v>
      </c>
      <c r="OR18" s="13">
        <v>3.8</v>
      </c>
      <c r="OS18" s="23">
        <v>9</v>
      </c>
      <c r="OT18" s="13">
        <v>2.69</v>
      </c>
      <c r="OU18" s="25">
        <f t="shared" si="89"/>
        <v>0.625</v>
      </c>
      <c r="OV18" s="25">
        <f t="shared" si="90"/>
        <v>0.375</v>
      </c>
      <c r="OW18" s="18"/>
      <c r="OX18" s="11">
        <v>8</v>
      </c>
      <c r="OY18" s="13">
        <v>2.14</v>
      </c>
      <c r="OZ18" s="23">
        <v>4</v>
      </c>
      <c r="PA18" s="13">
        <v>1.9</v>
      </c>
      <c r="PB18" s="23">
        <v>4</v>
      </c>
      <c r="PC18" s="13">
        <v>2.4700000000000002</v>
      </c>
      <c r="PD18" s="25">
        <f t="shared" si="91"/>
        <v>0.5</v>
      </c>
      <c r="PE18" s="25">
        <f t="shared" si="92"/>
        <v>0.5</v>
      </c>
      <c r="PF18" s="18"/>
      <c r="PG18" s="11">
        <v>21</v>
      </c>
      <c r="PH18" s="13">
        <v>2.2999999999999998</v>
      </c>
      <c r="PI18" s="23">
        <v>13</v>
      </c>
      <c r="PJ18" s="13">
        <v>2.67</v>
      </c>
      <c r="PK18" s="23">
        <v>8</v>
      </c>
      <c r="PL18" s="13">
        <v>1.88</v>
      </c>
      <c r="PM18" s="25">
        <f t="shared" si="93"/>
        <v>0.61904761904761907</v>
      </c>
      <c r="PN18" s="25">
        <f t="shared" si="94"/>
        <v>0.38095238095238093</v>
      </c>
      <c r="PO18" s="18"/>
      <c r="PP18" s="11">
        <v>14</v>
      </c>
      <c r="PQ18" s="13">
        <v>2.35</v>
      </c>
      <c r="PR18" s="23">
        <v>9</v>
      </c>
      <c r="PS18" s="13">
        <v>2.74</v>
      </c>
      <c r="PT18" s="23">
        <v>5</v>
      </c>
      <c r="PU18" s="13">
        <v>1.87</v>
      </c>
      <c r="PV18" s="25">
        <f t="shared" si="95"/>
        <v>0.6428571428571429</v>
      </c>
      <c r="PW18" s="25">
        <f t="shared" si="96"/>
        <v>0.35714285714285715</v>
      </c>
      <c r="PX18" s="18"/>
      <c r="PY18" s="11">
        <v>17</v>
      </c>
      <c r="PZ18" s="13">
        <v>3.02</v>
      </c>
      <c r="QA18" s="23">
        <v>8</v>
      </c>
      <c r="QB18" s="13">
        <v>2.96</v>
      </c>
      <c r="QC18" s="23">
        <v>9</v>
      </c>
      <c r="QD18" s="13">
        <v>3.08</v>
      </c>
      <c r="QE18" s="25">
        <f t="shared" si="97"/>
        <v>0.47058823529411764</v>
      </c>
      <c r="QF18" s="25">
        <f t="shared" si="98"/>
        <v>0.52941176470588236</v>
      </c>
      <c r="QG18" s="18"/>
      <c r="QH18" s="11">
        <v>6</v>
      </c>
      <c r="QI18" s="13">
        <v>2.59</v>
      </c>
      <c r="QJ18" s="23">
        <v>4</v>
      </c>
      <c r="QK18" s="13">
        <v>4.04</v>
      </c>
      <c r="QL18" s="23">
        <v>2</v>
      </c>
      <c r="QM18" s="13">
        <v>1.5</v>
      </c>
      <c r="QN18" s="25">
        <f t="shared" si="99"/>
        <v>0.66666666666666663</v>
      </c>
      <c r="QO18" s="25">
        <f t="shared" si="100"/>
        <v>0.33333333333333331</v>
      </c>
      <c r="QP18" s="18"/>
      <c r="QQ18" s="11">
        <v>24</v>
      </c>
      <c r="QR18" s="13">
        <v>3.37</v>
      </c>
      <c r="QS18" s="23">
        <v>16</v>
      </c>
      <c r="QT18" s="13">
        <v>5.25</v>
      </c>
      <c r="QU18" s="23">
        <v>8</v>
      </c>
      <c r="QV18" s="13">
        <v>1.96</v>
      </c>
      <c r="QW18" s="25">
        <f t="shared" si="101"/>
        <v>0.66666666666666663</v>
      </c>
      <c r="QX18" s="25">
        <f t="shared" si="102"/>
        <v>0.33333333333333331</v>
      </c>
      <c r="QY18" s="18"/>
      <c r="QZ18" s="11">
        <v>4</v>
      </c>
      <c r="RA18" s="13">
        <v>1.1399999999999999</v>
      </c>
      <c r="RB18" s="23">
        <v>4</v>
      </c>
      <c r="RC18" s="13">
        <v>1.53</v>
      </c>
      <c r="RD18" s="23">
        <v>0</v>
      </c>
      <c r="RE18" s="13">
        <v>0</v>
      </c>
      <c r="RF18" s="25">
        <f t="shared" si="103"/>
        <v>1</v>
      </c>
      <c r="RG18" s="25">
        <f t="shared" si="104"/>
        <v>0</v>
      </c>
      <c r="RH18" s="18"/>
      <c r="RI18" s="11">
        <v>19</v>
      </c>
      <c r="RJ18" s="13">
        <v>3.57</v>
      </c>
      <c r="RK18" s="23">
        <v>18</v>
      </c>
      <c r="RL18" s="13">
        <v>5.28</v>
      </c>
      <c r="RM18" s="23">
        <v>1</v>
      </c>
      <c r="RN18" s="13">
        <v>0.52</v>
      </c>
      <c r="RO18" s="25">
        <f t="shared" si="105"/>
        <v>0.94736842105263153</v>
      </c>
      <c r="RP18" s="25">
        <f t="shared" si="106"/>
        <v>5.2631578947368418E-2</v>
      </c>
      <c r="RQ18" s="18"/>
      <c r="RR18" s="11">
        <v>26</v>
      </c>
      <c r="RS18" s="13">
        <v>5.1100000000000003</v>
      </c>
      <c r="RT18" s="23">
        <v>18</v>
      </c>
      <c r="RU18" s="13">
        <v>5.71</v>
      </c>
      <c r="RV18" s="23">
        <v>8</v>
      </c>
      <c r="RW18" s="13">
        <v>4.1500000000000004</v>
      </c>
      <c r="RX18" s="25">
        <f t="shared" si="107"/>
        <v>0.69230769230769229</v>
      </c>
      <c r="RY18" s="25">
        <f t="shared" si="108"/>
        <v>0.30769230769230771</v>
      </c>
      <c r="RZ18" s="18"/>
      <c r="SA18" s="11">
        <v>17</v>
      </c>
      <c r="SB18" s="13">
        <v>3.09</v>
      </c>
      <c r="SC18" s="23">
        <v>12</v>
      </c>
      <c r="SD18" s="13">
        <v>3.59</v>
      </c>
      <c r="SE18" s="23">
        <v>5</v>
      </c>
      <c r="SF18" s="13">
        <v>2.2999999999999998</v>
      </c>
      <c r="SG18" s="25">
        <f t="shared" si="109"/>
        <v>0.70588235294117652</v>
      </c>
      <c r="SH18" s="25">
        <f t="shared" si="110"/>
        <v>0.29411764705882354</v>
      </c>
      <c r="SI18" s="18"/>
      <c r="SJ18" s="11">
        <v>5</v>
      </c>
      <c r="SK18" s="13">
        <v>3.6</v>
      </c>
      <c r="SL18" s="23">
        <v>3</v>
      </c>
      <c r="SM18" s="13">
        <v>3.7</v>
      </c>
      <c r="SN18" s="23">
        <v>2</v>
      </c>
      <c r="SO18" s="13">
        <v>3.45</v>
      </c>
      <c r="SP18" s="25">
        <f t="shared" si="111"/>
        <v>0.6</v>
      </c>
      <c r="SQ18" s="25">
        <f t="shared" si="112"/>
        <v>0.4</v>
      </c>
      <c r="SR18" s="18"/>
      <c r="SS18" s="11">
        <v>5</v>
      </c>
      <c r="ST18" s="13">
        <v>1.62</v>
      </c>
      <c r="SU18" s="23">
        <v>4</v>
      </c>
      <c r="SV18" s="13">
        <v>2.31</v>
      </c>
      <c r="SW18" s="23">
        <v>1</v>
      </c>
      <c r="SX18" s="13">
        <v>0.74</v>
      </c>
      <c r="SY18" s="25">
        <f t="shared" si="113"/>
        <v>0.8</v>
      </c>
      <c r="SZ18" s="25">
        <f t="shared" si="114"/>
        <v>0.2</v>
      </c>
      <c r="TA18" s="18"/>
      <c r="TB18" s="11">
        <v>8</v>
      </c>
      <c r="TC18" s="13">
        <v>2.94</v>
      </c>
      <c r="TD18" s="23">
        <v>5</v>
      </c>
      <c r="TE18" s="13">
        <v>2.39</v>
      </c>
      <c r="TF18" s="23">
        <v>3</v>
      </c>
      <c r="TG18" s="13">
        <v>4.76</v>
      </c>
      <c r="TH18" s="25">
        <f t="shared" si="115"/>
        <v>0.625</v>
      </c>
      <c r="TI18" s="25">
        <f t="shared" si="116"/>
        <v>0.375</v>
      </c>
      <c r="TJ18" s="18"/>
      <c r="TK18" s="11">
        <v>9</v>
      </c>
      <c r="TL18" s="13">
        <v>1.78</v>
      </c>
      <c r="TM18" s="23">
        <v>7</v>
      </c>
      <c r="TN18" s="13">
        <v>2.2200000000000002</v>
      </c>
      <c r="TO18" s="23">
        <v>2</v>
      </c>
      <c r="TP18" s="13">
        <v>1.05</v>
      </c>
      <c r="TQ18" s="25">
        <f t="shared" si="117"/>
        <v>0.77777777777777779</v>
      </c>
      <c r="TR18" s="25">
        <f t="shared" si="118"/>
        <v>0.22222222222222221</v>
      </c>
      <c r="TS18" s="18"/>
      <c r="TT18" s="11">
        <v>1</v>
      </c>
      <c r="TU18" s="13">
        <v>0.7</v>
      </c>
      <c r="TV18" s="23">
        <v>1</v>
      </c>
      <c r="TW18" s="13">
        <v>0.85</v>
      </c>
      <c r="TX18" s="23">
        <v>0</v>
      </c>
      <c r="TY18" s="13">
        <v>0</v>
      </c>
      <c r="TZ18" s="25">
        <f t="shared" si="119"/>
        <v>1</v>
      </c>
      <c r="UA18" s="25">
        <f t="shared" si="120"/>
        <v>0</v>
      </c>
      <c r="UC18" s="11">
        <v>8</v>
      </c>
      <c r="UD18" s="13">
        <v>2.61</v>
      </c>
      <c r="UE18" s="23">
        <v>6</v>
      </c>
      <c r="UF18" s="13">
        <v>2.87</v>
      </c>
      <c r="UG18" s="23">
        <v>2</v>
      </c>
      <c r="UH18" s="13">
        <v>2.17</v>
      </c>
      <c r="UI18" s="25">
        <f t="shared" si="121"/>
        <v>0.75</v>
      </c>
      <c r="UJ18" s="25">
        <f t="shared" si="122"/>
        <v>0.25</v>
      </c>
      <c r="UL18" s="11">
        <v>5</v>
      </c>
      <c r="UM18" s="13">
        <v>1.54</v>
      </c>
      <c r="UN18" s="23">
        <v>4</v>
      </c>
      <c r="UO18" s="13">
        <v>1.69</v>
      </c>
      <c r="UP18" s="23">
        <v>1</v>
      </c>
      <c r="UQ18" s="13">
        <v>1.1499999999999999</v>
      </c>
      <c r="UR18" s="25">
        <f t="shared" si="123"/>
        <v>0.8</v>
      </c>
      <c r="US18" s="25">
        <f t="shared" si="124"/>
        <v>0.2</v>
      </c>
      <c r="UU18" s="11">
        <v>10</v>
      </c>
      <c r="UV18" s="13">
        <v>2.46</v>
      </c>
      <c r="UW18" s="23">
        <v>5</v>
      </c>
      <c r="UX18" s="13">
        <v>1.77</v>
      </c>
      <c r="UY18" s="23">
        <v>5</v>
      </c>
      <c r="UZ18" s="13">
        <v>4.2</v>
      </c>
      <c r="VA18" s="25">
        <f t="shared" si="125"/>
        <v>0.5</v>
      </c>
      <c r="VB18" s="25">
        <f t="shared" si="126"/>
        <v>0.5</v>
      </c>
      <c r="VD18" s="11">
        <v>6</v>
      </c>
      <c r="VE18" s="13">
        <v>3.31</v>
      </c>
      <c r="VF18" s="23">
        <v>4</v>
      </c>
      <c r="VG18" s="13">
        <v>3.03</v>
      </c>
      <c r="VH18" s="23">
        <v>2</v>
      </c>
      <c r="VI18" s="13">
        <v>4.17</v>
      </c>
      <c r="VJ18" s="25">
        <f t="shared" si="127"/>
        <v>0.66666666666666663</v>
      </c>
      <c r="VK18" s="25">
        <f t="shared" si="128"/>
        <v>0.33333333333333331</v>
      </c>
      <c r="VM18" s="11">
        <v>5</v>
      </c>
      <c r="VN18" s="13">
        <v>2.11</v>
      </c>
      <c r="VO18" s="23">
        <v>3</v>
      </c>
      <c r="VP18" s="13">
        <v>1.67</v>
      </c>
      <c r="VQ18" s="23">
        <v>2</v>
      </c>
      <c r="VR18" s="13">
        <v>3.51</v>
      </c>
      <c r="VS18" s="25">
        <f t="shared" si="129"/>
        <v>0.6</v>
      </c>
      <c r="VT18" s="25">
        <f t="shared" si="130"/>
        <v>0.4</v>
      </c>
      <c r="VV18" s="11">
        <v>1</v>
      </c>
      <c r="VW18" s="13">
        <v>1.02</v>
      </c>
      <c r="VX18" s="23">
        <v>1</v>
      </c>
      <c r="VY18" s="13">
        <v>1.54</v>
      </c>
      <c r="VZ18" s="23">
        <v>0</v>
      </c>
      <c r="WA18" s="13">
        <v>0</v>
      </c>
      <c r="WB18" s="25">
        <f t="shared" si="131"/>
        <v>1</v>
      </c>
      <c r="WC18" s="25">
        <f t="shared" si="132"/>
        <v>0</v>
      </c>
      <c r="WE18" s="11">
        <v>5</v>
      </c>
      <c r="WF18" s="13">
        <v>1.35</v>
      </c>
      <c r="WG18" s="23">
        <v>3</v>
      </c>
      <c r="WH18" s="13">
        <v>1.1499999999999999</v>
      </c>
      <c r="WI18" s="23">
        <v>2</v>
      </c>
      <c r="WJ18" s="13">
        <v>1.8</v>
      </c>
      <c r="WK18" s="25">
        <f t="shared" si="133"/>
        <v>0.6</v>
      </c>
      <c r="WL18" s="25">
        <f t="shared" si="134"/>
        <v>0.4</v>
      </c>
      <c r="WN18" s="11">
        <v>0</v>
      </c>
      <c r="WO18" s="13">
        <v>0</v>
      </c>
      <c r="WP18" s="23">
        <v>0</v>
      </c>
      <c r="WQ18" s="13">
        <v>0</v>
      </c>
      <c r="WR18" s="23">
        <v>0</v>
      </c>
      <c r="WS18" s="13">
        <v>0</v>
      </c>
      <c r="WT18" s="25" t="e">
        <f t="shared" si="135"/>
        <v>#DIV/0!</v>
      </c>
      <c r="WU18" s="25" t="e">
        <f t="shared" si="136"/>
        <v>#DIV/0!</v>
      </c>
      <c r="WW18" s="11">
        <v>2</v>
      </c>
      <c r="WX18" s="13">
        <v>2.56</v>
      </c>
      <c r="WY18" s="23">
        <v>2</v>
      </c>
      <c r="WZ18" s="13">
        <v>3.33</v>
      </c>
      <c r="XA18" s="23">
        <v>0</v>
      </c>
      <c r="XB18" s="13">
        <v>0</v>
      </c>
      <c r="XC18" s="25">
        <f t="shared" si="137"/>
        <v>1</v>
      </c>
      <c r="XD18" s="25">
        <f t="shared" si="138"/>
        <v>0</v>
      </c>
      <c r="XF18" s="11">
        <v>12</v>
      </c>
      <c r="XG18" s="13">
        <v>2.64</v>
      </c>
      <c r="XH18" s="23">
        <v>9</v>
      </c>
      <c r="XI18" s="13">
        <v>2.77</v>
      </c>
      <c r="XJ18" s="23">
        <v>3</v>
      </c>
      <c r="XK18" s="13">
        <v>2.34</v>
      </c>
      <c r="XL18" s="25">
        <f t="shared" si="139"/>
        <v>0.75</v>
      </c>
      <c r="XM18" s="25">
        <f t="shared" si="140"/>
        <v>0.25</v>
      </c>
      <c r="XO18" s="11">
        <v>21</v>
      </c>
      <c r="XP18" s="13">
        <v>2.78</v>
      </c>
      <c r="XQ18" s="23">
        <v>14</v>
      </c>
      <c r="XR18" s="13">
        <v>3.48</v>
      </c>
      <c r="XS18" s="23">
        <v>7</v>
      </c>
      <c r="XT18" s="13">
        <v>1.98</v>
      </c>
      <c r="XU18" s="25">
        <f t="shared" si="141"/>
        <v>0.66666666666666663</v>
      </c>
      <c r="XV18" s="25">
        <f t="shared" si="142"/>
        <v>0.33333333333333331</v>
      </c>
      <c r="XX18" s="11">
        <v>18</v>
      </c>
      <c r="XY18" s="13">
        <v>4.3499999999999996</v>
      </c>
      <c r="XZ18" s="23">
        <v>8</v>
      </c>
      <c r="YA18" s="13">
        <v>2.8</v>
      </c>
      <c r="YB18" s="23">
        <v>10</v>
      </c>
      <c r="YC18" s="13">
        <v>8.06</v>
      </c>
      <c r="YD18" s="25">
        <f t="shared" si="143"/>
        <v>0.44444444444444442</v>
      </c>
      <c r="YE18" s="25">
        <f t="shared" si="144"/>
        <v>0.55555555555555558</v>
      </c>
      <c r="YG18" s="11">
        <v>1</v>
      </c>
      <c r="YH18" s="13">
        <v>0.7</v>
      </c>
      <c r="YI18" s="23">
        <v>1</v>
      </c>
      <c r="YJ18" s="13">
        <v>0.97</v>
      </c>
      <c r="YK18" s="23">
        <v>0</v>
      </c>
      <c r="YL18" s="13">
        <v>0</v>
      </c>
      <c r="YM18" s="25">
        <f t="shared" si="145"/>
        <v>1</v>
      </c>
      <c r="YN18" s="25">
        <f t="shared" si="146"/>
        <v>0</v>
      </c>
      <c r="YP18" s="11">
        <v>2</v>
      </c>
      <c r="YQ18" s="13">
        <v>1.48</v>
      </c>
      <c r="YR18" s="23">
        <v>0</v>
      </c>
      <c r="YS18" s="13">
        <v>0</v>
      </c>
      <c r="YT18" s="23">
        <v>2</v>
      </c>
      <c r="YU18" s="13">
        <v>4</v>
      </c>
      <c r="YV18" s="25">
        <f t="shared" si="147"/>
        <v>0</v>
      </c>
      <c r="YW18" s="25">
        <f t="shared" si="148"/>
        <v>1</v>
      </c>
      <c r="YY18" s="11">
        <v>11</v>
      </c>
      <c r="YZ18" s="13">
        <v>2.68</v>
      </c>
      <c r="ZA18" s="23">
        <v>7</v>
      </c>
      <c r="ZB18" s="13">
        <v>2.4700000000000002</v>
      </c>
      <c r="ZC18" s="23">
        <v>4</v>
      </c>
      <c r="ZD18" s="13">
        <v>3.15</v>
      </c>
      <c r="ZE18" s="25">
        <f t="shared" si="149"/>
        <v>0.63636363636363635</v>
      </c>
      <c r="ZF18" s="25">
        <f t="shared" si="150"/>
        <v>0.36363636363636365</v>
      </c>
    </row>
    <row r="19" spans="1:682" x14ac:dyDescent="0.15">
      <c r="A19" s="15" t="s">
        <v>11</v>
      </c>
      <c r="B19" s="10">
        <v>400774</v>
      </c>
      <c r="C19" s="12">
        <v>12.93</v>
      </c>
      <c r="D19" s="22">
        <v>335143</v>
      </c>
      <c r="E19" s="24">
        <f t="shared" si="151"/>
        <v>0.83623937680588067</v>
      </c>
      <c r="F19" s="22">
        <v>65370</v>
      </c>
      <c r="G19" s="24">
        <f t="shared" si="0"/>
        <v>0.16310938334323086</v>
      </c>
      <c r="H19" s="18"/>
      <c r="I19" s="10">
        <v>14907</v>
      </c>
      <c r="J19" s="12">
        <v>12.62</v>
      </c>
      <c r="K19" s="22">
        <v>12855</v>
      </c>
      <c r="L19" s="12">
        <v>19.34</v>
      </c>
      <c r="M19" s="22">
        <v>2046</v>
      </c>
      <c r="N19" s="12">
        <v>3.99</v>
      </c>
      <c r="O19" s="24">
        <f t="shared" si="1"/>
        <v>0.8623465486013282</v>
      </c>
      <c r="P19" s="24">
        <f t="shared" si="2"/>
        <v>0.13725095592674583</v>
      </c>
      <c r="Q19" s="18"/>
      <c r="R19" s="10">
        <v>3284</v>
      </c>
      <c r="S19" s="12">
        <v>13.82</v>
      </c>
      <c r="T19" s="22">
        <v>2857</v>
      </c>
      <c r="U19" s="12">
        <v>20.92</v>
      </c>
      <c r="V19" s="22">
        <v>425</v>
      </c>
      <c r="W19" s="12">
        <v>4.2300000000000004</v>
      </c>
      <c r="X19" s="24">
        <f t="shared" si="3"/>
        <v>0.8699756394640682</v>
      </c>
      <c r="Y19" s="24">
        <f t="shared" si="4"/>
        <v>0.12941534713763703</v>
      </c>
      <c r="Z19" s="18"/>
      <c r="AA19" s="10">
        <v>391</v>
      </c>
      <c r="AB19" s="12">
        <v>15.52</v>
      </c>
      <c r="AC19" s="22">
        <v>348</v>
      </c>
      <c r="AD19" s="12">
        <v>22.92</v>
      </c>
      <c r="AE19" s="22">
        <v>43</v>
      </c>
      <c r="AF19" s="12">
        <v>4.33</v>
      </c>
      <c r="AG19" s="24">
        <f t="shared" si="5"/>
        <v>0.89002557544757033</v>
      </c>
      <c r="AH19" s="24">
        <f t="shared" si="6"/>
        <v>0.10997442455242967</v>
      </c>
      <c r="AI19" s="18"/>
      <c r="AJ19" s="10">
        <v>207</v>
      </c>
      <c r="AK19" s="12">
        <v>10.69</v>
      </c>
      <c r="AL19" s="22">
        <v>179</v>
      </c>
      <c r="AM19" s="12">
        <v>16.68</v>
      </c>
      <c r="AN19" s="22">
        <v>26</v>
      </c>
      <c r="AO19" s="12">
        <v>3.05</v>
      </c>
      <c r="AP19" s="24">
        <f t="shared" si="7"/>
        <v>0.86473429951690817</v>
      </c>
      <c r="AQ19" s="24">
        <f t="shared" si="8"/>
        <v>0.12560386473429952</v>
      </c>
      <c r="AR19" s="18"/>
      <c r="AS19" s="10">
        <v>253</v>
      </c>
      <c r="AT19" s="12">
        <v>14.43</v>
      </c>
      <c r="AU19" s="22">
        <v>216</v>
      </c>
      <c r="AV19" s="12">
        <v>19.13</v>
      </c>
      <c r="AW19" s="22">
        <v>37</v>
      </c>
      <c r="AX19" s="12">
        <v>5.94</v>
      </c>
      <c r="AY19" s="24">
        <f t="shared" si="9"/>
        <v>0.85375494071146241</v>
      </c>
      <c r="AZ19" s="24">
        <f t="shared" si="10"/>
        <v>0.14624505928853754</v>
      </c>
      <c r="BA19" s="18"/>
      <c r="BB19" s="10">
        <v>1055</v>
      </c>
      <c r="BC19" s="12">
        <v>16.82</v>
      </c>
      <c r="BD19" s="22">
        <v>924</v>
      </c>
      <c r="BE19" s="12">
        <v>27.67</v>
      </c>
      <c r="BF19" s="22">
        <v>131</v>
      </c>
      <c r="BG19" s="12">
        <v>4.49</v>
      </c>
      <c r="BH19" s="24">
        <f t="shared" si="11"/>
        <v>0.87582938388625597</v>
      </c>
      <c r="BI19" s="24">
        <f t="shared" si="12"/>
        <v>0.12417061611374408</v>
      </c>
      <c r="BJ19" s="18"/>
      <c r="BK19" s="10">
        <v>307</v>
      </c>
      <c r="BL19" s="12">
        <v>8.2899999999999991</v>
      </c>
      <c r="BM19" s="22">
        <v>241</v>
      </c>
      <c r="BN19" s="12">
        <v>12.27</v>
      </c>
      <c r="BO19" s="22">
        <v>66</v>
      </c>
      <c r="BP19" s="12">
        <v>3.82</v>
      </c>
      <c r="BQ19" s="24">
        <f t="shared" si="13"/>
        <v>0.78501628664495116</v>
      </c>
      <c r="BR19" s="24">
        <f t="shared" si="14"/>
        <v>0.21498371335504887</v>
      </c>
      <c r="BS19" s="18"/>
      <c r="BT19" s="10">
        <v>267</v>
      </c>
      <c r="BU19" s="12">
        <v>13.64</v>
      </c>
      <c r="BV19" s="22">
        <v>229</v>
      </c>
      <c r="BW19" s="12">
        <v>17.989999999999998</v>
      </c>
      <c r="BX19" s="22">
        <v>38</v>
      </c>
      <c r="BY19" s="12">
        <v>5.56</v>
      </c>
      <c r="BZ19" s="24">
        <f t="shared" si="15"/>
        <v>0.85767790262172283</v>
      </c>
      <c r="CA19" s="24">
        <f t="shared" si="16"/>
        <v>0.14232209737827714</v>
      </c>
      <c r="CB19" s="18"/>
      <c r="CC19" s="10">
        <v>804</v>
      </c>
      <c r="CD19" s="12">
        <v>14.3</v>
      </c>
      <c r="CE19" s="22">
        <v>720</v>
      </c>
      <c r="CF19" s="12">
        <v>21.44</v>
      </c>
      <c r="CG19" s="22">
        <v>84</v>
      </c>
      <c r="CH19" s="12">
        <v>3.73</v>
      </c>
      <c r="CI19" s="24">
        <f t="shared" si="17"/>
        <v>0.89552238805970152</v>
      </c>
      <c r="CJ19" s="24">
        <f t="shared" si="18"/>
        <v>0.1044776119402985</v>
      </c>
      <c r="CK19" s="18"/>
      <c r="CL19" s="10">
        <v>5223</v>
      </c>
      <c r="CM19" s="12">
        <v>14.11</v>
      </c>
      <c r="CN19" s="22">
        <v>4349</v>
      </c>
      <c r="CO19" s="12">
        <v>26.02</v>
      </c>
      <c r="CP19" s="22">
        <v>874</v>
      </c>
      <c r="CQ19" s="12">
        <v>4.3099999999999996</v>
      </c>
      <c r="CR19" s="24">
        <f t="shared" si="19"/>
        <v>0.83266322037143403</v>
      </c>
      <c r="CS19" s="24">
        <f t="shared" si="20"/>
        <v>0.16733677962856597</v>
      </c>
      <c r="CT19" s="18"/>
      <c r="CU19" s="10">
        <v>491</v>
      </c>
      <c r="CV19" s="12">
        <v>11.05</v>
      </c>
      <c r="CW19" s="22">
        <v>402</v>
      </c>
      <c r="CX19" s="12">
        <v>19.95</v>
      </c>
      <c r="CY19" s="22">
        <v>89</v>
      </c>
      <c r="CZ19" s="12">
        <v>3.67</v>
      </c>
      <c r="DA19" s="24">
        <f t="shared" si="21"/>
        <v>0.81873727087576376</v>
      </c>
      <c r="DB19" s="24">
        <f t="shared" si="22"/>
        <v>0.18126272912423624</v>
      </c>
      <c r="DC19" s="18"/>
      <c r="DD19" s="10">
        <v>1501</v>
      </c>
      <c r="DE19" s="12">
        <v>15.88</v>
      </c>
      <c r="DF19" s="22">
        <v>1267</v>
      </c>
      <c r="DG19" s="12">
        <v>40.65</v>
      </c>
      <c r="DH19" s="22">
        <v>234</v>
      </c>
      <c r="DI19" s="12">
        <v>3.7</v>
      </c>
      <c r="DJ19" s="24">
        <f t="shared" si="23"/>
        <v>0.84410393071285805</v>
      </c>
      <c r="DK19" s="24">
        <f t="shared" si="24"/>
        <v>0.15589606928714189</v>
      </c>
      <c r="DL19" s="18"/>
      <c r="DM19" s="10">
        <v>1595</v>
      </c>
      <c r="DN19" s="12">
        <v>17.16</v>
      </c>
      <c r="DO19" s="22">
        <v>1278</v>
      </c>
      <c r="DP19" s="12">
        <v>31.39</v>
      </c>
      <c r="DQ19" s="22">
        <v>317</v>
      </c>
      <c r="DR19" s="12">
        <v>6.1</v>
      </c>
      <c r="DS19" s="24">
        <f t="shared" si="25"/>
        <v>0.80125391849529781</v>
      </c>
      <c r="DT19" s="24">
        <f t="shared" si="26"/>
        <v>0.19874608150470219</v>
      </c>
      <c r="DU19" s="18"/>
      <c r="DV19" s="10">
        <v>581</v>
      </c>
      <c r="DW19" s="12">
        <v>11.89</v>
      </c>
      <c r="DX19" s="22">
        <v>494</v>
      </c>
      <c r="DY19" s="12">
        <v>19.71</v>
      </c>
      <c r="DZ19" s="22">
        <v>87</v>
      </c>
      <c r="EA19" s="12">
        <v>3.66</v>
      </c>
      <c r="EB19" s="24">
        <f t="shared" si="27"/>
        <v>0.85025817555938032</v>
      </c>
      <c r="EC19" s="24">
        <f t="shared" si="28"/>
        <v>0.14974182444061962</v>
      </c>
      <c r="ED19" s="18"/>
      <c r="EE19" s="10">
        <v>267</v>
      </c>
      <c r="EF19" s="12">
        <v>9.2899999999999991</v>
      </c>
      <c r="EG19" s="22">
        <v>217</v>
      </c>
      <c r="EH19" s="12">
        <v>14.91</v>
      </c>
      <c r="EI19" s="22">
        <v>50</v>
      </c>
      <c r="EJ19" s="12">
        <v>3.53</v>
      </c>
      <c r="EK19" s="24">
        <f t="shared" si="29"/>
        <v>0.81273408239700373</v>
      </c>
      <c r="EL19" s="24">
        <f t="shared" si="30"/>
        <v>0.18726591760299627</v>
      </c>
      <c r="EM19" s="18"/>
      <c r="EN19" s="10">
        <v>281</v>
      </c>
      <c r="EO19" s="12">
        <v>13.98</v>
      </c>
      <c r="EP19" s="22">
        <v>246</v>
      </c>
      <c r="EQ19" s="12">
        <v>20.43</v>
      </c>
      <c r="ER19" s="22">
        <v>35</v>
      </c>
      <c r="ES19" s="12">
        <v>4.3499999999999996</v>
      </c>
      <c r="ET19" s="24">
        <f t="shared" si="31"/>
        <v>0.8754448398576512</v>
      </c>
      <c r="EU19" s="24">
        <f t="shared" si="32"/>
        <v>0.12455516014234876</v>
      </c>
      <c r="EV19" s="18"/>
      <c r="EW19" s="10">
        <v>507</v>
      </c>
      <c r="EX19" s="12">
        <v>12.48</v>
      </c>
      <c r="EY19" s="22">
        <v>445</v>
      </c>
      <c r="EZ19" s="12">
        <v>18.97</v>
      </c>
      <c r="FA19" s="22">
        <v>62</v>
      </c>
      <c r="FB19" s="12">
        <v>3.61</v>
      </c>
      <c r="FC19" s="24">
        <f t="shared" si="33"/>
        <v>0.87771203155818545</v>
      </c>
      <c r="FD19" s="24">
        <f t="shared" si="34"/>
        <v>0.1222879684418146</v>
      </c>
      <c r="FE19" s="18"/>
      <c r="FF19" s="10">
        <v>477</v>
      </c>
      <c r="FG19" s="12">
        <v>14.81</v>
      </c>
      <c r="FH19" s="22">
        <v>442</v>
      </c>
      <c r="FI19" s="12">
        <v>20.059999999999999</v>
      </c>
      <c r="FJ19" s="22">
        <v>35</v>
      </c>
      <c r="FK19" s="12">
        <v>3.45</v>
      </c>
      <c r="FL19" s="24">
        <f t="shared" si="35"/>
        <v>0.92662473794549272</v>
      </c>
      <c r="FM19" s="24">
        <f t="shared" si="36"/>
        <v>7.337526205450734E-2</v>
      </c>
      <c r="FN19" s="18"/>
      <c r="FO19" s="10">
        <v>1026</v>
      </c>
      <c r="FP19" s="12">
        <v>13.15</v>
      </c>
      <c r="FQ19" s="22">
        <v>897</v>
      </c>
      <c r="FR19" s="12">
        <v>18.25</v>
      </c>
      <c r="FS19" s="22">
        <v>129</v>
      </c>
      <c r="FT19" s="12">
        <v>4.5199999999999996</v>
      </c>
      <c r="FU19" s="24">
        <f t="shared" si="37"/>
        <v>0.8742690058479532</v>
      </c>
      <c r="FV19" s="24">
        <f t="shared" si="38"/>
        <v>0.12573099415204678</v>
      </c>
      <c r="FW19" s="18"/>
      <c r="FX19" s="10">
        <v>174</v>
      </c>
      <c r="FY19" s="12">
        <v>11.71</v>
      </c>
      <c r="FZ19" s="22">
        <v>154</v>
      </c>
      <c r="GA19" s="12">
        <v>17.11</v>
      </c>
      <c r="GB19" s="22">
        <v>20</v>
      </c>
      <c r="GC19" s="12">
        <v>3.42</v>
      </c>
      <c r="GD19" s="24">
        <f t="shared" si="39"/>
        <v>0.88505747126436785</v>
      </c>
      <c r="GE19" s="24">
        <f t="shared" si="40"/>
        <v>0.11494252873563218</v>
      </c>
      <c r="GF19" s="18"/>
      <c r="GG19" s="10">
        <v>429</v>
      </c>
      <c r="GH19" s="12">
        <v>14.46</v>
      </c>
      <c r="GI19" s="22">
        <v>377</v>
      </c>
      <c r="GJ19" s="12">
        <v>19.899999999999999</v>
      </c>
      <c r="GK19" s="22">
        <v>52</v>
      </c>
      <c r="GL19" s="12">
        <v>4.87</v>
      </c>
      <c r="GM19" s="24">
        <f t="shared" si="41"/>
        <v>0.87878787878787878</v>
      </c>
      <c r="GN19" s="24">
        <f t="shared" si="42"/>
        <v>0.12121212121212122</v>
      </c>
      <c r="GO19" s="18"/>
      <c r="GP19" s="10">
        <v>225</v>
      </c>
      <c r="GQ19" s="12">
        <v>16.59</v>
      </c>
      <c r="GR19" s="22">
        <v>216</v>
      </c>
      <c r="GS19" s="12">
        <v>22.95</v>
      </c>
      <c r="GT19" s="22">
        <v>9</v>
      </c>
      <c r="GU19" s="12">
        <v>2.19</v>
      </c>
      <c r="GV19" s="24">
        <f t="shared" si="43"/>
        <v>0.96</v>
      </c>
      <c r="GW19" s="24">
        <f t="shared" si="44"/>
        <v>0.04</v>
      </c>
      <c r="GX19" s="18"/>
      <c r="GY19" s="10">
        <v>163</v>
      </c>
      <c r="GZ19" s="12">
        <v>9.07</v>
      </c>
      <c r="HA19" s="22">
        <v>143</v>
      </c>
      <c r="HB19" s="12">
        <v>11.11</v>
      </c>
      <c r="HC19" s="22">
        <v>20</v>
      </c>
      <c r="HD19" s="12">
        <v>3.94</v>
      </c>
      <c r="HE19" s="24">
        <f t="shared" si="45"/>
        <v>0.87730061349693256</v>
      </c>
      <c r="HF19" s="24">
        <f t="shared" si="46"/>
        <v>0.12269938650306748</v>
      </c>
      <c r="HG19" s="18"/>
      <c r="HH19" s="10">
        <v>212</v>
      </c>
      <c r="HI19" s="12">
        <v>10.51</v>
      </c>
      <c r="HJ19" s="22">
        <v>193</v>
      </c>
      <c r="HK19" s="12">
        <v>12.76</v>
      </c>
      <c r="HL19" s="22">
        <v>18</v>
      </c>
      <c r="HM19" s="12">
        <v>3.64</v>
      </c>
      <c r="HN19" s="24">
        <f t="shared" si="47"/>
        <v>0.910377358490566</v>
      </c>
      <c r="HO19" s="24">
        <f t="shared" si="48"/>
        <v>8.4905660377358486E-2</v>
      </c>
      <c r="HP19" s="18"/>
      <c r="HQ19" s="10">
        <v>110</v>
      </c>
      <c r="HR19" s="12">
        <v>10.050000000000001</v>
      </c>
      <c r="HS19" s="22">
        <v>95</v>
      </c>
      <c r="HT19" s="12">
        <v>12.65</v>
      </c>
      <c r="HU19" s="22">
        <v>15</v>
      </c>
      <c r="HV19" s="12">
        <v>4.41</v>
      </c>
      <c r="HW19" s="24">
        <f t="shared" si="49"/>
        <v>0.86363636363636365</v>
      </c>
      <c r="HX19" s="24">
        <f t="shared" si="50"/>
        <v>0.13636363636363635</v>
      </c>
      <c r="HY19" s="18"/>
      <c r="HZ19" s="10">
        <v>99</v>
      </c>
      <c r="IA19" s="12">
        <v>6.27</v>
      </c>
      <c r="IB19" s="22">
        <v>95</v>
      </c>
      <c r="IC19" s="12">
        <v>8.33</v>
      </c>
      <c r="ID19" s="22">
        <v>4</v>
      </c>
      <c r="IE19" s="12">
        <v>0.92</v>
      </c>
      <c r="IF19" s="24">
        <f t="shared" si="51"/>
        <v>0.95959595959595956</v>
      </c>
      <c r="IG19" s="24">
        <f t="shared" si="52"/>
        <v>4.0404040404040407E-2</v>
      </c>
      <c r="IH19" s="18"/>
      <c r="II19" s="10">
        <v>206</v>
      </c>
      <c r="IJ19" s="12">
        <v>12.83</v>
      </c>
      <c r="IK19" s="22">
        <v>188</v>
      </c>
      <c r="IL19" s="12">
        <v>17.84</v>
      </c>
      <c r="IM19" s="22">
        <v>18</v>
      </c>
      <c r="IN19" s="12">
        <v>3.28</v>
      </c>
      <c r="IO19" s="24">
        <f t="shared" si="53"/>
        <v>0.91262135922330101</v>
      </c>
      <c r="IP19" s="24">
        <f t="shared" si="54"/>
        <v>8.7378640776699032E-2</v>
      </c>
      <c r="IQ19" s="18"/>
      <c r="IR19" s="10">
        <v>74</v>
      </c>
      <c r="IS19" s="12">
        <v>12.09</v>
      </c>
      <c r="IT19" s="22">
        <v>64</v>
      </c>
      <c r="IU19" s="12">
        <v>15.57</v>
      </c>
      <c r="IV19" s="22">
        <v>10</v>
      </c>
      <c r="IW19" s="12">
        <v>5.03</v>
      </c>
      <c r="IX19" s="24">
        <f t="shared" si="55"/>
        <v>0.86486486486486491</v>
      </c>
      <c r="IY19" s="24">
        <f t="shared" si="56"/>
        <v>0.13513513513513514</v>
      </c>
      <c r="IZ19" s="18"/>
      <c r="JA19" s="10">
        <v>110</v>
      </c>
      <c r="JB19" s="12">
        <v>12</v>
      </c>
      <c r="JC19" s="22">
        <v>100</v>
      </c>
      <c r="JD19" s="12">
        <v>17.57</v>
      </c>
      <c r="JE19" s="22">
        <v>10</v>
      </c>
      <c r="JF19" s="12">
        <v>2.9</v>
      </c>
      <c r="JG19" s="24">
        <f t="shared" si="57"/>
        <v>0.90909090909090906</v>
      </c>
      <c r="JH19" s="24">
        <f t="shared" si="58"/>
        <v>9.0909090909090912E-2</v>
      </c>
      <c r="JI19" s="18"/>
      <c r="JJ19" s="10">
        <v>98</v>
      </c>
      <c r="JK19" s="12">
        <v>10.82</v>
      </c>
      <c r="JL19" s="22">
        <v>92</v>
      </c>
      <c r="JM19" s="12">
        <v>14.65</v>
      </c>
      <c r="JN19" s="22">
        <v>6</v>
      </c>
      <c r="JO19" s="12">
        <v>2.21</v>
      </c>
      <c r="JP19" s="24">
        <f t="shared" si="59"/>
        <v>0.93877551020408168</v>
      </c>
      <c r="JQ19" s="24">
        <f t="shared" si="60"/>
        <v>6.1224489795918366E-2</v>
      </c>
      <c r="JR19" s="18"/>
      <c r="JS19" s="10">
        <v>219</v>
      </c>
      <c r="JT19" s="12">
        <v>12.26</v>
      </c>
      <c r="JU19" s="22">
        <v>188</v>
      </c>
      <c r="JV19" s="12">
        <v>19.75</v>
      </c>
      <c r="JW19" s="22">
        <v>30</v>
      </c>
      <c r="JX19" s="12">
        <v>3.62</v>
      </c>
      <c r="JY19" s="24">
        <f t="shared" si="61"/>
        <v>0.85844748858447484</v>
      </c>
      <c r="JZ19" s="24">
        <f t="shared" si="62"/>
        <v>0.13698630136986301</v>
      </c>
      <c r="KA19" s="18"/>
      <c r="KB19" s="10">
        <v>238</v>
      </c>
      <c r="KC19" s="12">
        <v>11.92</v>
      </c>
      <c r="KD19" s="22">
        <v>212</v>
      </c>
      <c r="KE19" s="12">
        <v>18.84</v>
      </c>
      <c r="KF19" s="22">
        <v>26</v>
      </c>
      <c r="KG19" s="12">
        <v>3.07</v>
      </c>
      <c r="KH19" s="24">
        <f t="shared" si="63"/>
        <v>0.89075630252100846</v>
      </c>
      <c r="KI19" s="24">
        <f t="shared" si="64"/>
        <v>0.1092436974789916</v>
      </c>
      <c r="KJ19" s="18"/>
      <c r="KK19" s="10">
        <v>149</v>
      </c>
      <c r="KL19" s="12">
        <v>6.91</v>
      </c>
      <c r="KM19" s="22">
        <v>123</v>
      </c>
      <c r="KN19" s="12">
        <v>12.58</v>
      </c>
      <c r="KO19" s="22">
        <v>26</v>
      </c>
      <c r="KP19" s="12">
        <v>2.2200000000000002</v>
      </c>
      <c r="KQ19" s="24">
        <f t="shared" si="65"/>
        <v>0.82550335570469802</v>
      </c>
      <c r="KR19" s="24">
        <f t="shared" si="66"/>
        <v>0.17449664429530201</v>
      </c>
      <c r="KS19" s="18"/>
      <c r="KT19" s="10">
        <v>180</v>
      </c>
      <c r="KU19" s="12">
        <v>12.17</v>
      </c>
      <c r="KV19" s="22">
        <v>155</v>
      </c>
      <c r="KW19" s="12">
        <v>17.36</v>
      </c>
      <c r="KX19" s="22">
        <v>25</v>
      </c>
      <c r="KY19" s="12">
        <v>4.29</v>
      </c>
      <c r="KZ19" s="24">
        <f t="shared" si="67"/>
        <v>0.86111111111111116</v>
      </c>
      <c r="LA19" s="24">
        <f t="shared" si="68"/>
        <v>0.1388888888888889</v>
      </c>
      <c r="LB19" s="18"/>
      <c r="LC19" s="10">
        <v>83</v>
      </c>
      <c r="LD19" s="12">
        <v>7.44</v>
      </c>
      <c r="LE19" s="22">
        <v>72</v>
      </c>
      <c r="LF19" s="12">
        <v>13.07</v>
      </c>
      <c r="LG19" s="22">
        <v>11</v>
      </c>
      <c r="LH19" s="12">
        <v>1.96</v>
      </c>
      <c r="LI19" s="24">
        <f t="shared" si="69"/>
        <v>0.86746987951807231</v>
      </c>
      <c r="LJ19" s="24">
        <f t="shared" si="70"/>
        <v>0.13253012048192772</v>
      </c>
      <c r="LK19" s="18"/>
      <c r="LL19" s="10">
        <v>140</v>
      </c>
      <c r="LM19" s="12">
        <v>12.61</v>
      </c>
      <c r="LN19" s="22">
        <v>122</v>
      </c>
      <c r="LO19" s="12">
        <v>18.68</v>
      </c>
      <c r="LP19" s="22">
        <v>18</v>
      </c>
      <c r="LQ19" s="12">
        <v>3.96</v>
      </c>
      <c r="LR19" s="24">
        <f t="shared" si="71"/>
        <v>0.87142857142857144</v>
      </c>
      <c r="LS19" s="24">
        <f t="shared" si="72"/>
        <v>0.12857142857142856</v>
      </c>
      <c r="LT19" s="18"/>
      <c r="LU19" s="10">
        <v>123</v>
      </c>
      <c r="LV19" s="12">
        <v>11.35</v>
      </c>
      <c r="LW19" s="22">
        <v>102</v>
      </c>
      <c r="LX19" s="12">
        <v>15.43</v>
      </c>
      <c r="LY19" s="22">
        <v>21</v>
      </c>
      <c r="LZ19" s="12">
        <v>4.99</v>
      </c>
      <c r="MA19" s="24">
        <f t="shared" si="73"/>
        <v>0.82926829268292679</v>
      </c>
      <c r="MB19" s="24">
        <f t="shared" si="74"/>
        <v>0.17073170731707318</v>
      </c>
      <c r="MC19" s="18"/>
      <c r="MD19" s="10">
        <v>100</v>
      </c>
      <c r="ME19" s="12">
        <v>12.8</v>
      </c>
      <c r="MF19" s="22">
        <v>92</v>
      </c>
      <c r="MG19" s="12">
        <v>16.37</v>
      </c>
      <c r="MH19" s="22">
        <v>7</v>
      </c>
      <c r="MI19" s="12">
        <v>3.29</v>
      </c>
      <c r="MJ19" s="24">
        <f t="shared" si="75"/>
        <v>0.92</v>
      </c>
      <c r="MK19" s="24">
        <f t="shared" si="76"/>
        <v>7.0000000000000007E-2</v>
      </c>
      <c r="ML19" s="18"/>
      <c r="MM19" s="10">
        <v>48</v>
      </c>
      <c r="MN19" s="12">
        <v>9.56</v>
      </c>
      <c r="MO19" s="22">
        <v>43</v>
      </c>
      <c r="MP19" s="12">
        <v>15.03</v>
      </c>
      <c r="MQ19" s="22">
        <v>5</v>
      </c>
      <c r="MR19" s="12">
        <v>2.33</v>
      </c>
      <c r="MS19" s="24">
        <f t="shared" si="77"/>
        <v>0.89583333333333337</v>
      </c>
      <c r="MT19" s="24">
        <f t="shared" si="78"/>
        <v>0.10416666666666667</v>
      </c>
      <c r="MU19" s="18"/>
      <c r="MV19" s="10">
        <v>90</v>
      </c>
      <c r="MW19" s="12">
        <v>9.94</v>
      </c>
      <c r="MX19" s="22">
        <v>85</v>
      </c>
      <c r="MY19" s="12">
        <v>12.94</v>
      </c>
      <c r="MZ19" s="22">
        <v>5</v>
      </c>
      <c r="NA19" s="12">
        <v>2.02</v>
      </c>
      <c r="NB19" s="24">
        <f t="shared" si="79"/>
        <v>0.94444444444444442</v>
      </c>
      <c r="NC19" s="24">
        <f t="shared" si="80"/>
        <v>5.5555555555555552E-2</v>
      </c>
      <c r="ND19" s="18"/>
      <c r="NE19" s="10">
        <v>167</v>
      </c>
      <c r="NF19" s="12">
        <v>11.71</v>
      </c>
      <c r="NG19" s="22">
        <v>144</v>
      </c>
      <c r="NH19" s="12">
        <v>15.57</v>
      </c>
      <c r="NI19" s="22">
        <v>23</v>
      </c>
      <c r="NJ19" s="12">
        <v>4.6399999999999997</v>
      </c>
      <c r="NK19" s="24">
        <f t="shared" si="81"/>
        <v>0.86227544910179643</v>
      </c>
      <c r="NL19" s="24">
        <f t="shared" si="82"/>
        <v>0.1377245508982036</v>
      </c>
      <c r="NM19" s="18"/>
      <c r="NN19" s="10">
        <v>56</v>
      </c>
      <c r="NO19" s="12">
        <v>5.8</v>
      </c>
      <c r="NP19" s="22">
        <v>55</v>
      </c>
      <c r="NQ19" s="12">
        <v>7.72</v>
      </c>
      <c r="NR19" s="22">
        <v>1</v>
      </c>
      <c r="NS19" s="12">
        <v>0.4</v>
      </c>
      <c r="NT19" s="24">
        <f t="shared" si="83"/>
        <v>0.9821428571428571</v>
      </c>
      <c r="NU19" s="24">
        <f t="shared" si="84"/>
        <v>1.7857142857142856E-2</v>
      </c>
      <c r="NV19" s="18"/>
      <c r="NW19" s="10">
        <v>198</v>
      </c>
      <c r="NX19" s="12">
        <v>11.55</v>
      </c>
      <c r="NY19" s="22">
        <v>171</v>
      </c>
      <c r="NZ19" s="12">
        <v>14.9</v>
      </c>
      <c r="OA19" s="22">
        <v>27</v>
      </c>
      <c r="OB19" s="12">
        <v>4.78</v>
      </c>
      <c r="OC19" s="24">
        <f t="shared" si="85"/>
        <v>0.86363636363636365</v>
      </c>
      <c r="OD19" s="24">
        <f t="shared" si="86"/>
        <v>0.13636363636363635</v>
      </c>
      <c r="OE19" s="18"/>
      <c r="OF19" s="10">
        <v>103</v>
      </c>
      <c r="OG19" s="12">
        <v>9.8000000000000007</v>
      </c>
      <c r="OH19" s="22">
        <v>85</v>
      </c>
      <c r="OI19" s="12">
        <v>15.15</v>
      </c>
      <c r="OJ19" s="22">
        <v>18</v>
      </c>
      <c r="OK19" s="12">
        <v>3.69</v>
      </c>
      <c r="OL19" s="24">
        <f t="shared" si="87"/>
        <v>0.82524271844660191</v>
      </c>
      <c r="OM19" s="24">
        <f t="shared" si="88"/>
        <v>0.17475728155339806</v>
      </c>
      <c r="ON19" s="18"/>
      <c r="OO19" s="10">
        <v>45</v>
      </c>
      <c r="OP19" s="12">
        <v>6.15</v>
      </c>
      <c r="OQ19" s="22">
        <v>39</v>
      </c>
      <c r="OR19" s="12">
        <v>9.8699999999999992</v>
      </c>
      <c r="OS19" s="22">
        <v>6</v>
      </c>
      <c r="OT19" s="12">
        <v>1.79</v>
      </c>
      <c r="OU19" s="24">
        <f t="shared" si="89"/>
        <v>0.8666666666666667</v>
      </c>
      <c r="OV19" s="24">
        <f t="shared" si="90"/>
        <v>0.13333333333333333</v>
      </c>
      <c r="OW19" s="18"/>
      <c r="OX19" s="10">
        <v>47</v>
      </c>
      <c r="OY19" s="12">
        <v>12.6</v>
      </c>
      <c r="OZ19" s="22">
        <v>39</v>
      </c>
      <c r="PA19" s="12">
        <v>18.48</v>
      </c>
      <c r="PB19" s="22">
        <v>8</v>
      </c>
      <c r="PC19" s="12">
        <v>4.9400000000000004</v>
      </c>
      <c r="PD19" s="24">
        <f t="shared" si="91"/>
        <v>0.82978723404255317</v>
      </c>
      <c r="PE19" s="24">
        <f t="shared" si="92"/>
        <v>0.1702127659574468</v>
      </c>
      <c r="PF19" s="18"/>
      <c r="PG19" s="10">
        <v>95</v>
      </c>
      <c r="PH19" s="12">
        <v>10.42</v>
      </c>
      <c r="PI19" s="22">
        <v>87</v>
      </c>
      <c r="PJ19" s="12">
        <v>17.86</v>
      </c>
      <c r="PK19" s="22">
        <v>8</v>
      </c>
      <c r="PL19" s="12">
        <v>1.88</v>
      </c>
      <c r="PM19" s="24">
        <f t="shared" si="93"/>
        <v>0.91578947368421049</v>
      </c>
      <c r="PN19" s="24">
        <f t="shared" si="94"/>
        <v>8.4210526315789472E-2</v>
      </c>
      <c r="PO19" s="18"/>
      <c r="PP19" s="10">
        <v>43</v>
      </c>
      <c r="PQ19" s="12">
        <v>7.21</v>
      </c>
      <c r="PR19" s="22">
        <v>36</v>
      </c>
      <c r="PS19" s="12">
        <v>10.98</v>
      </c>
      <c r="PT19" s="22">
        <v>7</v>
      </c>
      <c r="PU19" s="12">
        <v>2.61</v>
      </c>
      <c r="PV19" s="24">
        <f t="shared" si="95"/>
        <v>0.83720930232558144</v>
      </c>
      <c r="PW19" s="24">
        <f t="shared" si="96"/>
        <v>0.16279069767441862</v>
      </c>
      <c r="PX19" s="18"/>
      <c r="PY19" s="10">
        <v>44</v>
      </c>
      <c r="PZ19" s="12">
        <v>7.83</v>
      </c>
      <c r="QA19" s="22">
        <v>34</v>
      </c>
      <c r="QB19" s="12">
        <v>12.59</v>
      </c>
      <c r="QC19" s="22">
        <v>10</v>
      </c>
      <c r="QD19" s="12">
        <v>3.42</v>
      </c>
      <c r="QE19" s="24">
        <f t="shared" si="97"/>
        <v>0.77272727272727271</v>
      </c>
      <c r="QF19" s="24">
        <f t="shared" si="98"/>
        <v>0.22727272727272727</v>
      </c>
      <c r="QG19" s="18"/>
      <c r="QH19" s="10">
        <v>30</v>
      </c>
      <c r="QI19" s="12">
        <v>12.93</v>
      </c>
      <c r="QJ19" s="22">
        <v>16</v>
      </c>
      <c r="QK19" s="12">
        <v>16.16</v>
      </c>
      <c r="QL19" s="22">
        <v>14</v>
      </c>
      <c r="QM19" s="12">
        <v>10.53</v>
      </c>
      <c r="QN19" s="24">
        <f t="shared" si="99"/>
        <v>0.53333333333333333</v>
      </c>
      <c r="QO19" s="24">
        <f t="shared" si="100"/>
        <v>0.46666666666666667</v>
      </c>
      <c r="QP19" s="18"/>
      <c r="QQ19" s="10">
        <v>49</v>
      </c>
      <c r="QR19" s="12">
        <v>6.87</v>
      </c>
      <c r="QS19" s="22">
        <v>41</v>
      </c>
      <c r="QT19" s="12">
        <v>13.44</v>
      </c>
      <c r="QU19" s="22">
        <v>8</v>
      </c>
      <c r="QV19" s="12">
        <v>1.96</v>
      </c>
      <c r="QW19" s="24">
        <f t="shared" si="101"/>
        <v>0.83673469387755106</v>
      </c>
      <c r="QX19" s="24">
        <f t="shared" si="102"/>
        <v>0.16326530612244897</v>
      </c>
      <c r="QY19" s="18"/>
      <c r="QZ19" s="10">
        <v>78</v>
      </c>
      <c r="RA19" s="12">
        <v>22.22</v>
      </c>
      <c r="RB19" s="22">
        <v>72</v>
      </c>
      <c r="RC19" s="12">
        <v>27.59</v>
      </c>
      <c r="RD19" s="22">
        <v>6</v>
      </c>
      <c r="RE19" s="12">
        <v>6.74</v>
      </c>
      <c r="RF19" s="24">
        <f t="shared" si="103"/>
        <v>0.92307692307692313</v>
      </c>
      <c r="RG19" s="24">
        <f t="shared" si="104"/>
        <v>7.6923076923076927E-2</v>
      </c>
      <c r="RH19" s="18"/>
      <c r="RI19" s="10">
        <v>43</v>
      </c>
      <c r="RJ19" s="12">
        <v>8.08</v>
      </c>
      <c r="RK19" s="22">
        <v>38</v>
      </c>
      <c r="RL19" s="12">
        <v>11.14</v>
      </c>
      <c r="RM19" s="22">
        <v>5</v>
      </c>
      <c r="RN19" s="12">
        <v>2.62</v>
      </c>
      <c r="RO19" s="24">
        <f t="shared" si="105"/>
        <v>0.88372093023255816</v>
      </c>
      <c r="RP19" s="24">
        <f t="shared" si="106"/>
        <v>0.11627906976744186</v>
      </c>
      <c r="RQ19" s="18"/>
      <c r="RR19" s="10">
        <v>59</v>
      </c>
      <c r="RS19" s="12">
        <v>11.59</v>
      </c>
      <c r="RT19" s="22">
        <v>50</v>
      </c>
      <c r="RU19" s="12">
        <v>15.87</v>
      </c>
      <c r="RV19" s="22">
        <v>8</v>
      </c>
      <c r="RW19" s="12">
        <v>4.1500000000000004</v>
      </c>
      <c r="RX19" s="24">
        <f t="shared" si="107"/>
        <v>0.84745762711864403</v>
      </c>
      <c r="RY19" s="24">
        <f t="shared" si="108"/>
        <v>0.13559322033898305</v>
      </c>
      <c r="RZ19" s="18"/>
      <c r="SA19" s="10">
        <v>72</v>
      </c>
      <c r="SB19" s="12">
        <v>13.07</v>
      </c>
      <c r="SC19" s="22">
        <v>63</v>
      </c>
      <c r="SD19" s="12">
        <v>18.86</v>
      </c>
      <c r="SE19" s="22">
        <v>9</v>
      </c>
      <c r="SF19" s="12">
        <v>4.1500000000000004</v>
      </c>
      <c r="SG19" s="24">
        <f t="shared" si="109"/>
        <v>0.875</v>
      </c>
      <c r="SH19" s="24">
        <f t="shared" si="110"/>
        <v>0.125</v>
      </c>
      <c r="SI19" s="18"/>
      <c r="SJ19" s="10">
        <v>3</v>
      </c>
      <c r="SK19" s="12">
        <v>2.16</v>
      </c>
      <c r="SL19" s="22">
        <v>3</v>
      </c>
      <c r="SM19" s="12">
        <v>3.7</v>
      </c>
      <c r="SN19" s="22">
        <v>0</v>
      </c>
      <c r="SO19" s="12">
        <v>0</v>
      </c>
      <c r="SP19" s="24">
        <f t="shared" si="111"/>
        <v>1</v>
      </c>
      <c r="SQ19" s="24">
        <f t="shared" si="112"/>
        <v>0</v>
      </c>
      <c r="SR19" s="18"/>
      <c r="SS19" s="10">
        <v>27</v>
      </c>
      <c r="ST19" s="12">
        <v>8.74</v>
      </c>
      <c r="SU19" s="22">
        <v>23</v>
      </c>
      <c r="SV19" s="12">
        <v>13.29</v>
      </c>
      <c r="SW19" s="22">
        <v>4</v>
      </c>
      <c r="SX19" s="12">
        <v>2.94</v>
      </c>
      <c r="SY19" s="24">
        <f t="shared" si="113"/>
        <v>0.85185185185185186</v>
      </c>
      <c r="SZ19" s="24">
        <f t="shared" si="114"/>
        <v>0.14814814814814814</v>
      </c>
      <c r="TA19" s="18"/>
      <c r="TB19" s="10">
        <v>41</v>
      </c>
      <c r="TC19" s="12">
        <v>15.07</v>
      </c>
      <c r="TD19" s="22">
        <v>39</v>
      </c>
      <c r="TE19" s="12">
        <v>18.66</v>
      </c>
      <c r="TF19" s="22">
        <v>2</v>
      </c>
      <c r="TG19" s="12">
        <v>3.17</v>
      </c>
      <c r="TH19" s="24">
        <f t="shared" si="115"/>
        <v>0.95121951219512191</v>
      </c>
      <c r="TI19" s="24">
        <f t="shared" si="116"/>
        <v>4.878048780487805E-2</v>
      </c>
      <c r="TJ19" s="18"/>
      <c r="TK19" s="10">
        <v>40</v>
      </c>
      <c r="TL19" s="12">
        <v>7.91</v>
      </c>
      <c r="TM19" s="22">
        <v>34</v>
      </c>
      <c r="TN19" s="12">
        <v>10.76</v>
      </c>
      <c r="TO19" s="22">
        <v>6</v>
      </c>
      <c r="TP19" s="12">
        <v>3.16</v>
      </c>
      <c r="TQ19" s="24">
        <f t="shared" si="117"/>
        <v>0.85</v>
      </c>
      <c r="TR19" s="24">
        <f t="shared" si="118"/>
        <v>0.15</v>
      </c>
      <c r="TS19" s="18"/>
      <c r="TT19" s="10">
        <v>15</v>
      </c>
      <c r="TU19" s="12">
        <v>10.49</v>
      </c>
      <c r="TV19" s="22">
        <v>15</v>
      </c>
      <c r="TW19" s="12">
        <v>12.82</v>
      </c>
      <c r="TX19" s="22">
        <v>0</v>
      </c>
      <c r="TY19" s="12">
        <v>0</v>
      </c>
      <c r="TZ19" s="24">
        <f t="shared" si="119"/>
        <v>1</v>
      </c>
      <c r="UA19" s="24">
        <f t="shared" si="120"/>
        <v>0</v>
      </c>
      <c r="UC19" s="10">
        <v>22</v>
      </c>
      <c r="UD19" s="12">
        <v>7.19</v>
      </c>
      <c r="UE19" s="22">
        <v>20</v>
      </c>
      <c r="UF19" s="12">
        <v>9.57</v>
      </c>
      <c r="UG19" s="22">
        <v>2</v>
      </c>
      <c r="UH19" s="12">
        <v>2.17</v>
      </c>
      <c r="UI19" s="24">
        <f t="shared" si="121"/>
        <v>0.90909090909090906</v>
      </c>
      <c r="UJ19" s="24">
        <f t="shared" si="122"/>
        <v>9.0909090909090912E-2</v>
      </c>
      <c r="UL19" s="10">
        <v>16</v>
      </c>
      <c r="UM19" s="12">
        <v>4.9400000000000004</v>
      </c>
      <c r="UN19" s="22">
        <v>13</v>
      </c>
      <c r="UO19" s="12">
        <v>5.49</v>
      </c>
      <c r="UP19" s="22">
        <v>3</v>
      </c>
      <c r="UQ19" s="12">
        <v>3.45</v>
      </c>
      <c r="UR19" s="24">
        <f t="shared" si="123"/>
        <v>0.8125</v>
      </c>
      <c r="US19" s="24">
        <f t="shared" si="124"/>
        <v>0.1875</v>
      </c>
      <c r="UU19" s="10">
        <v>24</v>
      </c>
      <c r="UV19" s="12">
        <v>5.9</v>
      </c>
      <c r="UW19" s="22">
        <v>22</v>
      </c>
      <c r="UX19" s="12">
        <v>7.77</v>
      </c>
      <c r="UY19" s="22">
        <v>2</v>
      </c>
      <c r="UZ19" s="12">
        <v>1.68</v>
      </c>
      <c r="VA19" s="24">
        <f t="shared" si="125"/>
        <v>0.91666666666666663</v>
      </c>
      <c r="VB19" s="24">
        <f t="shared" si="126"/>
        <v>8.3333333333333329E-2</v>
      </c>
      <c r="VD19" s="10">
        <v>10</v>
      </c>
      <c r="VE19" s="12">
        <v>5.52</v>
      </c>
      <c r="VF19" s="22">
        <v>8</v>
      </c>
      <c r="VG19" s="12">
        <v>6.06</v>
      </c>
      <c r="VH19" s="22">
        <v>2</v>
      </c>
      <c r="VI19" s="12">
        <v>4.17</v>
      </c>
      <c r="VJ19" s="24">
        <f t="shared" si="127"/>
        <v>0.8</v>
      </c>
      <c r="VK19" s="24">
        <f t="shared" si="128"/>
        <v>0.2</v>
      </c>
      <c r="VM19" s="10">
        <v>29</v>
      </c>
      <c r="VN19" s="12">
        <v>12.24</v>
      </c>
      <c r="VO19" s="22">
        <v>24</v>
      </c>
      <c r="VP19" s="12">
        <v>13.33</v>
      </c>
      <c r="VQ19" s="22">
        <v>5</v>
      </c>
      <c r="VR19" s="12">
        <v>8.77</v>
      </c>
      <c r="VS19" s="24">
        <f t="shared" si="129"/>
        <v>0.82758620689655171</v>
      </c>
      <c r="VT19" s="24">
        <f t="shared" si="130"/>
        <v>0.17241379310344829</v>
      </c>
      <c r="VV19" s="10">
        <v>7</v>
      </c>
      <c r="VW19" s="12">
        <v>7.14</v>
      </c>
      <c r="VX19" s="22">
        <v>5</v>
      </c>
      <c r="VY19" s="12">
        <v>7.69</v>
      </c>
      <c r="VZ19" s="22">
        <v>2</v>
      </c>
      <c r="WA19" s="12">
        <v>6.06</v>
      </c>
      <c r="WB19" s="24">
        <f t="shared" si="131"/>
        <v>0.7142857142857143</v>
      </c>
      <c r="WC19" s="24">
        <f t="shared" si="132"/>
        <v>0.2857142857142857</v>
      </c>
      <c r="WE19" s="10">
        <v>35</v>
      </c>
      <c r="WF19" s="12">
        <v>9.43</v>
      </c>
      <c r="WG19" s="22">
        <v>33</v>
      </c>
      <c r="WH19" s="12">
        <v>12.69</v>
      </c>
      <c r="WI19" s="22">
        <v>2</v>
      </c>
      <c r="WJ19" s="12">
        <v>1.8</v>
      </c>
      <c r="WK19" s="24">
        <f t="shared" si="133"/>
        <v>0.94285714285714284</v>
      </c>
      <c r="WL19" s="24">
        <f t="shared" si="134"/>
        <v>5.7142857142857141E-2</v>
      </c>
      <c r="WN19" s="10">
        <v>10</v>
      </c>
      <c r="WO19" s="12">
        <v>9.52</v>
      </c>
      <c r="WP19" s="22">
        <v>7</v>
      </c>
      <c r="WQ19" s="12">
        <v>9.7200000000000006</v>
      </c>
      <c r="WR19" s="22">
        <v>3</v>
      </c>
      <c r="WS19" s="12">
        <v>9.3800000000000008</v>
      </c>
      <c r="WT19" s="24">
        <f t="shared" si="135"/>
        <v>0.7</v>
      </c>
      <c r="WU19" s="24">
        <f t="shared" si="136"/>
        <v>0.3</v>
      </c>
      <c r="WW19" s="10">
        <v>9</v>
      </c>
      <c r="WX19" s="12">
        <v>11.54</v>
      </c>
      <c r="WY19" s="22">
        <v>8</v>
      </c>
      <c r="WZ19" s="12">
        <v>13.33</v>
      </c>
      <c r="XA19" s="22">
        <v>1</v>
      </c>
      <c r="XB19" s="12">
        <v>5.56</v>
      </c>
      <c r="XC19" s="24">
        <f t="shared" si="137"/>
        <v>0.88888888888888884</v>
      </c>
      <c r="XD19" s="24">
        <f t="shared" si="138"/>
        <v>0.1111111111111111</v>
      </c>
      <c r="XF19" s="10">
        <v>29</v>
      </c>
      <c r="XG19" s="12">
        <v>6.39</v>
      </c>
      <c r="XH19" s="22">
        <v>26</v>
      </c>
      <c r="XI19" s="12">
        <v>8</v>
      </c>
      <c r="XJ19" s="22">
        <v>3</v>
      </c>
      <c r="XK19" s="12">
        <v>2.34</v>
      </c>
      <c r="XL19" s="24">
        <f t="shared" si="139"/>
        <v>0.89655172413793105</v>
      </c>
      <c r="XM19" s="24">
        <f t="shared" si="140"/>
        <v>0.10344827586206896</v>
      </c>
      <c r="XO19" s="10">
        <v>92</v>
      </c>
      <c r="XP19" s="12">
        <v>12.19</v>
      </c>
      <c r="XQ19" s="22">
        <v>77</v>
      </c>
      <c r="XR19" s="12">
        <v>19.149999999999999</v>
      </c>
      <c r="XS19" s="22">
        <v>15</v>
      </c>
      <c r="XT19" s="12">
        <v>4.25</v>
      </c>
      <c r="XU19" s="24">
        <f t="shared" si="141"/>
        <v>0.83695652173913049</v>
      </c>
      <c r="XV19" s="24">
        <f t="shared" si="142"/>
        <v>0.16304347826086957</v>
      </c>
      <c r="XX19" s="10">
        <v>29</v>
      </c>
      <c r="XY19" s="12">
        <v>7</v>
      </c>
      <c r="XZ19" s="22">
        <v>25</v>
      </c>
      <c r="YA19" s="12">
        <v>8.74</v>
      </c>
      <c r="YB19" s="22">
        <v>4</v>
      </c>
      <c r="YC19" s="12">
        <v>3.23</v>
      </c>
      <c r="YD19" s="24">
        <f t="shared" si="143"/>
        <v>0.86206896551724133</v>
      </c>
      <c r="YE19" s="24">
        <f t="shared" si="144"/>
        <v>0.13793103448275862</v>
      </c>
      <c r="YG19" s="10">
        <v>6</v>
      </c>
      <c r="YH19" s="12">
        <v>4.2</v>
      </c>
      <c r="YI19" s="22">
        <v>4</v>
      </c>
      <c r="YJ19" s="12">
        <v>3.88</v>
      </c>
      <c r="YK19" s="22">
        <v>2</v>
      </c>
      <c r="YL19" s="12">
        <v>5</v>
      </c>
      <c r="YM19" s="24">
        <f t="shared" si="145"/>
        <v>0.66666666666666663</v>
      </c>
      <c r="YN19" s="24">
        <f t="shared" si="146"/>
        <v>0.33333333333333331</v>
      </c>
      <c r="YP19" s="10">
        <v>5</v>
      </c>
      <c r="YQ19" s="12">
        <v>3.7</v>
      </c>
      <c r="YR19" s="22">
        <v>3</v>
      </c>
      <c r="YS19" s="12">
        <v>3.61</v>
      </c>
      <c r="YT19" s="22">
        <v>2</v>
      </c>
      <c r="YU19" s="12">
        <v>4</v>
      </c>
      <c r="YV19" s="24">
        <f t="shared" si="147"/>
        <v>0.6</v>
      </c>
      <c r="YW19" s="24">
        <f t="shared" si="148"/>
        <v>0.4</v>
      </c>
      <c r="YY19" s="10">
        <v>49</v>
      </c>
      <c r="YZ19" s="12">
        <v>11.92</v>
      </c>
      <c r="ZA19" s="22">
        <v>40</v>
      </c>
      <c r="ZB19" s="12">
        <v>14.13</v>
      </c>
      <c r="ZC19" s="22">
        <v>9</v>
      </c>
      <c r="ZD19" s="12">
        <v>7.09</v>
      </c>
      <c r="ZE19" s="24">
        <f t="shared" si="149"/>
        <v>0.81632653061224492</v>
      </c>
      <c r="ZF19" s="24">
        <f t="shared" si="150"/>
        <v>0.18367346938775511</v>
      </c>
    </row>
    <row r="20" spans="1:682" x14ac:dyDescent="0.15">
      <c r="A20" s="19" t="s">
        <v>12</v>
      </c>
      <c r="B20" s="11">
        <v>366618</v>
      </c>
      <c r="C20" s="13">
        <v>11.83</v>
      </c>
      <c r="D20" s="23">
        <v>292021</v>
      </c>
      <c r="E20" s="25">
        <f t="shared" si="151"/>
        <v>0.79652662989815015</v>
      </c>
      <c r="F20" s="23">
        <v>74134</v>
      </c>
      <c r="G20" s="25">
        <f t="shared" si="0"/>
        <v>0.20221047520852767</v>
      </c>
      <c r="H20" s="18"/>
      <c r="I20" s="11">
        <v>14500</v>
      </c>
      <c r="J20" s="13">
        <v>12.28</v>
      </c>
      <c r="K20" s="23">
        <v>11630</v>
      </c>
      <c r="L20" s="13">
        <v>17.5</v>
      </c>
      <c r="M20" s="23">
        <v>2854</v>
      </c>
      <c r="N20" s="13">
        <v>5.56</v>
      </c>
      <c r="O20" s="25">
        <f t="shared" si="1"/>
        <v>0.80206896551724138</v>
      </c>
      <c r="P20" s="25">
        <f t="shared" si="2"/>
        <v>0.19682758620689655</v>
      </c>
      <c r="Q20" s="18"/>
      <c r="R20" s="11">
        <v>2968</v>
      </c>
      <c r="S20" s="13">
        <v>12.49</v>
      </c>
      <c r="T20" s="23">
        <v>2437</v>
      </c>
      <c r="U20" s="13">
        <v>17.850000000000001</v>
      </c>
      <c r="V20" s="23">
        <v>528</v>
      </c>
      <c r="W20" s="13">
        <v>5.25</v>
      </c>
      <c r="X20" s="25">
        <f t="shared" si="3"/>
        <v>0.8210916442048517</v>
      </c>
      <c r="Y20" s="25">
        <f t="shared" si="4"/>
        <v>0.17789757412398921</v>
      </c>
      <c r="Z20" s="18"/>
      <c r="AA20" s="11">
        <v>300</v>
      </c>
      <c r="AB20" s="13">
        <v>11.91</v>
      </c>
      <c r="AC20" s="23">
        <v>249</v>
      </c>
      <c r="AD20" s="13">
        <v>16.399999999999999</v>
      </c>
      <c r="AE20" s="23">
        <v>51</v>
      </c>
      <c r="AF20" s="13">
        <v>5.14</v>
      </c>
      <c r="AG20" s="25">
        <f t="shared" si="5"/>
        <v>0.83</v>
      </c>
      <c r="AH20" s="25">
        <f t="shared" si="6"/>
        <v>0.17</v>
      </c>
      <c r="AI20" s="18"/>
      <c r="AJ20" s="11">
        <v>271</v>
      </c>
      <c r="AK20" s="13">
        <v>14</v>
      </c>
      <c r="AL20" s="23">
        <v>224</v>
      </c>
      <c r="AM20" s="13">
        <v>20.88</v>
      </c>
      <c r="AN20" s="23">
        <v>47</v>
      </c>
      <c r="AO20" s="13">
        <v>5.52</v>
      </c>
      <c r="AP20" s="25">
        <f t="shared" si="7"/>
        <v>0.82656826568265684</v>
      </c>
      <c r="AQ20" s="25">
        <f t="shared" si="8"/>
        <v>0.17343173431734318</v>
      </c>
      <c r="AR20" s="18"/>
      <c r="AS20" s="11">
        <v>179</v>
      </c>
      <c r="AT20" s="13">
        <v>10.210000000000001</v>
      </c>
      <c r="AU20" s="23">
        <v>155</v>
      </c>
      <c r="AV20" s="13">
        <v>13.73</v>
      </c>
      <c r="AW20" s="23">
        <v>24</v>
      </c>
      <c r="AX20" s="13">
        <v>3.85</v>
      </c>
      <c r="AY20" s="25">
        <f t="shared" si="9"/>
        <v>0.86592178770949724</v>
      </c>
      <c r="AZ20" s="25">
        <f t="shared" si="10"/>
        <v>0.13407821229050279</v>
      </c>
      <c r="BA20" s="18"/>
      <c r="BB20" s="11">
        <v>717</v>
      </c>
      <c r="BC20" s="13">
        <v>11.43</v>
      </c>
      <c r="BD20" s="23">
        <v>562</v>
      </c>
      <c r="BE20" s="13">
        <v>16.829999999999998</v>
      </c>
      <c r="BF20" s="23">
        <v>153</v>
      </c>
      <c r="BG20" s="13">
        <v>5.25</v>
      </c>
      <c r="BH20" s="25">
        <f t="shared" si="11"/>
        <v>0.78382147838214788</v>
      </c>
      <c r="BI20" s="25">
        <f t="shared" si="12"/>
        <v>0.21338912133891214</v>
      </c>
      <c r="BJ20" s="18"/>
      <c r="BK20" s="11">
        <v>489</v>
      </c>
      <c r="BL20" s="13">
        <v>13.21</v>
      </c>
      <c r="BM20" s="23">
        <v>387</v>
      </c>
      <c r="BN20" s="13">
        <v>19.7</v>
      </c>
      <c r="BO20" s="23">
        <v>102</v>
      </c>
      <c r="BP20" s="13">
        <v>5.9</v>
      </c>
      <c r="BQ20" s="25">
        <f t="shared" si="13"/>
        <v>0.79141104294478526</v>
      </c>
      <c r="BR20" s="25">
        <f t="shared" si="14"/>
        <v>0.20858895705521471</v>
      </c>
      <c r="BS20" s="18"/>
      <c r="BT20" s="11">
        <v>245</v>
      </c>
      <c r="BU20" s="13">
        <v>12.52</v>
      </c>
      <c r="BV20" s="23">
        <v>213</v>
      </c>
      <c r="BW20" s="13">
        <v>16.73</v>
      </c>
      <c r="BX20" s="23">
        <v>32</v>
      </c>
      <c r="BY20" s="13">
        <v>4.68</v>
      </c>
      <c r="BZ20" s="25">
        <f t="shared" si="15"/>
        <v>0.8693877551020408</v>
      </c>
      <c r="CA20" s="25">
        <f t="shared" si="16"/>
        <v>0.1306122448979592</v>
      </c>
      <c r="CB20" s="18"/>
      <c r="CC20" s="11">
        <v>767</v>
      </c>
      <c r="CD20" s="13">
        <v>13.65</v>
      </c>
      <c r="CE20" s="23">
        <v>647</v>
      </c>
      <c r="CF20" s="13">
        <v>19.27</v>
      </c>
      <c r="CG20" s="23">
        <v>119</v>
      </c>
      <c r="CH20" s="13">
        <v>5.28</v>
      </c>
      <c r="CI20" s="25">
        <f t="shared" si="17"/>
        <v>0.84354628422425038</v>
      </c>
      <c r="CJ20" s="25">
        <f t="shared" si="18"/>
        <v>0.15514993481095177</v>
      </c>
      <c r="CK20" s="18"/>
      <c r="CL20" s="11">
        <v>4122</v>
      </c>
      <c r="CM20" s="13">
        <v>11.13</v>
      </c>
      <c r="CN20" s="23">
        <v>2924</v>
      </c>
      <c r="CO20" s="13">
        <v>17.489999999999998</v>
      </c>
      <c r="CP20" s="23">
        <v>1192</v>
      </c>
      <c r="CQ20" s="13">
        <v>5.88</v>
      </c>
      <c r="CR20" s="25">
        <f t="shared" si="19"/>
        <v>0.70936438622028142</v>
      </c>
      <c r="CS20" s="25">
        <f t="shared" si="20"/>
        <v>0.28918000970402719</v>
      </c>
      <c r="CT20" s="18"/>
      <c r="CU20" s="11">
        <v>534</v>
      </c>
      <c r="CV20" s="13">
        <v>12.02</v>
      </c>
      <c r="CW20" s="23">
        <v>392</v>
      </c>
      <c r="CX20" s="13">
        <v>19.45</v>
      </c>
      <c r="CY20" s="23">
        <v>142</v>
      </c>
      <c r="CZ20" s="13">
        <v>5.86</v>
      </c>
      <c r="DA20" s="25">
        <f t="shared" si="21"/>
        <v>0.73408239700374533</v>
      </c>
      <c r="DB20" s="25">
        <f t="shared" si="22"/>
        <v>0.26591760299625467</v>
      </c>
      <c r="DC20" s="18"/>
      <c r="DD20" s="11">
        <v>665</v>
      </c>
      <c r="DE20" s="13">
        <v>7.03</v>
      </c>
      <c r="DF20" s="23">
        <v>420</v>
      </c>
      <c r="DG20" s="13">
        <v>13.47</v>
      </c>
      <c r="DH20" s="23">
        <v>242</v>
      </c>
      <c r="DI20" s="13">
        <v>3.83</v>
      </c>
      <c r="DJ20" s="25">
        <f t="shared" si="23"/>
        <v>0.63157894736842102</v>
      </c>
      <c r="DK20" s="25">
        <f t="shared" si="24"/>
        <v>0.36390977443609024</v>
      </c>
      <c r="DL20" s="18"/>
      <c r="DM20" s="11">
        <v>985</v>
      </c>
      <c r="DN20" s="13">
        <v>10.6</v>
      </c>
      <c r="DO20" s="23">
        <v>597</v>
      </c>
      <c r="DP20" s="13">
        <v>14.66</v>
      </c>
      <c r="DQ20" s="23">
        <v>385</v>
      </c>
      <c r="DR20" s="13">
        <v>7.4</v>
      </c>
      <c r="DS20" s="25">
        <f t="shared" si="25"/>
        <v>0.60609137055837559</v>
      </c>
      <c r="DT20" s="25">
        <f t="shared" si="26"/>
        <v>0.39086294416243655</v>
      </c>
      <c r="DU20" s="18"/>
      <c r="DV20" s="11">
        <v>633</v>
      </c>
      <c r="DW20" s="13">
        <v>12.95</v>
      </c>
      <c r="DX20" s="23">
        <v>476</v>
      </c>
      <c r="DY20" s="13">
        <v>18.989999999999998</v>
      </c>
      <c r="DZ20" s="23">
        <v>157</v>
      </c>
      <c r="EA20" s="13">
        <v>6.6</v>
      </c>
      <c r="EB20" s="25">
        <f t="shared" si="27"/>
        <v>0.75197472353870454</v>
      </c>
      <c r="EC20" s="25">
        <f t="shared" si="28"/>
        <v>0.24802527646129541</v>
      </c>
      <c r="ED20" s="18"/>
      <c r="EE20" s="11">
        <v>378</v>
      </c>
      <c r="EF20" s="13">
        <v>13.16</v>
      </c>
      <c r="EG20" s="23">
        <v>285</v>
      </c>
      <c r="EH20" s="13">
        <v>19.59</v>
      </c>
      <c r="EI20" s="23">
        <v>93</v>
      </c>
      <c r="EJ20" s="13">
        <v>6.56</v>
      </c>
      <c r="EK20" s="25">
        <f t="shared" si="29"/>
        <v>0.75396825396825395</v>
      </c>
      <c r="EL20" s="25">
        <f t="shared" si="30"/>
        <v>0.24603174603174602</v>
      </c>
      <c r="EM20" s="18"/>
      <c r="EN20" s="11">
        <v>348</v>
      </c>
      <c r="EO20" s="13">
        <v>17.309999999999999</v>
      </c>
      <c r="EP20" s="23">
        <v>288</v>
      </c>
      <c r="EQ20" s="13">
        <v>23.92</v>
      </c>
      <c r="ER20" s="23">
        <v>60</v>
      </c>
      <c r="ES20" s="13">
        <v>7.46</v>
      </c>
      <c r="ET20" s="25">
        <f t="shared" si="31"/>
        <v>0.82758620689655171</v>
      </c>
      <c r="EU20" s="25">
        <f t="shared" si="32"/>
        <v>0.17241379310344829</v>
      </c>
      <c r="EV20" s="18"/>
      <c r="EW20" s="11">
        <v>579</v>
      </c>
      <c r="EX20" s="13">
        <v>14.25</v>
      </c>
      <c r="EY20" s="23">
        <v>466</v>
      </c>
      <c r="EZ20" s="13">
        <v>19.86</v>
      </c>
      <c r="FA20" s="23">
        <v>113</v>
      </c>
      <c r="FB20" s="13">
        <v>6.59</v>
      </c>
      <c r="FC20" s="25">
        <f t="shared" si="33"/>
        <v>0.80483592400690851</v>
      </c>
      <c r="FD20" s="25">
        <f t="shared" si="34"/>
        <v>0.19516407599309155</v>
      </c>
      <c r="FE20" s="18"/>
      <c r="FF20" s="11">
        <v>466</v>
      </c>
      <c r="FG20" s="13">
        <v>14.47</v>
      </c>
      <c r="FH20" s="23">
        <v>414</v>
      </c>
      <c r="FI20" s="13">
        <v>18.79</v>
      </c>
      <c r="FJ20" s="23">
        <v>52</v>
      </c>
      <c r="FK20" s="13">
        <v>5.13</v>
      </c>
      <c r="FL20" s="25">
        <f t="shared" si="35"/>
        <v>0.88841201716738194</v>
      </c>
      <c r="FM20" s="25">
        <f t="shared" si="36"/>
        <v>0.11158798283261803</v>
      </c>
      <c r="FN20" s="18"/>
      <c r="FO20" s="11">
        <v>1001</v>
      </c>
      <c r="FP20" s="13">
        <v>12.83</v>
      </c>
      <c r="FQ20" s="23">
        <v>859</v>
      </c>
      <c r="FR20" s="13">
        <v>17.48</v>
      </c>
      <c r="FS20" s="23">
        <v>141</v>
      </c>
      <c r="FT20" s="13">
        <v>4.9400000000000004</v>
      </c>
      <c r="FU20" s="25">
        <f t="shared" si="37"/>
        <v>0.85814185814185817</v>
      </c>
      <c r="FV20" s="25">
        <f t="shared" si="38"/>
        <v>0.14085914085914086</v>
      </c>
      <c r="FW20" s="18"/>
      <c r="FX20" s="11">
        <v>190</v>
      </c>
      <c r="FY20" s="13">
        <v>12.79</v>
      </c>
      <c r="FZ20" s="23">
        <v>164</v>
      </c>
      <c r="GA20" s="13">
        <v>18.22</v>
      </c>
      <c r="GB20" s="23">
        <v>25</v>
      </c>
      <c r="GC20" s="13">
        <v>4.28</v>
      </c>
      <c r="GD20" s="25">
        <f t="shared" si="39"/>
        <v>0.86315789473684212</v>
      </c>
      <c r="GE20" s="25">
        <f t="shared" si="40"/>
        <v>0.13157894736842105</v>
      </c>
      <c r="GF20" s="18"/>
      <c r="GG20" s="11">
        <v>452</v>
      </c>
      <c r="GH20" s="13">
        <v>15.24</v>
      </c>
      <c r="GI20" s="23">
        <v>400</v>
      </c>
      <c r="GJ20" s="13">
        <v>21.12</v>
      </c>
      <c r="GK20" s="23">
        <v>51</v>
      </c>
      <c r="GL20" s="13">
        <v>4.78</v>
      </c>
      <c r="GM20" s="25">
        <f t="shared" si="41"/>
        <v>0.88495575221238942</v>
      </c>
      <c r="GN20" s="25">
        <f t="shared" si="42"/>
        <v>0.11283185840707964</v>
      </c>
      <c r="GO20" s="18"/>
      <c r="GP20" s="11">
        <v>221</v>
      </c>
      <c r="GQ20" s="13">
        <v>16.3</v>
      </c>
      <c r="GR20" s="23">
        <v>194</v>
      </c>
      <c r="GS20" s="13">
        <v>20.62</v>
      </c>
      <c r="GT20" s="23">
        <v>26</v>
      </c>
      <c r="GU20" s="13">
        <v>6.33</v>
      </c>
      <c r="GV20" s="25">
        <f t="shared" si="43"/>
        <v>0.87782805429864252</v>
      </c>
      <c r="GW20" s="25">
        <f t="shared" si="44"/>
        <v>0.11764705882352941</v>
      </c>
      <c r="GX20" s="18"/>
      <c r="GY20" s="11">
        <v>211</v>
      </c>
      <c r="GZ20" s="13">
        <v>11.74</v>
      </c>
      <c r="HA20" s="23">
        <v>183</v>
      </c>
      <c r="HB20" s="13">
        <v>14.22</v>
      </c>
      <c r="HC20" s="23">
        <v>28</v>
      </c>
      <c r="HD20" s="13">
        <v>5.51</v>
      </c>
      <c r="HE20" s="25">
        <f t="shared" si="45"/>
        <v>0.86729857819905209</v>
      </c>
      <c r="HF20" s="25">
        <f t="shared" si="46"/>
        <v>0.13270142180094788</v>
      </c>
      <c r="HG20" s="18"/>
      <c r="HH20" s="11">
        <v>230</v>
      </c>
      <c r="HI20" s="13">
        <v>11.4</v>
      </c>
      <c r="HJ20" s="23">
        <v>205</v>
      </c>
      <c r="HK20" s="13">
        <v>13.56</v>
      </c>
      <c r="HL20" s="23">
        <v>25</v>
      </c>
      <c r="HM20" s="13">
        <v>5.0599999999999996</v>
      </c>
      <c r="HN20" s="25">
        <f t="shared" si="47"/>
        <v>0.89130434782608692</v>
      </c>
      <c r="HO20" s="25">
        <f t="shared" si="48"/>
        <v>0.10869565217391304</v>
      </c>
      <c r="HP20" s="18"/>
      <c r="HQ20" s="11">
        <v>150</v>
      </c>
      <c r="HR20" s="13">
        <v>13.7</v>
      </c>
      <c r="HS20" s="23">
        <v>132</v>
      </c>
      <c r="HT20" s="13">
        <v>17.579999999999998</v>
      </c>
      <c r="HU20" s="23">
        <v>18</v>
      </c>
      <c r="HV20" s="13">
        <v>5.29</v>
      </c>
      <c r="HW20" s="25">
        <f t="shared" si="49"/>
        <v>0.88</v>
      </c>
      <c r="HX20" s="25">
        <f t="shared" si="50"/>
        <v>0.12</v>
      </c>
      <c r="HY20" s="18"/>
      <c r="HZ20" s="11">
        <v>130</v>
      </c>
      <c r="IA20" s="13">
        <v>8.23</v>
      </c>
      <c r="IB20" s="23">
        <v>115</v>
      </c>
      <c r="IC20" s="13">
        <v>10.08</v>
      </c>
      <c r="ID20" s="23">
        <v>15</v>
      </c>
      <c r="IE20" s="13">
        <v>3.44</v>
      </c>
      <c r="IF20" s="25">
        <f t="shared" si="51"/>
        <v>0.88461538461538458</v>
      </c>
      <c r="IG20" s="25">
        <f t="shared" si="52"/>
        <v>0.11538461538461539</v>
      </c>
      <c r="IH20" s="18"/>
      <c r="II20" s="11">
        <v>222</v>
      </c>
      <c r="IJ20" s="13">
        <v>13.83</v>
      </c>
      <c r="IK20" s="23">
        <v>185</v>
      </c>
      <c r="IL20" s="13">
        <v>17.55</v>
      </c>
      <c r="IM20" s="23">
        <v>37</v>
      </c>
      <c r="IN20" s="13">
        <v>6.75</v>
      </c>
      <c r="IO20" s="25">
        <f t="shared" si="53"/>
        <v>0.83333333333333337</v>
      </c>
      <c r="IP20" s="25">
        <f t="shared" si="54"/>
        <v>0.16666666666666666</v>
      </c>
      <c r="IQ20" s="18"/>
      <c r="IR20" s="11">
        <v>93</v>
      </c>
      <c r="IS20" s="13">
        <v>15.2</v>
      </c>
      <c r="IT20" s="23">
        <v>81</v>
      </c>
      <c r="IU20" s="13">
        <v>19.71</v>
      </c>
      <c r="IV20" s="23">
        <v>12</v>
      </c>
      <c r="IW20" s="13">
        <v>6.03</v>
      </c>
      <c r="IX20" s="25">
        <f t="shared" si="55"/>
        <v>0.87096774193548387</v>
      </c>
      <c r="IY20" s="25">
        <f t="shared" si="56"/>
        <v>0.12903225806451613</v>
      </c>
      <c r="IZ20" s="18"/>
      <c r="JA20" s="11">
        <v>154</v>
      </c>
      <c r="JB20" s="13">
        <v>16.79</v>
      </c>
      <c r="JC20" s="23">
        <v>130</v>
      </c>
      <c r="JD20" s="13">
        <v>22.85</v>
      </c>
      <c r="JE20" s="23">
        <v>22</v>
      </c>
      <c r="JF20" s="13">
        <v>6.38</v>
      </c>
      <c r="JG20" s="25">
        <f t="shared" si="57"/>
        <v>0.8441558441558441</v>
      </c>
      <c r="JH20" s="25">
        <f t="shared" si="58"/>
        <v>0.14285714285714285</v>
      </c>
      <c r="JI20" s="18"/>
      <c r="JJ20" s="11">
        <v>136</v>
      </c>
      <c r="JK20" s="13">
        <v>15.01</v>
      </c>
      <c r="JL20" s="23">
        <v>118</v>
      </c>
      <c r="JM20" s="13">
        <v>18.79</v>
      </c>
      <c r="JN20" s="23">
        <v>18</v>
      </c>
      <c r="JO20" s="13">
        <v>6.62</v>
      </c>
      <c r="JP20" s="25">
        <f t="shared" si="59"/>
        <v>0.86764705882352944</v>
      </c>
      <c r="JQ20" s="25">
        <f t="shared" si="60"/>
        <v>0.13235294117647059</v>
      </c>
      <c r="JR20" s="18"/>
      <c r="JS20" s="11">
        <v>241</v>
      </c>
      <c r="JT20" s="13">
        <v>13.49</v>
      </c>
      <c r="JU20" s="23">
        <v>179</v>
      </c>
      <c r="JV20" s="13">
        <v>18.8</v>
      </c>
      <c r="JW20" s="23">
        <v>62</v>
      </c>
      <c r="JX20" s="13">
        <v>7.48</v>
      </c>
      <c r="JY20" s="25">
        <f t="shared" si="61"/>
        <v>0.74273858921161828</v>
      </c>
      <c r="JZ20" s="25">
        <f t="shared" si="62"/>
        <v>0.25726141078838172</v>
      </c>
      <c r="KA20" s="18"/>
      <c r="KB20" s="11">
        <v>277</v>
      </c>
      <c r="KC20" s="13">
        <v>13.87</v>
      </c>
      <c r="KD20" s="23">
        <v>220</v>
      </c>
      <c r="KE20" s="13">
        <v>19.559999999999999</v>
      </c>
      <c r="KF20" s="23">
        <v>57</v>
      </c>
      <c r="KG20" s="13">
        <v>6.72</v>
      </c>
      <c r="KH20" s="25">
        <f t="shared" si="63"/>
        <v>0.79422382671480141</v>
      </c>
      <c r="KI20" s="25">
        <f t="shared" si="64"/>
        <v>0.20577617328519857</v>
      </c>
      <c r="KJ20" s="18"/>
      <c r="KK20" s="11">
        <v>217</v>
      </c>
      <c r="KL20" s="13">
        <v>10.06</v>
      </c>
      <c r="KM20" s="23">
        <v>155</v>
      </c>
      <c r="KN20" s="13">
        <v>15.85</v>
      </c>
      <c r="KO20" s="23">
        <v>62</v>
      </c>
      <c r="KP20" s="13">
        <v>5.3</v>
      </c>
      <c r="KQ20" s="25">
        <f t="shared" si="65"/>
        <v>0.7142857142857143</v>
      </c>
      <c r="KR20" s="25">
        <f t="shared" si="66"/>
        <v>0.2857142857142857</v>
      </c>
      <c r="KS20" s="18"/>
      <c r="KT20" s="11">
        <v>242</v>
      </c>
      <c r="KU20" s="13">
        <v>16.36</v>
      </c>
      <c r="KV20" s="23">
        <v>199</v>
      </c>
      <c r="KW20" s="13">
        <v>22.28</v>
      </c>
      <c r="KX20" s="23">
        <v>43</v>
      </c>
      <c r="KY20" s="13">
        <v>7.38</v>
      </c>
      <c r="KZ20" s="25">
        <f t="shared" si="67"/>
        <v>0.8223140495867769</v>
      </c>
      <c r="LA20" s="25">
        <f t="shared" si="68"/>
        <v>0.17768595041322313</v>
      </c>
      <c r="LB20" s="18"/>
      <c r="LC20" s="11">
        <v>134</v>
      </c>
      <c r="LD20" s="13">
        <v>12.01</v>
      </c>
      <c r="LE20" s="23">
        <v>94</v>
      </c>
      <c r="LF20" s="13">
        <v>17.059999999999999</v>
      </c>
      <c r="LG20" s="23">
        <v>40</v>
      </c>
      <c r="LH20" s="13">
        <v>7.14</v>
      </c>
      <c r="LI20" s="25">
        <f t="shared" si="69"/>
        <v>0.70149253731343286</v>
      </c>
      <c r="LJ20" s="25">
        <f t="shared" si="70"/>
        <v>0.29850746268656714</v>
      </c>
      <c r="LK20" s="18"/>
      <c r="LL20" s="11">
        <v>128</v>
      </c>
      <c r="LM20" s="13">
        <v>11.53</v>
      </c>
      <c r="LN20" s="23">
        <v>108</v>
      </c>
      <c r="LO20" s="13">
        <v>16.54</v>
      </c>
      <c r="LP20" s="23">
        <v>20</v>
      </c>
      <c r="LQ20" s="13">
        <v>4.41</v>
      </c>
      <c r="LR20" s="25">
        <f t="shared" si="71"/>
        <v>0.84375</v>
      </c>
      <c r="LS20" s="25">
        <f t="shared" si="72"/>
        <v>0.15625</v>
      </c>
      <c r="LT20" s="18"/>
      <c r="LU20" s="11">
        <v>169</v>
      </c>
      <c r="LV20" s="13">
        <v>15.59</v>
      </c>
      <c r="LW20" s="23">
        <v>126</v>
      </c>
      <c r="LX20" s="13">
        <v>19.059999999999999</v>
      </c>
      <c r="LY20" s="23">
        <v>43</v>
      </c>
      <c r="LZ20" s="13">
        <v>10.210000000000001</v>
      </c>
      <c r="MA20" s="25">
        <f t="shared" si="73"/>
        <v>0.74556213017751483</v>
      </c>
      <c r="MB20" s="25">
        <f t="shared" si="74"/>
        <v>0.25443786982248523</v>
      </c>
      <c r="MC20" s="18"/>
      <c r="MD20" s="11">
        <v>88</v>
      </c>
      <c r="ME20" s="13">
        <v>11.27</v>
      </c>
      <c r="MF20" s="23">
        <v>76</v>
      </c>
      <c r="MG20" s="13">
        <v>13.52</v>
      </c>
      <c r="MH20" s="23">
        <v>12</v>
      </c>
      <c r="MI20" s="13">
        <v>5.63</v>
      </c>
      <c r="MJ20" s="25">
        <f t="shared" si="75"/>
        <v>0.86363636363636365</v>
      </c>
      <c r="MK20" s="25">
        <f t="shared" si="76"/>
        <v>0.13636363636363635</v>
      </c>
      <c r="ML20" s="18"/>
      <c r="MM20" s="11">
        <v>66</v>
      </c>
      <c r="MN20" s="13">
        <v>13.15</v>
      </c>
      <c r="MO20" s="23">
        <v>57</v>
      </c>
      <c r="MP20" s="13">
        <v>19.93</v>
      </c>
      <c r="MQ20" s="23">
        <v>9</v>
      </c>
      <c r="MR20" s="13">
        <v>4.1900000000000004</v>
      </c>
      <c r="MS20" s="25">
        <f t="shared" si="77"/>
        <v>0.86363636363636365</v>
      </c>
      <c r="MT20" s="25">
        <f t="shared" si="78"/>
        <v>0.13636363636363635</v>
      </c>
      <c r="MU20" s="18"/>
      <c r="MV20" s="11">
        <v>140</v>
      </c>
      <c r="MW20" s="13">
        <v>15.47</v>
      </c>
      <c r="MX20" s="23">
        <v>129</v>
      </c>
      <c r="MY20" s="13">
        <v>19.63</v>
      </c>
      <c r="MZ20" s="23">
        <v>11</v>
      </c>
      <c r="NA20" s="13">
        <v>4.45</v>
      </c>
      <c r="NB20" s="25">
        <f t="shared" si="79"/>
        <v>0.92142857142857137</v>
      </c>
      <c r="NC20" s="25">
        <f t="shared" si="80"/>
        <v>7.857142857142857E-2</v>
      </c>
      <c r="ND20" s="18"/>
      <c r="NE20" s="11">
        <v>177</v>
      </c>
      <c r="NF20" s="13">
        <v>12.41</v>
      </c>
      <c r="NG20" s="23">
        <v>152</v>
      </c>
      <c r="NH20" s="13">
        <v>16.43</v>
      </c>
      <c r="NI20" s="23">
        <v>24</v>
      </c>
      <c r="NJ20" s="13">
        <v>4.84</v>
      </c>
      <c r="NK20" s="25">
        <f t="shared" si="81"/>
        <v>0.85875706214689262</v>
      </c>
      <c r="NL20" s="25">
        <f t="shared" si="82"/>
        <v>0.13559322033898305</v>
      </c>
      <c r="NM20" s="18"/>
      <c r="NN20" s="11">
        <v>124</v>
      </c>
      <c r="NO20" s="13">
        <v>12.85</v>
      </c>
      <c r="NP20" s="23">
        <v>117</v>
      </c>
      <c r="NQ20" s="13">
        <v>16.43</v>
      </c>
      <c r="NR20" s="23">
        <v>7</v>
      </c>
      <c r="NS20" s="13">
        <v>2.78</v>
      </c>
      <c r="NT20" s="25">
        <f t="shared" si="83"/>
        <v>0.94354838709677424</v>
      </c>
      <c r="NU20" s="25">
        <f t="shared" si="84"/>
        <v>5.6451612903225805E-2</v>
      </c>
      <c r="NV20" s="18"/>
      <c r="NW20" s="11">
        <v>226</v>
      </c>
      <c r="NX20" s="13">
        <v>13.18</v>
      </c>
      <c r="NY20" s="23">
        <v>187</v>
      </c>
      <c r="NZ20" s="13">
        <v>16.29</v>
      </c>
      <c r="OA20" s="23">
        <v>39</v>
      </c>
      <c r="OB20" s="13">
        <v>6.9</v>
      </c>
      <c r="OC20" s="25">
        <f t="shared" si="85"/>
        <v>0.82743362831858402</v>
      </c>
      <c r="OD20" s="25">
        <f t="shared" si="86"/>
        <v>0.17256637168141592</v>
      </c>
      <c r="OE20" s="18"/>
      <c r="OF20" s="11">
        <v>104</v>
      </c>
      <c r="OG20" s="13">
        <v>9.9</v>
      </c>
      <c r="OH20" s="23">
        <v>75</v>
      </c>
      <c r="OI20" s="13">
        <v>13.37</v>
      </c>
      <c r="OJ20" s="23">
        <v>29</v>
      </c>
      <c r="OK20" s="13">
        <v>5.94</v>
      </c>
      <c r="OL20" s="25">
        <f t="shared" si="87"/>
        <v>0.72115384615384615</v>
      </c>
      <c r="OM20" s="25">
        <f t="shared" si="88"/>
        <v>0.27884615384615385</v>
      </c>
      <c r="ON20" s="18"/>
      <c r="OO20" s="11">
        <v>65</v>
      </c>
      <c r="OP20" s="13">
        <v>8.8800000000000008</v>
      </c>
      <c r="OQ20" s="23">
        <v>55</v>
      </c>
      <c r="OR20" s="13">
        <v>13.92</v>
      </c>
      <c r="OS20" s="23">
        <v>10</v>
      </c>
      <c r="OT20" s="13">
        <v>2.99</v>
      </c>
      <c r="OU20" s="25">
        <f t="shared" si="89"/>
        <v>0.84615384615384615</v>
      </c>
      <c r="OV20" s="25">
        <f t="shared" si="90"/>
        <v>0.15384615384615385</v>
      </c>
      <c r="OW20" s="18"/>
      <c r="OX20" s="11">
        <v>48</v>
      </c>
      <c r="OY20" s="13">
        <v>12.87</v>
      </c>
      <c r="OZ20" s="23">
        <v>36</v>
      </c>
      <c r="PA20" s="13">
        <v>17.059999999999999</v>
      </c>
      <c r="PB20" s="23">
        <v>12</v>
      </c>
      <c r="PC20" s="13">
        <v>7.41</v>
      </c>
      <c r="PD20" s="25">
        <f t="shared" si="91"/>
        <v>0.75</v>
      </c>
      <c r="PE20" s="25">
        <f t="shared" si="92"/>
        <v>0.25</v>
      </c>
      <c r="PF20" s="18"/>
      <c r="PG20" s="11">
        <v>100</v>
      </c>
      <c r="PH20" s="13">
        <v>10.96</v>
      </c>
      <c r="PI20" s="23">
        <v>72</v>
      </c>
      <c r="PJ20" s="13">
        <v>14.78</v>
      </c>
      <c r="PK20" s="23">
        <v>28</v>
      </c>
      <c r="PL20" s="13">
        <v>6.59</v>
      </c>
      <c r="PM20" s="25">
        <f t="shared" si="93"/>
        <v>0.72</v>
      </c>
      <c r="PN20" s="25">
        <f t="shared" si="94"/>
        <v>0.28000000000000003</v>
      </c>
      <c r="PO20" s="18"/>
      <c r="PP20" s="11">
        <v>42</v>
      </c>
      <c r="PQ20" s="13">
        <v>7.05</v>
      </c>
      <c r="PR20" s="23">
        <v>37</v>
      </c>
      <c r="PS20" s="13">
        <v>11.28</v>
      </c>
      <c r="PT20" s="23">
        <v>5</v>
      </c>
      <c r="PU20" s="13">
        <v>1.87</v>
      </c>
      <c r="PV20" s="25">
        <f t="shared" si="95"/>
        <v>0.88095238095238093</v>
      </c>
      <c r="PW20" s="25">
        <f t="shared" si="96"/>
        <v>0.11904761904761904</v>
      </c>
      <c r="PX20" s="18"/>
      <c r="PY20" s="11">
        <v>50</v>
      </c>
      <c r="PZ20" s="13">
        <v>8.9</v>
      </c>
      <c r="QA20" s="23">
        <v>33</v>
      </c>
      <c r="QB20" s="13">
        <v>12.22</v>
      </c>
      <c r="QC20" s="23">
        <v>17</v>
      </c>
      <c r="QD20" s="13">
        <v>5.82</v>
      </c>
      <c r="QE20" s="25">
        <f t="shared" si="97"/>
        <v>0.66</v>
      </c>
      <c r="QF20" s="25">
        <f t="shared" si="98"/>
        <v>0.34</v>
      </c>
      <c r="QG20" s="18"/>
      <c r="QH20" s="11">
        <v>17</v>
      </c>
      <c r="QI20" s="13">
        <v>7.33</v>
      </c>
      <c r="QJ20" s="23">
        <v>7</v>
      </c>
      <c r="QK20" s="13">
        <v>7.07</v>
      </c>
      <c r="QL20" s="23">
        <v>10</v>
      </c>
      <c r="QM20" s="13">
        <v>7.52</v>
      </c>
      <c r="QN20" s="25">
        <f t="shared" si="99"/>
        <v>0.41176470588235292</v>
      </c>
      <c r="QO20" s="25">
        <f t="shared" si="100"/>
        <v>0.58823529411764708</v>
      </c>
      <c r="QP20" s="18"/>
      <c r="QQ20" s="11">
        <v>70</v>
      </c>
      <c r="QR20" s="13">
        <v>9.82</v>
      </c>
      <c r="QS20" s="23">
        <v>57</v>
      </c>
      <c r="QT20" s="13">
        <v>18.690000000000001</v>
      </c>
      <c r="QU20" s="23">
        <v>13</v>
      </c>
      <c r="QV20" s="13">
        <v>3.19</v>
      </c>
      <c r="QW20" s="25">
        <f t="shared" si="101"/>
        <v>0.81428571428571428</v>
      </c>
      <c r="QX20" s="25">
        <f t="shared" si="102"/>
        <v>0.18571428571428572</v>
      </c>
      <c r="QY20" s="18"/>
      <c r="QZ20" s="11">
        <v>46</v>
      </c>
      <c r="RA20" s="13">
        <v>13.11</v>
      </c>
      <c r="RB20" s="23">
        <v>42</v>
      </c>
      <c r="RC20" s="13">
        <v>16.09</v>
      </c>
      <c r="RD20" s="23">
        <v>4</v>
      </c>
      <c r="RE20" s="13">
        <v>4.49</v>
      </c>
      <c r="RF20" s="25">
        <f t="shared" si="103"/>
        <v>0.91304347826086951</v>
      </c>
      <c r="RG20" s="25">
        <f t="shared" si="104"/>
        <v>8.6956521739130432E-2</v>
      </c>
      <c r="RH20" s="18"/>
      <c r="RI20" s="11">
        <v>86</v>
      </c>
      <c r="RJ20" s="13">
        <v>16.170000000000002</v>
      </c>
      <c r="RK20" s="23">
        <v>70</v>
      </c>
      <c r="RL20" s="13">
        <v>20.53</v>
      </c>
      <c r="RM20" s="23">
        <v>16</v>
      </c>
      <c r="RN20" s="13">
        <v>8.3800000000000008</v>
      </c>
      <c r="RO20" s="25">
        <f t="shared" si="105"/>
        <v>0.81395348837209303</v>
      </c>
      <c r="RP20" s="25">
        <f t="shared" si="106"/>
        <v>0.18604651162790697</v>
      </c>
      <c r="RQ20" s="18"/>
      <c r="RR20" s="11">
        <v>76</v>
      </c>
      <c r="RS20" s="13">
        <v>14.93</v>
      </c>
      <c r="RT20" s="23">
        <v>66</v>
      </c>
      <c r="RU20" s="13">
        <v>20.95</v>
      </c>
      <c r="RV20" s="23">
        <v>10</v>
      </c>
      <c r="RW20" s="13">
        <v>5.18</v>
      </c>
      <c r="RX20" s="25">
        <f t="shared" si="107"/>
        <v>0.86842105263157898</v>
      </c>
      <c r="RY20" s="25">
        <f t="shared" si="108"/>
        <v>0.13157894736842105</v>
      </c>
      <c r="RZ20" s="18"/>
      <c r="SA20" s="11">
        <v>59</v>
      </c>
      <c r="SB20" s="13">
        <v>10.71</v>
      </c>
      <c r="SC20" s="23">
        <v>47</v>
      </c>
      <c r="SD20" s="13">
        <v>14.07</v>
      </c>
      <c r="SE20" s="23">
        <v>12</v>
      </c>
      <c r="SF20" s="13">
        <v>5.53</v>
      </c>
      <c r="SG20" s="25">
        <f t="shared" si="109"/>
        <v>0.79661016949152541</v>
      </c>
      <c r="SH20" s="25">
        <f t="shared" si="110"/>
        <v>0.20338983050847459</v>
      </c>
      <c r="SI20" s="18"/>
      <c r="SJ20" s="11">
        <v>13</v>
      </c>
      <c r="SK20" s="13">
        <v>9.35</v>
      </c>
      <c r="SL20" s="23">
        <v>12</v>
      </c>
      <c r="SM20" s="13">
        <v>14.81</v>
      </c>
      <c r="SN20" s="23">
        <v>1</v>
      </c>
      <c r="SO20" s="13">
        <v>1.72</v>
      </c>
      <c r="SP20" s="25">
        <f t="shared" si="111"/>
        <v>0.92307692307692313</v>
      </c>
      <c r="SQ20" s="25">
        <f t="shared" si="112"/>
        <v>7.6923076923076927E-2</v>
      </c>
      <c r="SR20" s="18"/>
      <c r="SS20" s="11">
        <v>45</v>
      </c>
      <c r="ST20" s="13">
        <v>14.56</v>
      </c>
      <c r="SU20" s="23">
        <v>38</v>
      </c>
      <c r="SV20" s="13">
        <v>21.97</v>
      </c>
      <c r="SW20" s="23">
        <v>7</v>
      </c>
      <c r="SX20" s="13">
        <v>5.15</v>
      </c>
      <c r="SY20" s="25">
        <f t="shared" si="113"/>
        <v>0.84444444444444444</v>
      </c>
      <c r="SZ20" s="25">
        <f t="shared" si="114"/>
        <v>0.15555555555555556</v>
      </c>
      <c r="TA20" s="18"/>
      <c r="TB20" s="11">
        <v>52</v>
      </c>
      <c r="TC20" s="13">
        <v>19.12</v>
      </c>
      <c r="TD20" s="23">
        <v>48</v>
      </c>
      <c r="TE20" s="13">
        <v>22.97</v>
      </c>
      <c r="TF20" s="23">
        <v>4</v>
      </c>
      <c r="TG20" s="13">
        <v>6.35</v>
      </c>
      <c r="TH20" s="25">
        <f t="shared" si="115"/>
        <v>0.92307692307692313</v>
      </c>
      <c r="TI20" s="25">
        <f t="shared" si="116"/>
        <v>7.6923076923076927E-2</v>
      </c>
      <c r="TJ20" s="18"/>
      <c r="TK20" s="11">
        <v>64</v>
      </c>
      <c r="TL20" s="13">
        <v>12.65</v>
      </c>
      <c r="TM20" s="23">
        <v>58</v>
      </c>
      <c r="TN20" s="13">
        <v>18.350000000000001</v>
      </c>
      <c r="TO20" s="23">
        <v>6</v>
      </c>
      <c r="TP20" s="13">
        <v>3.16</v>
      </c>
      <c r="TQ20" s="25">
        <f t="shared" si="117"/>
        <v>0.90625</v>
      </c>
      <c r="TR20" s="25">
        <f t="shared" si="118"/>
        <v>9.375E-2</v>
      </c>
      <c r="TS20" s="18"/>
      <c r="TT20" s="11">
        <v>7</v>
      </c>
      <c r="TU20" s="13">
        <v>4.9000000000000004</v>
      </c>
      <c r="TV20" s="23">
        <v>7</v>
      </c>
      <c r="TW20" s="13">
        <v>5.98</v>
      </c>
      <c r="TX20" s="23">
        <v>0</v>
      </c>
      <c r="TY20" s="13">
        <v>0</v>
      </c>
      <c r="TZ20" s="25">
        <f t="shared" si="119"/>
        <v>1</v>
      </c>
      <c r="UA20" s="25">
        <f t="shared" si="120"/>
        <v>0</v>
      </c>
      <c r="UC20" s="11">
        <v>34</v>
      </c>
      <c r="UD20" s="13">
        <v>11.11</v>
      </c>
      <c r="UE20" s="23">
        <v>30</v>
      </c>
      <c r="UF20" s="13">
        <v>14.35</v>
      </c>
      <c r="UG20" s="23">
        <v>4</v>
      </c>
      <c r="UH20" s="13">
        <v>4.3499999999999996</v>
      </c>
      <c r="UI20" s="25">
        <f t="shared" si="121"/>
        <v>0.88235294117647056</v>
      </c>
      <c r="UJ20" s="25">
        <f t="shared" si="122"/>
        <v>0.11764705882352941</v>
      </c>
      <c r="UL20" s="11">
        <v>36</v>
      </c>
      <c r="UM20" s="13">
        <v>11.11</v>
      </c>
      <c r="UN20" s="23">
        <v>33</v>
      </c>
      <c r="UO20" s="13">
        <v>13.92</v>
      </c>
      <c r="UP20" s="23">
        <v>3</v>
      </c>
      <c r="UQ20" s="13">
        <v>3.45</v>
      </c>
      <c r="UR20" s="25">
        <f t="shared" si="123"/>
        <v>0.91666666666666663</v>
      </c>
      <c r="US20" s="25">
        <f t="shared" si="124"/>
        <v>8.3333333333333329E-2</v>
      </c>
      <c r="UU20" s="11">
        <v>51</v>
      </c>
      <c r="UV20" s="13">
        <v>12.53</v>
      </c>
      <c r="UW20" s="23">
        <v>49</v>
      </c>
      <c r="UX20" s="13">
        <v>17.309999999999999</v>
      </c>
      <c r="UY20" s="23">
        <v>2</v>
      </c>
      <c r="UZ20" s="13">
        <v>1.68</v>
      </c>
      <c r="VA20" s="25">
        <f t="shared" si="125"/>
        <v>0.96078431372549022</v>
      </c>
      <c r="VB20" s="25">
        <f t="shared" si="126"/>
        <v>3.9215686274509803E-2</v>
      </c>
      <c r="VD20" s="11">
        <v>31</v>
      </c>
      <c r="VE20" s="13">
        <v>17.13</v>
      </c>
      <c r="VF20" s="23">
        <v>29</v>
      </c>
      <c r="VG20" s="13">
        <v>21.97</v>
      </c>
      <c r="VH20" s="23">
        <v>2</v>
      </c>
      <c r="VI20" s="13">
        <v>4.17</v>
      </c>
      <c r="VJ20" s="25">
        <f t="shared" si="127"/>
        <v>0.93548387096774188</v>
      </c>
      <c r="VK20" s="25">
        <f t="shared" si="128"/>
        <v>6.4516129032258063E-2</v>
      </c>
      <c r="VM20" s="11">
        <v>29</v>
      </c>
      <c r="VN20" s="13">
        <v>12.24</v>
      </c>
      <c r="VO20" s="23">
        <v>27</v>
      </c>
      <c r="VP20" s="13">
        <v>15</v>
      </c>
      <c r="VQ20" s="23">
        <v>2</v>
      </c>
      <c r="VR20" s="13">
        <v>3.51</v>
      </c>
      <c r="VS20" s="25">
        <f t="shared" si="129"/>
        <v>0.93103448275862066</v>
      </c>
      <c r="VT20" s="25">
        <f t="shared" si="130"/>
        <v>6.8965517241379309E-2</v>
      </c>
      <c r="VV20" s="11">
        <v>22</v>
      </c>
      <c r="VW20" s="13">
        <v>22.45</v>
      </c>
      <c r="VX20" s="23">
        <v>20</v>
      </c>
      <c r="VY20" s="13">
        <v>30.77</v>
      </c>
      <c r="VZ20" s="23">
        <v>2</v>
      </c>
      <c r="WA20" s="13">
        <v>6.06</v>
      </c>
      <c r="WB20" s="25">
        <f t="shared" si="131"/>
        <v>0.90909090909090906</v>
      </c>
      <c r="WC20" s="25">
        <f t="shared" si="132"/>
        <v>9.0909090909090912E-2</v>
      </c>
      <c r="WE20" s="11">
        <v>55</v>
      </c>
      <c r="WF20" s="13">
        <v>14.82</v>
      </c>
      <c r="WG20" s="23">
        <v>49</v>
      </c>
      <c r="WH20" s="13">
        <v>18.850000000000001</v>
      </c>
      <c r="WI20" s="23">
        <v>6</v>
      </c>
      <c r="WJ20" s="13">
        <v>5.41</v>
      </c>
      <c r="WK20" s="25">
        <f t="shared" si="133"/>
        <v>0.89090909090909087</v>
      </c>
      <c r="WL20" s="25">
        <f t="shared" si="134"/>
        <v>0.10909090909090909</v>
      </c>
      <c r="WN20" s="11">
        <v>16</v>
      </c>
      <c r="WO20" s="13">
        <v>15.24</v>
      </c>
      <c r="WP20" s="23">
        <v>14</v>
      </c>
      <c r="WQ20" s="13">
        <v>19.440000000000001</v>
      </c>
      <c r="WR20" s="23">
        <v>2</v>
      </c>
      <c r="WS20" s="13">
        <v>6.25</v>
      </c>
      <c r="WT20" s="25">
        <f t="shared" si="135"/>
        <v>0.875</v>
      </c>
      <c r="WU20" s="25">
        <f t="shared" si="136"/>
        <v>0.125</v>
      </c>
      <c r="WW20" s="11">
        <v>6</v>
      </c>
      <c r="WX20" s="13">
        <v>7.69</v>
      </c>
      <c r="WY20" s="23">
        <v>6</v>
      </c>
      <c r="WZ20" s="13">
        <v>10</v>
      </c>
      <c r="XA20" s="23">
        <v>0</v>
      </c>
      <c r="XB20" s="13">
        <v>0</v>
      </c>
      <c r="XC20" s="25">
        <f t="shared" si="137"/>
        <v>1</v>
      </c>
      <c r="XD20" s="25">
        <f t="shared" si="138"/>
        <v>0</v>
      </c>
      <c r="XF20" s="11">
        <v>63</v>
      </c>
      <c r="XG20" s="13">
        <v>13.88</v>
      </c>
      <c r="XH20" s="23">
        <v>60</v>
      </c>
      <c r="XI20" s="13">
        <v>18.46</v>
      </c>
      <c r="XJ20" s="23">
        <v>3</v>
      </c>
      <c r="XK20" s="13">
        <v>2.34</v>
      </c>
      <c r="XL20" s="25">
        <f t="shared" si="139"/>
        <v>0.95238095238095233</v>
      </c>
      <c r="XM20" s="25">
        <f t="shared" si="140"/>
        <v>4.7619047619047616E-2</v>
      </c>
      <c r="XO20" s="11">
        <v>96</v>
      </c>
      <c r="XP20" s="13">
        <v>12.72</v>
      </c>
      <c r="XQ20" s="23">
        <v>83</v>
      </c>
      <c r="XR20" s="13">
        <v>20.65</v>
      </c>
      <c r="XS20" s="23">
        <v>13</v>
      </c>
      <c r="XT20" s="13">
        <v>3.68</v>
      </c>
      <c r="XU20" s="25">
        <f t="shared" si="141"/>
        <v>0.86458333333333337</v>
      </c>
      <c r="XV20" s="25">
        <f t="shared" si="142"/>
        <v>0.13541666666666666</v>
      </c>
      <c r="XX20" s="11">
        <v>53</v>
      </c>
      <c r="XY20" s="13">
        <v>12.8</v>
      </c>
      <c r="XZ20" s="23">
        <v>51</v>
      </c>
      <c r="YA20" s="13">
        <v>17.829999999999998</v>
      </c>
      <c r="YB20" s="23">
        <v>2</v>
      </c>
      <c r="YC20" s="13">
        <v>1.61</v>
      </c>
      <c r="YD20" s="25">
        <f t="shared" si="143"/>
        <v>0.96226415094339623</v>
      </c>
      <c r="YE20" s="25">
        <f t="shared" si="144"/>
        <v>3.7735849056603772E-2</v>
      </c>
      <c r="YG20" s="11">
        <v>25</v>
      </c>
      <c r="YH20" s="13">
        <v>17.48</v>
      </c>
      <c r="YI20" s="23">
        <v>24</v>
      </c>
      <c r="YJ20" s="13">
        <v>23.3</v>
      </c>
      <c r="YK20" s="23">
        <v>1</v>
      </c>
      <c r="YL20" s="13">
        <v>2.5</v>
      </c>
      <c r="YM20" s="25">
        <f t="shared" si="145"/>
        <v>0.96</v>
      </c>
      <c r="YN20" s="25">
        <f t="shared" si="146"/>
        <v>0.04</v>
      </c>
      <c r="YP20" s="11">
        <v>13</v>
      </c>
      <c r="YQ20" s="13">
        <v>9.6300000000000008</v>
      </c>
      <c r="YR20" s="23">
        <v>13</v>
      </c>
      <c r="YS20" s="13">
        <v>15.66</v>
      </c>
      <c r="YT20" s="23">
        <v>0</v>
      </c>
      <c r="YU20" s="13">
        <v>0</v>
      </c>
      <c r="YV20" s="25">
        <f t="shared" si="147"/>
        <v>1</v>
      </c>
      <c r="YW20" s="25">
        <f t="shared" si="148"/>
        <v>0</v>
      </c>
      <c r="YY20" s="11">
        <v>51</v>
      </c>
      <c r="YZ20" s="13">
        <v>12.41</v>
      </c>
      <c r="ZA20" s="23">
        <v>42</v>
      </c>
      <c r="ZB20" s="13">
        <v>14.84</v>
      </c>
      <c r="ZC20" s="23">
        <v>9</v>
      </c>
      <c r="ZD20" s="13">
        <v>7.09</v>
      </c>
      <c r="ZE20" s="25">
        <f t="shared" si="149"/>
        <v>0.82352941176470584</v>
      </c>
      <c r="ZF20" s="25">
        <f t="shared" si="150"/>
        <v>0.17647058823529413</v>
      </c>
    </row>
    <row r="21" spans="1:682" x14ac:dyDescent="0.15">
      <c r="A21" s="15" t="s">
        <v>13</v>
      </c>
      <c r="B21" s="10">
        <v>103204</v>
      </c>
      <c r="C21" s="12">
        <v>3.33</v>
      </c>
      <c r="D21" s="22">
        <v>77367</v>
      </c>
      <c r="E21" s="24">
        <f t="shared" si="151"/>
        <v>0.74965117631099565</v>
      </c>
      <c r="F21" s="22">
        <v>25047</v>
      </c>
      <c r="G21" s="24">
        <f t="shared" si="0"/>
        <v>0.24269408162474324</v>
      </c>
      <c r="H21" s="18"/>
      <c r="I21" s="10">
        <v>3545</v>
      </c>
      <c r="J21" s="12">
        <v>3</v>
      </c>
      <c r="K21" s="22">
        <v>2659</v>
      </c>
      <c r="L21" s="12">
        <v>4</v>
      </c>
      <c r="M21" s="22">
        <v>828</v>
      </c>
      <c r="N21" s="12">
        <v>1.61</v>
      </c>
      <c r="O21" s="24">
        <f t="shared" si="1"/>
        <v>0.75007052186177714</v>
      </c>
      <c r="P21" s="24">
        <f t="shared" si="2"/>
        <v>0.23356840620592384</v>
      </c>
      <c r="Q21" s="18"/>
      <c r="R21" s="10">
        <v>654</v>
      </c>
      <c r="S21" s="12">
        <v>2.75</v>
      </c>
      <c r="T21" s="22">
        <v>487</v>
      </c>
      <c r="U21" s="12">
        <v>3.57</v>
      </c>
      <c r="V21" s="22">
        <v>147</v>
      </c>
      <c r="W21" s="12">
        <v>1.46</v>
      </c>
      <c r="X21" s="24">
        <f t="shared" si="3"/>
        <v>0.74464831804281351</v>
      </c>
      <c r="Y21" s="24">
        <f t="shared" si="4"/>
        <v>0.22477064220183487</v>
      </c>
      <c r="Z21" s="18"/>
      <c r="AA21" s="10">
        <v>59</v>
      </c>
      <c r="AB21" s="12">
        <v>2.34</v>
      </c>
      <c r="AC21" s="22">
        <v>44</v>
      </c>
      <c r="AD21" s="12">
        <v>2.9</v>
      </c>
      <c r="AE21" s="22">
        <v>8</v>
      </c>
      <c r="AF21" s="12">
        <v>0.81</v>
      </c>
      <c r="AG21" s="24">
        <f t="shared" si="5"/>
        <v>0.74576271186440679</v>
      </c>
      <c r="AH21" s="24">
        <f t="shared" si="6"/>
        <v>0.13559322033898305</v>
      </c>
      <c r="AI21" s="18"/>
      <c r="AJ21" s="10">
        <v>71</v>
      </c>
      <c r="AK21" s="12">
        <v>3.67</v>
      </c>
      <c r="AL21" s="22">
        <v>47</v>
      </c>
      <c r="AM21" s="12">
        <v>4.38</v>
      </c>
      <c r="AN21" s="22">
        <v>16</v>
      </c>
      <c r="AO21" s="12">
        <v>1.88</v>
      </c>
      <c r="AP21" s="24">
        <f t="shared" si="7"/>
        <v>0.6619718309859155</v>
      </c>
      <c r="AQ21" s="24">
        <f t="shared" si="8"/>
        <v>0.22535211267605634</v>
      </c>
      <c r="AR21" s="18"/>
      <c r="AS21" s="10">
        <v>45</v>
      </c>
      <c r="AT21" s="12">
        <v>2.57</v>
      </c>
      <c r="AU21" s="22">
        <v>38</v>
      </c>
      <c r="AV21" s="12">
        <v>3.37</v>
      </c>
      <c r="AW21" s="22">
        <v>7</v>
      </c>
      <c r="AX21" s="12">
        <v>1.1200000000000001</v>
      </c>
      <c r="AY21" s="24">
        <f t="shared" si="9"/>
        <v>0.84444444444444444</v>
      </c>
      <c r="AZ21" s="24">
        <f t="shared" si="10"/>
        <v>0.15555555555555556</v>
      </c>
      <c r="BA21" s="18"/>
      <c r="BB21" s="10">
        <v>140</v>
      </c>
      <c r="BC21" s="12">
        <v>2.23</v>
      </c>
      <c r="BD21" s="22">
        <v>87</v>
      </c>
      <c r="BE21" s="12">
        <v>2.61</v>
      </c>
      <c r="BF21" s="22">
        <v>52</v>
      </c>
      <c r="BG21" s="12">
        <v>1.78</v>
      </c>
      <c r="BH21" s="24">
        <f t="shared" si="11"/>
        <v>0.62142857142857144</v>
      </c>
      <c r="BI21" s="24">
        <f t="shared" si="12"/>
        <v>0.37142857142857144</v>
      </c>
      <c r="BJ21" s="18"/>
      <c r="BK21" s="10">
        <v>132</v>
      </c>
      <c r="BL21" s="12">
        <v>3.56</v>
      </c>
      <c r="BM21" s="22">
        <v>104</v>
      </c>
      <c r="BN21" s="12">
        <v>5.3</v>
      </c>
      <c r="BO21" s="22">
        <v>25</v>
      </c>
      <c r="BP21" s="12">
        <v>1.45</v>
      </c>
      <c r="BQ21" s="24">
        <f t="shared" si="13"/>
        <v>0.78787878787878785</v>
      </c>
      <c r="BR21" s="24">
        <f t="shared" si="14"/>
        <v>0.18939393939393939</v>
      </c>
      <c r="BS21" s="18"/>
      <c r="BT21" s="10">
        <v>63</v>
      </c>
      <c r="BU21" s="12">
        <v>3.22</v>
      </c>
      <c r="BV21" s="22">
        <v>52</v>
      </c>
      <c r="BW21" s="12">
        <v>4.08</v>
      </c>
      <c r="BX21" s="22">
        <v>11</v>
      </c>
      <c r="BY21" s="12">
        <v>1.61</v>
      </c>
      <c r="BZ21" s="24">
        <f t="shared" si="15"/>
        <v>0.82539682539682535</v>
      </c>
      <c r="CA21" s="24">
        <f t="shared" si="16"/>
        <v>0.17460317460317459</v>
      </c>
      <c r="CB21" s="18"/>
      <c r="CC21" s="10">
        <v>144</v>
      </c>
      <c r="CD21" s="12">
        <v>2.56</v>
      </c>
      <c r="CE21" s="22">
        <v>115</v>
      </c>
      <c r="CF21" s="12">
        <v>3.42</v>
      </c>
      <c r="CG21" s="22">
        <v>28</v>
      </c>
      <c r="CH21" s="12">
        <v>1.24</v>
      </c>
      <c r="CI21" s="24">
        <f t="shared" si="17"/>
        <v>0.79861111111111116</v>
      </c>
      <c r="CJ21" s="24">
        <f t="shared" si="18"/>
        <v>0.19444444444444445</v>
      </c>
      <c r="CK21" s="18"/>
      <c r="CL21" s="10">
        <v>1085</v>
      </c>
      <c r="CM21" s="12">
        <v>2.93</v>
      </c>
      <c r="CN21" s="22">
        <v>722</v>
      </c>
      <c r="CO21" s="12">
        <v>4.32</v>
      </c>
      <c r="CP21" s="22">
        <v>359</v>
      </c>
      <c r="CQ21" s="12">
        <v>1.77</v>
      </c>
      <c r="CR21" s="24">
        <f t="shared" si="19"/>
        <v>0.66543778801843323</v>
      </c>
      <c r="CS21" s="24">
        <f t="shared" si="20"/>
        <v>0.33087557603686635</v>
      </c>
      <c r="CT21" s="18"/>
      <c r="CU21" s="10">
        <v>130</v>
      </c>
      <c r="CV21" s="12">
        <v>2.93</v>
      </c>
      <c r="CW21" s="22">
        <v>92</v>
      </c>
      <c r="CX21" s="12">
        <v>4.57</v>
      </c>
      <c r="CY21" s="22">
        <v>38</v>
      </c>
      <c r="CZ21" s="12">
        <v>1.57</v>
      </c>
      <c r="DA21" s="24">
        <f t="shared" si="21"/>
        <v>0.70769230769230773</v>
      </c>
      <c r="DB21" s="24">
        <f t="shared" si="22"/>
        <v>0.29230769230769232</v>
      </c>
      <c r="DC21" s="18"/>
      <c r="DD21" s="10">
        <v>135</v>
      </c>
      <c r="DE21" s="12">
        <v>1.43</v>
      </c>
      <c r="DF21" s="22">
        <v>63</v>
      </c>
      <c r="DG21" s="12">
        <v>2.02</v>
      </c>
      <c r="DH21" s="22">
        <v>71</v>
      </c>
      <c r="DI21" s="12">
        <v>1.1200000000000001</v>
      </c>
      <c r="DJ21" s="24">
        <f t="shared" si="23"/>
        <v>0.46666666666666667</v>
      </c>
      <c r="DK21" s="24">
        <f t="shared" si="24"/>
        <v>0.52592592592592591</v>
      </c>
      <c r="DL21" s="18"/>
      <c r="DM21" s="10">
        <v>295</v>
      </c>
      <c r="DN21" s="12">
        <v>3.17</v>
      </c>
      <c r="DO21" s="22">
        <v>158</v>
      </c>
      <c r="DP21" s="12">
        <v>3.88</v>
      </c>
      <c r="DQ21" s="22">
        <v>135</v>
      </c>
      <c r="DR21" s="12">
        <v>2.6</v>
      </c>
      <c r="DS21" s="24">
        <f t="shared" si="25"/>
        <v>0.53559322033898304</v>
      </c>
      <c r="DT21" s="24">
        <f t="shared" si="26"/>
        <v>0.4576271186440678</v>
      </c>
      <c r="DU21" s="18"/>
      <c r="DV21" s="10">
        <v>163</v>
      </c>
      <c r="DW21" s="12">
        <v>3.34</v>
      </c>
      <c r="DX21" s="22">
        <v>121</v>
      </c>
      <c r="DY21" s="12">
        <v>4.83</v>
      </c>
      <c r="DZ21" s="22">
        <v>42</v>
      </c>
      <c r="EA21" s="12">
        <v>1.77</v>
      </c>
      <c r="EB21" s="24">
        <f t="shared" si="27"/>
        <v>0.74233128834355833</v>
      </c>
      <c r="EC21" s="24">
        <f t="shared" si="28"/>
        <v>0.25766871165644173</v>
      </c>
      <c r="ED21" s="18"/>
      <c r="EE21" s="10">
        <v>130</v>
      </c>
      <c r="EF21" s="12">
        <v>4.5199999999999996</v>
      </c>
      <c r="EG21" s="22">
        <v>99</v>
      </c>
      <c r="EH21" s="12">
        <v>6.8</v>
      </c>
      <c r="EI21" s="22">
        <v>31</v>
      </c>
      <c r="EJ21" s="12">
        <v>2.19</v>
      </c>
      <c r="EK21" s="24">
        <f t="shared" si="29"/>
        <v>0.7615384615384615</v>
      </c>
      <c r="EL21" s="24">
        <f t="shared" si="30"/>
        <v>0.23846153846153847</v>
      </c>
      <c r="EM21" s="18"/>
      <c r="EN21" s="10">
        <v>73</v>
      </c>
      <c r="EO21" s="12">
        <v>3.63</v>
      </c>
      <c r="EP21" s="22">
        <v>61</v>
      </c>
      <c r="EQ21" s="12">
        <v>5.07</v>
      </c>
      <c r="ER21" s="22">
        <v>11</v>
      </c>
      <c r="ES21" s="12">
        <v>1.37</v>
      </c>
      <c r="ET21" s="24">
        <f t="shared" si="31"/>
        <v>0.83561643835616439</v>
      </c>
      <c r="EU21" s="24">
        <f t="shared" si="32"/>
        <v>0.15068493150684931</v>
      </c>
      <c r="EV21" s="18"/>
      <c r="EW21" s="10">
        <v>159</v>
      </c>
      <c r="EX21" s="12">
        <v>3.91</v>
      </c>
      <c r="EY21" s="22">
        <v>128</v>
      </c>
      <c r="EZ21" s="12">
        <v>5.46</v>
      </c>
      <c r="FA21" s="22">
        <v>31</v>
      </c>
      <c r="FB21" s="12">
        <v>1.81</v>
      </c>
      <c r="FC21" s="24">
        <f t="shared" si="33"/>
        <v>0.80503144654088055</v>
      </c>
      <c r="FD21" s="24">
        <f t="shared" si="34"/>
        <v>0.19496855345911951</v>
      </c>
      <c r="FE21" s="18"/>
      <c r="FF21" s="10">
        <v>112</v>
      </c>
      <c r="FG21" s="12">
        <v>3.48</v>
      </c>
      <c r="FH21" s="22">
        <v>94</v>
      </c>
      <c r="FI21" s="12">
        <v>4.2699999999999996</v>
      </c>
      <c r="FJ21" s="22">
        <v>17</v>
      </c>
      <c r="FK21" s="12">
        <v>1.68</v>
      </c>
      <c r="FL21" s="24">
        <f t="shared" si="35"/>
        <v>0.8392857142857143</v>
      </c>
      <c r="FM21" s="24">
        <f t="shared" si="36"/>
        <v>0.15178571428571427</v>
      </c>
      <c r="FN21" s="18"/>
      <c r="FO21" s="10">
        <v>253</v>
      </c>
      <c r="FP21" s="12">
        <v>3.24</v>
      </c>
      <c r="FQ21" s="22">
        <v>200</v>
      </c>
      <c r="FR21" s="12">
        <v>4.07</v>
      </c>
      <c r="FS21" s="22">
        <v>51</v>
      </c>
      <c r="FT21" s="12">
        <v>1.79</v>
      </c>
      <c r="FU21" s="24">
        <f t="shared" si="37"/>
        <v>0.79051383399209485</v>
      </c>
      <c r="FV21" s="24">
        <f t="shared" si="38"/>
        <v>0.20158102766798419</v>
      </c>
      <c r="FW21" s="18"/>
      <c r="FX21" s="10">
        <v>25</v>
      </c>
      <c r="FY21" s="12">
        <v>1.68</v>
      </c>
      <c r="FZ21" s="22">
        <v>15</v>
      </c>
      <c r="GA21" s="12">
        <v>1.67</v>
      </c>
      <c r="GB21" s="22">
        <v>10</v>
      </c>
      <c r="GC21" s="12">
        <v>1.71</v>
      </c>
      <c r="GD21" s="24">
        <f t="shared" si="39"/>
        <v>0.6</v>
      </c>
      <c r="GE21" s="24">
        <f t="shared" si="40"/>
        <v>0.4</v>
      </c>
      <c r="GF21" s="18"/>
      <c r="GG21" s="10">
        <v>65</v>
      </c>
      <c r="GH21" s="12">
        <v>2.19</v>
      </c>
      <c r="GI21" s="22">
        <v>47</v>
      </c>
      <c r="GJ21" s="12">
        <v>2.48</v>
      </c>
      <c r="GK21" s="22">
        <v>17</v>
      </c>
      <c r="GL21" s="12">
        <v>1.59</v>
      </c>
      <c r="GM21" s="24">
        <f t="shared" si="41"/>
        <v>0.72307692307692306</v>
      </c>
      <c r="GN21" s="24">
        <f t="shared" si="42"/>
        <v>0.26153846153846155</v>
      </c>
      <c r="GO21" s="18"/>
      <c r="GP21" s="10">
        <v>40</v>
      </c>
      <c r="GQ21" s="12">
        <v>2.95</v>
      </c>
      <c r="GR21" s="22">
        <v>34</v>
      </c>
      <c r="GS21" s="12">
        <v>3.61</v>
      </c>
      <c r="GT21" s="22">
        <v>6</v>
      </c>
      <c r="GU21" s="12">
        <v>1.46</v>
      </c>
      <c r="GV21" s="24">
        <f t="shared" si="43"/>
        <v>0.85</v>
      </c>
      <c r="GW21" s="24">
        <f t="shared" si="44"/>
        <v>0.15</v>
      </c>
      <c r="GX21" s="18"/>
      <c r="GY21" s="10">
        <v>34</v>
      </c>
      <c r="GZ21" s="12">
        <v>1.89</v>
      </c>
      <c r="HA21" s="22">
        <v>28</v>
      </c>
      <c r="HB21" s="12">
        <v>2.1800000000000002</v>
      </c>
      <c r="HC21" s="22">
        <v>6</v>
      </c>
      <c r="HD21" s="12">
        <v>1.18</v>
      </c>
      <c r="HE21" s="24">
        <f t="shared" si="45"/>
        <v>0.82352941176470584</v>
      </c>
      <c r="HF21" s="24">
        <f t="shared" si="46"/>
        <v>0.17647058823529413</v>
      </c>
      <c r="HG21" s="18"/>
      <c r="HH21" s="10">
        <v>36</v>
      </c>
      <c r="HI21" s="12">
        <v>1.78</v>
      </c>
      <c r="HJ21" s="22">
        <v>32</v>
      </c>
      <c r="HK21" s="12">
        <v>2.12</v>
      </c>
      <c r="HL21" s="22">
        <v>4</v>
      </c>
      <c r="HM21" s="12">
        <v>0.81</v>
      </c>
      <c r="HN21" s="24">
        <f t="shared" si="47"/>
        <v>0.88888888888888884</v>
      </c>
      <c r="HO21" s="24">
        <f t="shared" si="48"/>
        <v>0.1111111111111111</v>
      </c>
      <c r="HP21" s="18"/>
      <c r="HQ21" s="10">
        <v>46</v>
      </c>
      <c r="HR21" s="12">
        <v>4.2</v>
      </c>
      <c r="HS21" s="22">
        <v>41</v>
      </c>
      <c r="HT21" s="12">
        <v>5.46</v>
      </c>
      <c r="HU21" s="22">
        <v>5</v>
      </c>
      <c r="HV21" s="12">
        <v>1.47</v>
      </c>
      <c r="HW21" s="24">
        <f t="shared" si="49"/>
        <v>0.89130434782608692</v>
      </c>
      <c r="HX21" s="24">
        <f t="shared" si="50"/>
        <v>0.10869565217391304</v>
      </c>
      <c r="HY21" s="18"/>
      <c r="HZ21" s="10">
        <v>29</v>
      </c>
      <c r="IA21" s="12">
        <v>1.84</v>
      </c>
      <c r="IB21" s="22">
        <v>24</v>
      </c>
      <c r="IC21" s="12">
        <v>2.1</v>
      </c>
      <c r="ID21" s="22">
        <v>4</v>
      </c>
      <c r="IE21" s="12">
        <v>0.92</v>
      </c>
      <c r="IF21" s="24">
        <f t="shared" si="51"/>
        <v>0.82758620689655171</v>
      </c>
      <c r="IG21" s="24">
        <f t="shared" si="52"/>
        <v>0.13793103448275862</v>
      </c>
      <c r="IH21" s="18"/>
      <c r="II21" s="10">
        <v>77</v>
      </c>
      <c r="IJ21" s="12">
        <v>4.8</v>
      </c>
      <c r="IK21" s="22">
        <v>66</v>
      </c>
      <c r="IL21" s="12">
        <v>6.26</v>
      </c>
      <c r="IM21" s="22">
        <v>11</v>
      </c>
      <c r="IN21" s="12">
        <v>2.0099999999999998</v>
      </c>
      <c r="IO21" s="24">
        <f t="shared" si="53"/>
        <v>0.8571428571428571</v>
      </c>
      <c r="IP21" s="24">
        <f t="shared" si="54"/>
        <v>0.14285714285714285</v>
      </c>
      <c r="IQ21" s="18"/>
      <c r="IR21" s="10">
        <v>22</v>
      </c>
      <c r="IS21" s="12">
        <v>3.59</v>
      </c>
      <c r="IT21" s="22">
        <v>19</v>
      </c>
      <c r="IU21" s="12">
        <v>4.62</v>
      </c>
      <c r="IV21" s="22">
        <v>3</v>
      </c>
      <c r="IW21" s="12">
        <v>1.51</v>
      </c>
      <c r="IX21" s="24">
        <f t="shared" si="55"/>
        <v>0.86363636363636365</v>
      </c>
      <c r="IY21" s="24">
        <f t="shared" si="56"/>
        <v>0.13636363636363635</v>
      </c>
      <c r="IZ21" s="18"/>
      <c r="JA21" s="10">
        <v>31</v>
      </c>
      <c r="JB21" s="12">
        <v>3.38</v>
      </c>
      <c r="JC21" s="22">
        <v>26</v>
      </c>
      <c r="JD21" s="12">
        <v>4.57</v>
      </c>
      <c r="JE21" s="22">
        <v>5</v>
      </c>
      <c r="JF21" s="12">
        <v>1.45</v>
      </c>
      <c r="JG21" s="24">
        <f t="shared" si="57"/>
        <v>0.83870967741935487</v>
      </c>
      <c r="JH21" s="24">
        <f t="shared" si="58"/>
        <v>0.16129032258064516</v>
      </c>
      <c r="JI21" s="18"/>
      <c r="JJ21" s="10">
        <v>52</v>
      </c>
      <c r="JK21" s="12">
        <v>5.74</v>
      </c>
      <c r="JL21" s="22">
        <v>42</v>
      </c>
      <c r="JM21" s="12">
        <v>6.69</v>
      </c>
      <c r="JN21" s="22">
        <v>9</v>
      </c>
      <c r="JO21" s="12">
        <v>3.31</v>
      </c>
      <c r="JP21" s="24">
        <f t="shared" si="59"/>
        <v>0.80769230769230771</v>
      </c>
      <c r="JQ21" s="24">
        <f t="shared" si="60"/>
        <v>0.17307692307692307</v>
      </c>
      <c r="JR21" s="18"/>
      <c r="JS21" s="10">
        <v>72</v>
      </c>
      <c r="JT21" s="12">
        <v>4.03</v>
      </c>
      <c r="JU21" s="22">
        <v>48</v>
      </c>
      <c r="JV21" s="12">
        <v>5.04</v>
      </c>
      <c r="JW21" s="22">
        <v>24</v>
      </c>
      <c r="JX21" s="12">
        <v>2.9</v>
      </c>
      <c r="JY21" s="24">
        <f t="shared" si="61"/>
        <v>0.66666666666666663</v>
      </c>
      <c r="JZ21" s="24">
        <f t="shared" si="62"/>
        <v>0.33333333333333331</v>
      </c>
      <c r="KA21" s="18"/>
      <c r="KB21" s="10">
        <v>119</v>
      </c>
      <c r="KC21" s="12">
        <v>5.96</v>
      </c>
      <c r="KD21" s="22">
        <v>82</v>
      </c>
      <c r="KE21" s="12">
        <v>7.29</v>
      </c>
      <c r="KF21" s="22">
        <v>24</v>
      </c>
      <c r="KG21" s="12">
        <v>2.83</v>
      </c>
      <c r="KH21" s="24">
        <f t="shared" si="63"/>
        <v>0.68907563025210083</v>
      </c>
      <c r="KI21" s="24">
        <f t="shared" si="64"/>
        <v>0.20168067226890757</v>
      </c>
      <c r="KJ21" s="18"/>
      <c r="KK21" s="10">
        <v>76</v>
      </c>
      <c r="KL21" s="12">
        <v>3.52</v>
      </c>
      <c r="KM21" s="22">
        <v>47</v>
      </c>
      <c r="KN21" s="12">
        <v>4.8099999999999996</v>
      </c>
      <c r="KO21" s="22">
        <v>19</v>
      </c>
      <c r="KP21" s="12">
        <v>1.63</v>
      </c>
      <c r="KQ21" s="24">
        <f t="shared" si="65"/>
        <v>0.61842105263157898</v>
      </c>
      <c r="KR21" s="24">
        <f t="shared" si="66"/>
        <v>0.25</v>
      </c>
      <c r="KS21" s="18"/>
      <c r="KT21" s="10">
        <v>55</v>
      </c>
      <c r="KU21" s="12">
        <v>3.72</v>
      </c>
      <c r="KV21" s="22">
        <v>38</v>
      </c>
      <c r="KW21" s="12">
        <v>4.26</v>
      </c>
      <c r="KX21" s="22">
        <v>16</v>
      </c>
      <c r="KY21" s="12">
        <v>2.74</v>
      </c>
      <c r="KZ21" s="24">
        <f t="shared" si="67"/>
        <v>0.69090909090909092</v>
      </c>
      <c r="LA21" s="24">
        <f t="shared" si="68"/>
        <v>0.29090909090909089</v>
      </c>
      <c r="LB21" s="18"/>
      <c r="LC21" s="10">
        <v>45</v>
      </c>
      <c r="LD21" s="12">
        <v>4.03</v>
      </c>
      <c r="LE21" s="22">
        <v>34</v>
      </c>
      <c r="LF21" s="12">
        <v>6.17</v>
      </c>
      <c r="LG21" s="22">
        <v>9</v>
      </c>
      <c r="LH21" s="12">
        <v>1.61</v>
      </c>
      <c r="LI21" s="24">
        <f t="shared" si="69"/>
        <v>0.75555555555555554</v>
      </c>
      <c r="LJ21" s="24">
        <f t="shared" si="70"/>
        <v>0.2</v>
      </c>
      <c r="LK21" s="18"/>
      <c r="LL21" s="10">
        <v>43</v>
      </c>
      <c r="LM21" s="12">
        <v>3.87</v>
      </c>
      <c r="LN21" s="22">
        <v>36</v>
      </c>
      <c r="LO21" s="12">
        <v>5.51</v>
      </c>
      <c r="LP21" s="22">
        <v>7</v>
      </c>
      <c r="LQ21" s="12">
        <v>1.54</v>
      </c>
      <c r="LR21" s="24">
        <f t="shared" si="71"/>
        <v>0.83720930232558144</v>
      </c>
      <c r="LS21" s="24">
        <f t="shared" si="72"/>
        <v>0.16279069767441862</v>
      </c>
      <c r="LT21" s="18"/>
      <c r="LU21" s="10">
        <v>60</v>
      </c>
      <c r="LV21" s="12">
        <v>5.54</v>
      </c>
      <c r="LW21" s="22">
        <v>51</v>
      </c>
      <c r="LX21" s="12">
        <v>7.72</v>
      </c>
      <c r="LY21" s="22">
        <v>9</v>
      </c>
      <c r="LZ21" s="12">
        <v>2.14</v>
      </c>
      <c r="MA21" s="24">
        <f t="shared" si="73"/>
        <v>0.85</v>
      </c>
      <c r="MB21" s="24">
        <f t="shared" si="74"/>
        <v>0.15</v>
      </c>
      <c r="MC21" s="18"/>
      <c r="MD21" s="10">
        <v>17</v>
      </c>
      <c r="ME21" s="12">
        <v>2.1800000000000002</v>
      </c>
      <c r="MF21" s="22">
        <v>17</v>
      </c>
      <c r="MG21" s="12">
        <v>3.02</v>
      </c>
      <c r="MH21" s="22">
        <v>0</v>
      </c>
      <c r="MI21" s="12">
        <v>0</v>
      </c>
      <c r="MJ21" s="24">
        <f t="shared" si="75"/>
        <v>1</v>
      </c>
      <c r="MK21" s="24">
        <f t="shared" si="76"/>
        <v>0</v>
      </c>
      <c r="ML21" s="18"/>
      <c r="MM21" s="10">
        <v>6</v>
      </c>
      <c r="MN21" s="12">
        <v>1.2</v>
      </c>
      <c r="MO21" s="22">
        <v>3</v>
      </c>
      <c r="MP21" s="12">
        <v>1.05</v>
      </c>
      <c r="MQ21" s="22">
        <v>3</v>
      </c>
      <c r="MR21" s="12">
        <v>1.4</v>
      </c>
      <c r="MS21" s="24">
        <f t="shared" si="77"/>
        <v>0.5</v>
      </c>
      <c r="MT21" s="24">
        <f t="shared" si="78"/>
        <v>0.5</v>
      </c>
      <c r="MU21" s="18"/>
      <c r="MV21" s="10">
        <v>16</v>
      </c>
      <c r="MW21" s="12">
        <v>1.77</v>
      </c>
      <c r="MX21" s="22">
        <v>13</v>
      </c>
      <c r="MY21" s="12">
        <v>1.98</v>
      </c>
      <c r="MZ21" s="22">
        <v>3</v>
      </c>
      <c r="NA21" s="12">
        <v>1.21</v>
      </c>
      <c r="NB21" s="24">
        <f t="shared" si="79"/>
        <v>0.8125</v>
      </c>
      <c r="NC21" s="24">
        <f t="shared" si="80"/>
        <v>0.1875</v>
      </c>
      <c r="ND21" s="18"/>
      <c r="NE21" s="10">
        <v>24</v>
      </c>
      <c r="NF21" s="12">
        <v>1.68</v>
      </c>
      <c r="NG21" s="22">
        <v>20</v>
      </c>
      <c r="NH21" s="12">
        <v>2.16</v>
      </c>
      <c r="NI21" s="22">
        <v>4</v>
      </c>
      <c r="NJ21" s="12">
        <v>0.81</v>
      </c>
      <c r="NK21" s="24">
        <f t="shared" si="81"/>
        <v>0.83333333333333337</v>
      </c>
      <c r="NL21" s="24">
        <f t="shared" si="82"/>
        <v>0.16666666666666666</v>
      </c>
      <c r="NM21" s="18"/>
      <c r="NN21" s="10">
        <v>28</v>
      </c>
      <c r="NO21" s="12">
        <v>2.9</v>
      </c>
      <c r="NP21" s="22">
        <v>28</v>
      </c>
      <c r="NQ21" s="12">
        <v>3.93</v>
      </c>
      <c r="NR21" s="22">
        <v>0</v>
      </c>
      <c r="NS21" s="12">
        <v>0</v>
      </c>
      <c r="NT21" s="24">
        <f t="shared" si="83"/>
        <v>1</v>
      </c>
      <c r="NU21" s="24">
        <f t="shared" si="84"/>
        <v>0</v>
      </c>
      <c r="NV21" s="18"/>
      <c r="NW21" s="10">
        <v>67</v>
      </c>
      <c r="NX21" s="12">
        <v>3.91</v>
      </c>
      <c r="NY21" s="22">
        <v>57</v>
      </c>
      <c r="NZ21" s="12">
        <v>4.97</v>
      </c>
      <c r="OA21" s="22">
        <v>10</v>
      </c>
      <c r="OB21" s="12">
        <v>1.77</v>
      </c>
      <c r="OC21" s="24">
        <f t="shared" si="85"/>
        <v>0.85074626865671643</v>
      </c>
      <c r="OD21" s="24">
        <f t="shared" si="86"/>
        <v>0.14925373134328357</v>
      </c>
      <c r="OE21" s="18"/>
      <c r="OF21" s="10">
        <v>31</v>
      </c>
      <c r="OG21" s="12">
        <v>2.95</v>
      </c>
      <c r="OH21" s="22">
        <v>25</v>
      </c>
      <c r="OI21" s="12">
        <v>4.46</v>
      </c>
      <c r="OJ21" s="22">
        <v>6</v>
      </c>
      <c r="OK21" s="12">
        <v>1.23</v>
      </c>
      <c r="OL21" s="24">
        <f t="shared" si="87"/>
        <v>0.80645161290322576</v>
      </c>
      <c r="OM21" s="24">
        <f t="shared" si="88"/>
        <v>0.19354838709677419</v>
      </c>
      <c r="ON21" s="18"/>
      <c r="OO21" s="10">
        <v>23</v>
      </c>
      <c r="OP21" s="12">
        <v>3.14</v>
      </c>
      <c r="OQ21" s="22">
        <v>20</v>
      </c>
      <c r="OR21" s="12">
        <v>5.0599999999999996</v>
      </c>
      <c r="OS21" s="22">
        <v>3</v>
      </c>
      <c r="OT21" s="12">
        <v>0.9</v>
      </c>
      <c r="OU21" s="24">
        <f t="shared" si="89"/>
        <v>0.86956521739130432</v>
      </c>
      <c r="OV21" s="24">
        <f t="shared" si="90"/>
        <v>0.13043478260869565</v>
      </c>
      <c r="OW21" s="18"/>
      <c r="OX21" s="10">
        <v>10</v>
      </c>
      <c r="OY21" s="12">
        <v>2.68</v>
      </c>
      <c r="OZ21" s="22">
        <v>9</v>
      </c>
      <c r="PA21" s="12">
        <v>4.2699999999999996</v>
      </c>
      <c r="PB21" s="22">
        <v>1</v>
      </c>
      <c r="PC21" s="12">
        <v>0.62</v>
      </c>
      <c r="PD21" s="24">
        <f t="shared" si="91"/>
        <v>0.9</v>
      </c>
      <c r="PE21" s="24">
        <f t="shared" si="92"/>
        <v>0.1</v>
      </c>
      <c r="PF21" s="18"/>
      <c r="PG21" s="10">
        <v>23</v>
      </c>
      <c r="PH21" s="12">
        <v>2.52</v>
      </c>
      <c r="PI21" s="22">
        <v>21</v>
      </c>
      <c r="PJ21" s="12">
        <v>4.3099999999999996</v>
      </c>
      <c r="PK21" s="22">
        <v>2</v>
      </c>
      <c r="PL21" s="12">
        <v>0.47</v>
      </c>
      <c r="PM21" s="24">
        <f t="shared" si="93"/>
        <v>0.91304347826086951</v>
      </c>
      <c r="PN21" s="24">
        <f t="shared" si="94"/>
        <v>8.6956521739130432E-2</v>
      </c>
      <c r="PO21" s="18"/>
      <c r="PP21" s="10">
        <v>12</v>
      </c>
      <c r="PQ21" s="12">
        <v>2.0099999999999998</v>
      </c>
      <c r="PR21" s="22">
        <v>10</v>
      </c>
      <c r="PS21" s="12">
        <v>3.05</v>
      </c>
      <c r="PT21" s="22">
        <v>2</v>
      </c>
      <c r="PU21" s="12">
        <v>0.75</v>
      </c>
      <c r="PV21" s="24">
        <f t="shared" si="95"/>
        <v>0.83333333333333337</v>
      </c>
      <c r="PW21" s="24">
        <f t="shared" si="96"/>
        <v>0.16666666666666666</v>
      </c>
      <c r="PX21" s="18"/>
      <c r="PY21" s="10">
        <v>12</v>
      </c>
      <c r="PZ21" s="12">
        <v>2.14</v>
      </c>
      <c r="QA21" s="22">
        <v>11</v>
      </c>
      <c r="QB21" s="12">
        <v>4.07</v>
      </c>
      <c r="QC21" s="22">
        <v>1</v>
      </c>
      <c r="QD21" s="12">
        <v>0.34</v>
      </c>
      <c r="QE21" s="24">
        <f t="shared" si="97"/>
        <v>0.91666666666666663</v>
      </c>
      <c r="QF21" s="24">
        <f t="shared" si="98"/>
        <v>8.3333333333333329E-2</v>
      </c>
      <c r="QG21" s="18"/>
      <c r="QH21" s="10">
        <v>5</v>
      </c>
      <c r="QI21" s="12">
        <v>2.16</v>
      </c>
      <c r="QJ21" s="22">
        <v>4</v>
      </c>
      <c r="QK21" s="12">
        <v>4.04</v>
      </c>
      <c r="QL21" s="22">
        <v>1</v>
      </c>
      <c r="QM21" s="12">
        <v>0.75</v>
      </c>
      <c r="QN21" s="24">
        <f t="shared" si="99"/>
        <v>0.8</v>
      </c>
      <c r="QO21" s="24">
        <f t="shared" si="100"/>
        <v>0.2</v>
      </c>
      <c r="QP21" s="18"/>
      <c r="QQ21" s="10">
        <v>15</v>
      </c>
      <c r="QR21" s="12">
        <v>2.1</v>
      </c>
      <c r="QS21" s="22">
        <v>11</v>
      </c>
      <c r="QT21" s="12">
        <v>3.61</v>
      </c>
      <c r="QU21" s="22">
        <v>4</v>
      </c>
      <c r="QV21" s="12">
        <v>0.98</v>
      </c>
      <c r="QW21" s="24">
        <f t="shared" si="101"/>
        <v>0.73333333333333328</v>
      </c>
      <c r="QX21" s="24">
        <f t="shared" si="102"/>
        <v>0.26666666666666666</v>
      </c>
      <c r="QY21" s="18"/>
      <c r="QZ21" s="10">
        <v>6</v>
      </c>
      <c r="RA21" s="12">
        <v>1.71</v>
      </c>
      <c r="RB21" s="22">
        <v>4</v>
      </c>
      <c r="RC21" s="12">
        <v>1.53</v>
      </c>
      <c r="RD21" s="22">
        <v>2</v>
      </c>
      <c r="RE21" s="12">
        <v>2.25</v>
      </c>
      <c r="RF21" s="24">
        <f t="shared" si="103"/>
        <v>0.66666666666666663</v>
      </c>
      <c r="RG21" s="24">
        <f t="shared" si="104"/>
        <v>0.33333333333333331</v>
      </c>
      <c r="RH21" s="18"/>
      <c r="RI21" s="10">
        <v>17</v>
      </c>
      <c r="RJ21" s="12">
        <v>3.2</v>
      </c>
      <c r="RK21" s="22">
        <v>15</v>
      </c>
      <c r="RL21" s="12">
        <v>4.4000000000000004</v>
      </c>
      <c r="RM21" s="22">
        <v>2</v>
      </c>
      <c r="RN21" s="12">
        <v>1.05</v>
      </c>
      <c r="RO21" s="24">
        <f t="shared" si="105"/>
        <v>0.88235294117647056</v>
      </c>
      <c r="RP21" s="24">
        <f t="shared" si="106"/>
        <v>0.11764705882352941</v>
      </c>
      <c r="RQ21" s="18"/>
      <c r="RR21" s="10">
        <v>25</v>
      </c>
      <c r="RS21" s="12">
        <v>4.91</v>
      </c>
      <c r="RT21" s="22">
        <v>23</v>
      </c>
      <c r="RU21" s="12">
        <v>7.3</v>
      </c>
      <c r="RV21" s="22">
        <v>2</v>
      </c>
      <c r="RW21" s="12">
        <v>1.04</v>
      </c>
      <c r="RX21" s="24">
        <f t="shared" si="107"/>
        <v>0.92</v>
      </c>
      <c r="RY21" s="24">
        <f t="shared" si="108"/>
        <v>0.08</v>
      </c>
      <c r="RZ21" s="18"/>
      <c r="SA21" s="10">
        <v>16</v>
      </c>
      <c r="SB21" s="12">
        <v>2.9</v>
      </c>
      <c r="SC21" s="22">
        <v>13</v>
      </c>
      <c r="SD21" s="12">
        <v>3.89</v>
      </c>
      <c r="SE21" s="22">
        <v>3</v>
      </c>
      <c r="SF21" s="12">
        <v>1.38</v>
      </c>
      <c r="SG21" s="24">
        <f t="shared" si="109"/>
        <v>0.8125</v>
      </c>
      <c r="SH21" s="24">
        <f t="shared" si="110"/>
        <v>0.1875</v>
      </c>
      <c r="SI21" s="18"/>
      <c r="SJ21" s="10">
        <v>1</v>
      </c>
      <c r="SK21" s="12">
        <v>0.72</v>
      </c>
      <c r="SL21" s="22">
        <v>0</v>
      </c>
      <c r="SM21" s="12">
        <v>0</v>
      </c>
      <c r="SN21" s="22">
        <v>1</v>
      </c>
      <c r="SO21" s="12">
        <v>1.72</v>
      </c>
      <c r="SP21" s="24">
        <f t="shared" si="111"/>
        <v>0</v>
      </c>
      <c r="SQ21" s="24">
        <f t="shared" si="112"/>
        <v>1</v>
      </c>
      <c r="SR21" s="18"/>
      <c r="SS21" s="10">
        <v>5</v>
      </c>
      <c r="ST21" s="12">
        <v>1.62</v>
      </c>
      <c r="SU21" s="22">
        <v>4</v>
      </c>
      <c r="SV21" s="12">
        <v>2.31</v>
      </c>
      <c r="SW21" s="22">
        <v>1</v>
      </c>
      <c r="SX21" s="12">
        <v>0.74</v>
      </c>
      <c r="SY21" s="24">
        <f t="shared" si="113"/>
        <v>0.8</v>
      </c>
      <c r="SZ21" s="24">
        <f t="shared" si="114"/>
        <v>0.2</v>
      </c>
      <c r="TA21" s="18"/>
      <c r="TB21" s="10">
        <v>8</v>
      </c>
      <c r="TC21" s="12">
        <v>2.94</v>
      </c>
      <c r="TD21" s="22">
        <v>7</v>
      </c>
      <c r="TE21" s="12">
        <v>3.35</v>
      </c>
      <c r="TF21" s="22">
        <v>1</v>
      </c>
      <c r="TG21" s="12">
        <v>1.59</v>
      </c>
      <c r="TH21" s="24">
        <f t="shared" si="115"/>
        <v>0.875</v>
      </c>
      <c r="TI21" s="24">
        <f t="shared" si="116"/>
        <v>0.125</v>
      </c>
      <c r="TJ21" s="18"/>
      <c r="TK21" s="10">
        <v>13</v>
      </c>
      <c r="TL21" s="12">
        <v>2.57</v>
      </c>
      <c r="TM21" s="22">
        <v>11</v>
      </c>
      <c r="TN21" s="12">
        <v>3.48</v>
      </c>
      <c r="TO21" s="22">
        <v>2</v>
      </c>
      <c r="TP21" s="12">
        <v>1.05</v>
      </c>
      <c r="TQ21" s="24">
        <f t="shared" si="117"/>
        <v>0.84615384615384615</v>
      </c>
      <c r="TR21" s="24">
        <f t="shared" si="118"/>
        <v>0.15384615384615385</v>
      </c>
      <c r="TS21" s="18"/>
      <c r="TT21" s="10">
        <v>5</v>
      </c>
      <c r="TU21" s="12">
        <v>3.5</v>
      </c>
      <c r="TV21" s="22">
        <v>4</v>
      </c>
      <c r="TW21" s="12">
        <v>3.42</v>
      </c>
      <c r="TX21" s="22">
        <v>1</v>
      </c>
      <c r="TY21" s="12">
        <v>3.85</v>
      </c>
      <c r="TZ21" s="24">
        <f t="shared" si="119"/>
        <v>0.8</v>
      </c>
      <c r="UA21" s="24">
        <f t="shared" si="120"/>
        <v>0.2</v>
      </c>
      <c r="UC21" s="10">
        <v>19</v>
      </c>
      <c r="UD21" s="12">
        <v>6.21</v>
      </c>
      <c r="UE21" s="22">
        <v>17</v>
      </c>
      <c r="UF21" s="12">
        <v>8.1300000000000008</v>
      </c>
      <c r="UG21" s="22">
        <v>0</v>
      </c>
      <c r="UH21" s="12">
        <v>0</v>
      </c>
      <c r="UI21" s="24">
        <f t="shared" si="121"/>
        <v>0.89473684210526316</v>
      </c>
      <c r="UJ21" s="24">
        <f t="shared" si="122"/>
        <v>0</v>
      </c>
      <c r="UL21" s="10">
        <v>17</v>
      </c>
      <c r="UM21" s="12">
        <v>5.25</v>
      </c>
      <c r="UN21" s="22">
        <v>15</v>
      </c>
      <c r="UO21" s="12">
        <v>6.33</v>
      </c>
      <c r="UP21" s="22">
        <v>2</v>
      </c>
      <c r="UQ21" s="12">
        <v>2.2999999999999998</v>
      </c>
      <c r="UR21" s="24">
        <f t="shared" si="123"/>
        <v>0.88235294117647056</v>
      </c>
      <c r="US21" s="24">
        <f t="shared" si="124"/>
        <v>0.11764705882352941</v>
      </c>
      <c r="UU21" s="10">
        <v>11</v>
      </c>
      <c r="UV21" s="12">
        <v>2.7</v>
      </c>
      <c r="UW21" s="22">
        <v>10</v>
      </c>
      <c r="UX21" s="12">
        <v>3.53</v>
      </c>
      <c r="UY21" s="22">
        <v>1</v>
      </c>
      <c r="UZ21" s="12">
        <v>0.84</v>
      </c>
      <c r="VA21" s="24">
        <f t="shared" si="125"/>
        <v>0.90909090909090906</v>
      </c>
      <c r="VB21" s="24">
        <f t="shared" si="126"/>
        <v>9.0909090909090912E-2</v>
      </c>
      <c r="VD21" s="10">
        <v>2</v>
      </c>
      <c r="VE21" s="12">
        <v>1.1000000000000001</v>
      </c>
      <c r="VF21" s="22">
        <v>1</v>
      </c>
      <c r="VG21" s="12">
        <v>0.76</v>
      </c>
      <c r="VH21" s="22">
        <v>1</v>
      </c>
      <c r="VI21" s="12">
        <v>2.08</v>
      </c>
      <c r="VJ21" s="24">
        <f t="shared" si="127"/>
        <v>0.5</v>
      </c>
      <c r="VK21" s="24">
        <f t="shared" si="128"/>
        <v>0.5</v>
      </c>
      <c r="VM21" s="10">
        <v>5</v>
      </c>
      <c r="VN21" s="12">
        <v>2.11</v>
      </c>
      <c r="VO21" s="22">
        <v>5</v>
      </c>
      <c r="VP21" s="12">
        <v>2.78</v>
      </c>
      <c r="VQ21" s="22">
        <v>0</v>
      </c>
      <c r="VR21" s="12">
        <v>0</v>
      </c>
      <c r="VS21" s="24">
        <f t="shared" si="129"/>
        <v>1</v>
      </c>
      <c r="VT21" s="24">
        <f t="shared" si="130"/>
        <v>0</v>
      </c>
      <c r="VV21" s="10">
        <v>1</v>
      </c>
      <c r="VW21" s="12">
        <v>1.02</v>
      </c>
      <c r="VX21" s="22">
        <v>1</v>
      </c>
      <c r="VY21" s="12">
        <v>1.54</v>
      </c>
      <c r="VZ21" s="22">
        <v>0</v>
      </c>
      <c r="WA21" s="12">
        <v>0</v>
      </c>
      <c r="WB21" s="24">
        <f t="shared" si="131"/>
        <v>1</v>
      </c>
      <c r="WC21" s="24">
        <f t="shared" si="132"/>
        <v>0</v>
      </c>
      <c r="WE21" s="10">
        <v>10</v>
      </c>
      <c r="WF21" s="12">
        <v>2.7</v>
      </c>
      <c r="WG21" s="22">
        <v>9</v>
      </c>
      <c r="WH21" s="12">
        <v>3.46</v>
      </c>
      <c r="WI21" s="22">
        <v>1</v>
      </c>
      <c r="WJ21" s="12">
        <v>0.9</v>
      </c>
      <c r="WK21" s="24">
        <f t="shared" si="133"/>
        <v>0.9</v>
      </c>
      <c r="WL21" s="24">
        <f t="shared" si="134"/>
        <v>0.1</v>
      </c>
      <c r="WN21" s="10">
        <v>0</v>
      </c>
      <c r="WO21" s="12">
        <v>0</v>
      </c>
      <c r="WP21" s="22">
        <v>0</v>
      </c>
      <c r="WQ21" s="12">
        <v>0</v>
      </c>
      <c r="WR21" s="22">
        <v>0</v>
      </c>
      <c r="WS21" s="12">
        <v>0</v>
      </c>
      <c r="WT21" s="24" t="e">
        <f t="shared" si="135"/>
        <v>#DIV/0!</v>
      </c>
      <c r="WU21" s="24" t="e">
        <f t="shared" si="136"/>
        <v>#DIV/0!</v>
      </c>
      <c r="WW21" s="10">
        <v>0</v>
      </c>
      <c r="WX21" s="12">
        <v>0</v>
      </c>
      <c r="WY21" s="22">
        <v>0</v>
      </c>
      <c r="WZ21" s="12">
        <v>0</v>
      </c>
      <c r="XA21" s="22">
        <v>0</v>
      </c>
      <c r="XB21" s="12">
        <v>0</v>
      </c>
      <c r="XC21" s="24" t="e">
        <f t="shared" si="137"/>
        <v>#DIV/0!</v>
      </c>
      <c r="XD21" s="24" t="e">
        <f t="shared" si="138"/>
        <v>#DIV/0!</v>
      </c>
      <c r="XF21" s="10">
        <v>2</v>
      </c>
      <c r="XG21" s="12">
        <v>0.44</v>
      </c>
      <c r="XH21" s="22">
        <v>2</v>
      </c>
      <c r="XI21" s="12">
        <v>0.62</v>
      </c>
      <c r="XJ21" s="22">
        <v>0</v>
      </c>
      <c r="XK21" s="12">
        <v>0</v>
      </c>
      <c r="XL21" s="24">
        <f t="shared" si="139"/>
        <v>1</v>
      </c>
      <c r="XM21" s="24">
        <f t="shared" si="140"/>
        <v>0</v>
      </c>
      <c r="XO21" s="10">
        <v>33</v>
      </c>
      <c r="XP21" s="12">
        <v>4.37</v>
      </c>
      <c r="XQ21" s="22">
        <v>28</v>
      </c>
      <c r="XR21" s="12">
        <v>6.97</v>
      </c>
      <c r="XS21" s="22">
        <v>5</v>
      </c>
      <c r="XT21" s="12">
        <v>1.42</v>
      </c>
      <c r="XU21" s="24">
        <f t="shared" si="141"/>
        <v>0.84848484848484851</v>
      </c>
      <c r="XV21" s="24">
        <f t="shared" si="142"/>
        <v>0.15151515151515152</v>
      </c>
      <c r="XX21" s="10">
        <v>10</v>
      </c>
      <c r="XY21" s="12">
        <v>2.42</v>
      </c>
      <c r="XZ21" s="22">
        <v>10</v>
      </c>
      <c r="YA21" s="12">
        <v>3.5</v>
      </c>
      <c r="YB21" s="22">
        <v>0</v>
      </c>
      <c r="YC21" s="12">
        <v>0</v>
      </c>
      <c r="YD21" s="24">
        <f t="shared" si="143"/>
        <v>1</v>
      </c>
      <c r="YE21" s="24">
        <f t="shared" si="144"/>
        <v>0</v>
      </c>
      <c r="YG21" s="10">
        <v>2</v>
      </c>
      <c r="YH21" s="12">
        <v>1.4</v>
      </c>
      <c r="YI21" s="22">
        <v>2</v>
      </c>
      <c r="YJ21" s="12">
        <v>1.94</v>
      </c>
      <c r="YK21" s="22">
        <v>0</v>
      </c>
      <c r="YL21" s="12">
        <v>0</v>
      </c>
      <c r="YM21" s="24">
        <f t="shared" si="145"/>
        <v>1</v>
      </c>
      <c r="YN21" s="24">
        <f t="shared" si="146"/>
        <v>0</v>
      </c>
      <c r="YP21" s="10">
        <v>0</v>
      </c>
      <c r="YQ21" s="12">
        <v>0</v>
      </c>
      <c r="YR21" s="22">
        <v>0</v>
      </c>
      <c r="YS21" s="12">
        <v>0</v>
      </c>
      <c r="YT21" s="22">
        <v>0</v>
      </c>
      <c r="YU21" s="12">
        <v>0</v>
      </c>
      <c r="YV21" s="24" t="e">
        <f t="shared" si="147"/>
        <v>#DIV/0!</v>
      </c>
      <c r="YW21" s="24" t="e">
        <f t="shared" si="148"/>
        <v>#DIV/0!</v>
      </c>
      <c r="YY21" s="10">
        <v>17</v>
      </c>
      <c r="YZ21" s="12">
        <v>4.1399999999999997</v>
      </c>
      <c r="ZA21" s="22">
        <v>16</v>
      </c>
      <c r="ZB21" s="12">
        <v>5.65</v>
      </c>
      <c r="ZC21" s="22">
        <v>1</v>
      </c>
      <c r="ZD21" s="12">
        <v>0.79</v>
      </c>
      <c r="ZE21" s="24">
        <f t="shared" si="149"/>
        <v>0.94117647058823528</v>
      </c>
      <c r="ZF21" s="24">
        <f t="shared" si="150"/>
        <v>5.8823529411764705E-2</v>
      </c>
    </row>
    <row r="22" spans="1:682" x14ac:dyDescent="0.15">
      <c r="A22" s="16" t="s">
        <v>14</v>
      </c>
      <c r="B22" s="11">
        <v>131864</v>
      </c>
      <c r="C22" s="13">
        <v>4.26</v>
      </c>
      <c r="D22" s="23">
        <v>90267</v>
      </c>
      <c r="E22" s="25">
        <f t="shared" si="151"/>
        <v>0.68454619911423886</v>
      </c>
      <c r="F22" s="23">
        <v>40822</v>
      </c>
      <c r="G22" s="25">
        <f t="shared" si="0"/>
        <v>0.30957653339804647</v>
      </c>
      <c r="H22" s="18"/>
      <c r="I22" s="11">
        <v>5284</v>
      </c>
      <c r="J22" s="13">
        <v>4.4800000000000004</v>
      </c>
      <c r="K22" s="23">
        <v>3653</v>
      </c>
      <c r="L22" s="13">
        <v>5.5</v>
      </c>
      <c r="M22" s="23">
        <v>1579</v>
      </c>
      <c r="N22" s="13">
        <v>3.08</v>
      </c>
      <c r="O22" s="25">
        <f t="shared" si="1"/>
        <v>0.69133232399697198</v>
      </c>
      <c r="P22" s="25">
        <f t="shared" si="2"/>
        <v>0.29882664647993945</v>
      </c>
      <c r="Q22" s="18"/>
      <c r="R22" s="11">
        <v>1022</v>
      </c>
      <c r="S22" s="13">
        <v>4.3</v>
      </c>
      <c r="T22" s="23">
        <v>737</v>
      </c>
      <c r="U22" s="13">
        <v>5.4</v>
      </c>
      <c r="V22" s="23">
        <v>278</v>
      </c>
      <c r="W22" s="13">
        <v>2.77</v>
      </c>
      <c r="X22" s="25">
        <f t="shared" si="3"/>
        <v>0.72113502935420748</v>
      </c>
      <c r="Y22" s="25">
        <f t="shared" si="4"/>
        <v>0.2720156555772994</v>
      </c>
      <c r="Z22" s="18"/>
      <c r="AA22" s="11">
        <v>89</v>
      </c>
      <c r="AB22" s="13">
        <v>3.53</v>
      </c>
      <c r="AC22" s="23">
        <v>62</v>
      </c>
      <c r="AD22" s="13">
        <v>4.08</v>
      </c>
      <c r="AE22" s="23">
        <v>27</v>
      </c>
      <c r="AF22" s="13">
        <v>2.72</v>
      </c>
      <c r="AG22" s="25">
        <f t="shared" si="5"/>
        <v>0.6966292134831461</v>
      </c>
      <c r="AH22" s="25">
        <f t="shared" si="6"/>
        <v>0.30337078651685395</v>
      </c>
      <c r="AI22" s="18"/>
      <c r="AJ22" s="11">
        <v>75</v>
      </c>
      <c r="AK22" s="13">
        <v>3.87</v>
      </c>
      <c r="AL22" s="23">
        <v>51</v>
      </c>
      <c r="AM22" s="13">
        <v>4.75</v>
      </c>
      <c r="AN22" s="23">
        <v>23</v>
      </c>
      <c r="AO22" s="13">
        <v>2.7</v>
      </c>
      <c r="AP22" s="25">
        <f t="shared" si="7"/>
        <v>0.68</v>
      </c>
      <c r="AQ22" s="25">
        <f t="shared" si="8"/>
        <v>0.30666666666666664</v>
      </c>
      <c r="AR22" s="18"/>
      <c r="AS22" s="11">
        <v>72</v>
      </c>
      <c r="AT22" s="13">
        <v>4.1100000000000003</v>
      </c>
      <c r="AU22" s="23">
        <v>50</v>
      </c>
      <c r="AV22" s="13">
        <v>4.43</v>
      </c>
      <c r="AW22" s="23">
        <v>21</v>
      </c>
      <c r="AX22" s="13">
        <v>3.37</v>
      </c>
      <c r="AY22" s="25">
        <f t="shared" si="9"/>
        <v>0.69444444444444442</v>
      </c>
      <c r="AZ22" s="25">
        <f t="shared" si="10"/>
        <v>0.29166666666666669</v>
      </c>
      <c r="BA22" s="18"/>
      <c r="BB22" s="11">
        <v>249</v>
      </c>
      <c r="BC22" s="13">
        <v>3.97</v>
      </c>
      <c r="BD22" s="23">
        <v>194</v>
      </c>
      <c r="BE22" s="13">
        <v>5.81</v>
      </c>
      <c r="BF22" s="23">
        <v>54</v>
      </c>
      <c r="BG22" s="13">
        <v>1.85</v>
      </c>
      <c r="BH22" s="25">
        <f t="shared" si="11"/>
        <v>0.77911646586345384</v>
      </c>
      <c r="BI22" s="25">
        <f t="shared" si="12"/>
        <v>0.21686746987951808</v>
      </c>
      <c r="BJ22" s="18"/>
      <c r="BK22" s="11">
        <v>199</v>
      </c>
      <c r="BL22" s="13">
        <v>5.37</v>
      </c>
      <c r="BM22" s="23">
        <v>148</v>
      </c>
      <c r="BN22" s="13">
        <v>7.54</v>
      </c>
      <c r="BO22" s="23">
        <v>50</v>
      </c>
      <c r="BP22" s="13">
        <v>2.89</v>
      </c>
      <c r="BQ22" s="25">
        <f t="shared" si="13"/>
        <v>0.74371859296482412</v>
      </c>
      <c r="BR22" s="25">
        <f t="shared" si="14"/>
        <v>0.25125628140703515</v>
      </c>
      <c r="BS22" s="18"/>
      <c r="BT22" s="11">
        <v>74</v>
      </c>
      <c r="BU22" s="13">
        <v>3.78</v>
      </c>
      <c r="BV22" s="23">
        <v>50</v>
      </c>
      <c r="BW22" s="13">
        <v>3.93</v>
      </c>
      <c r="BX22" s="23">
        <v>24</v>
      </c>
      <c r="BY22" s="13">
        <v>3.51</v>
      </c>
      <c r="BZ22" s="25">
        <f t="shared" si="15"/>
        <v>0.67567567567567566</v>
      </c>
      <c r="CA22" s="25">
        <f t="shared" si="16"/>
        <v>0.32432432432432434</v>
      </c>
      <c r="CB22" s="18"/>
      <c r="CC22" s="11">
        <v>264</v>
      </c>
      <c r="CD22" s="13">
        <v>4.7</v>
      </c>
      <c r="CE22" s="23">
        <v>182</v>
      </c>
      <c r="CF22" s="13">
        <v>5.42</v>
      </c>
      <c r="CG22" s="23">
        <v>79</v>
      </c>
      <c r="CH22" s="13">
        <v>3.5</v>
      </c>
      <c r="CI22" s="25">
        <f t="shared" si="17"/>
        <v>0.68939393939393945</v>
      </c>
      <c r="CJ22" s="25">
        <f t="shared" si="18"/>
        <v>0.29924242424242425</v>
      </c>
      <c r="CK22" s="18"/>
      <c r="CL22" s="11">
        <v>1664</v>
      </c>
      <c r="CM22" s="13">
        <v>4.49</v>
      </c>
      <c r="CN22" s="23">
        <v>1157</v>
      </c>
      <c r="CO22" s="13">
        <v>6.92</v>
      </c>
      <c r="CP22" s="23">
        <v>503</v>
      </c>
      <c r="CQ22" s="13">
        <v>2.48</v>
      </c>
      <c r="CR22" s="25">
        <f t="shared" si="19"/>
        <v>0.6953125</v>
      </c>
      <c r="CS22" s="25">
        <f t="shared" si="20"/>
        <v>0.30228365384615385</v>
      </c>
      <c r="CT22" s="18"/>
      <c r="CU22" s="11">
        <v>233</v>
      </c>
      <c r="CV22" s="13">
        <v>5.25</v>
      </c>
      <c r="CW22" s="23">
        <v>161</v>
      </c>
      <c r="CX22" s="13">
        <v>7.99</v>
      </c>
      <c r="CY22" s="23">
        <v>70</v>
      </c>
      <c r="CZ22" s="13">
        <v>2.89</v>
      </c>
      <c r="DA22" s="25">
        <f t="shared" si="21"/>
        <v>0.69098712446351929</v>
      </c>
      <c r="DB22" s="25">
        <f t="shared" si="22"/>
        <v>0.30042918454935624</v>
      </c>
      <c r="DC22" s="18"/>
      <c r="DD22" s="11">
        <v>295</v>
      </c>
      <c r="DE22" s="13">
        <v>3.12</v>
      </c>
      <c r="DF22" s="23">
        <v>200</v>
      </c>
      <c r="DG22" s="13">
        <v>6.42</v>
      </c>
      <c r="DH22" s="23">
        <v>94</v>
      </c>
      <c r="DI22" s="13">
        <v>1.49</v>
      </c>
      <c r="DJ22" s="25">
        <f t="shared" si="23"/>
        <v>0.67796610169491522</v>
      </c>
      <c r="DK22" s="25">
        <f t="shared" si="24"/>
        <v>0.31864406779661014</v>
      </c>
      <c r="DL22" s="18"/>
      <c r="DM22" s="11">
        <v>355</v>
      </c>
      <c r="DN22" s="13">
        <v>3.82</v>
      </c>
      <c r="DO22" s="23">
        <v>249</v>
      </c>
      <c r="DP22" s="13">
        <v>6.12</v>
      </c>
      <c r="DQ22" s="23">
        <v>105</v>
      </c>
      <c r="DR22" s="13">
        <v>2.02</v>
      </c>
      <c r="DS22" s="25">
        <f t="shared" si="25"/>
        <v>0.70140845070422531</v>
      </c>
      <c r="DT22" s="25">
        <f t="shared" si="26"/>
        <v>0.29577464788732394</v>
      </c>
      <c r="DU22" s="18"/>
      <c r="DV22" s="11">
        <v>269</v>
      </c>
      <c r="DW22" s="13">
        <v>5.5</v>
      </c>
      <c r="DX22" s="23">
        <v>194</v>
      </c>
      <c r="DY22" s="13">
        <v>7.74</v>
      </c>
      <c r="DZ22" s="23">
        <v>75</v>
      </c>
      <c r="EA22" s="13">
        <v>3.15</v>
      </c>
      <c r="EB22" s="25">
        <f t="shared" si="27"/>
        <v>0.72118959107806691</v>
      </c>
      <c r="EC22" s="25">
        <f t="shared" si="28"/>
        <v>0.27881040892193309</v>
      </c>
      <c r="ED22" s="18"/>
      <c r="EE22" s="11">
        <v>161</v>
      </c>
      <c r="EF22" s="13">
        <v>5.6</v>
      </c>
      <c r="EG22" s="23">
        <v>104</v>
      </c>
      <c r="EH22" s="13">
        <v>7.15</v>
      </c>
      <c r="EI22" s="23">
        <v>57</v>
      </c>
      <c r="EJ22" s="13">
        <v>4.0199999999999996</v>
      </c>
      <c r="EK22" s="25">
        <f t="shared" si="29"/>
        <v>0.64596273291925466</v>
      </c>
      <c r="EL22" s="25">
        <f t="shared" si="30"/>
        <v>0.35403726708074534</v>
      </c>
      <c r="EM22" s="18"/>
      <c r="EN22" s="11">
        <v>106</v>
      </c>
      <c r="EO22" s="13">
        <v>5.27</v>
      </c>
      <c r="EP22" s="23">
        <v>77</v>
      </c>
      <c r="EQ22" s="13">
        <v>6.4</v>
      </c>
      <c r="ER22" s="23">
        <v>29</v>
      </c>
      <c r="ES22" s="13">
        <v>3.61</v>
      </c>
      <c r="ET22" s="25">
        <f t="shared" si="31"/>
        <v>0.72641509433962259</v>
      </c>
      <c r="EU22" s="25">
        <f t="shared" si="32"/>
        <v>0.27358490566037735</v>
      </c>
      <c r="EV22" s="18"/>
      <c r="EW22" s="11">
        <v>245</v>
      </c>
      <c r="EX22" s="13">
        <v>6.03</v>
      </c>
      <c r="EY22" s="23">
        <v>172</v>
      </c>
      <c r="EZ22" s="13">
        <v>7.33</v>
      </c>
      <c r="FA22" s="23">
        <v>73</v>
      </c>
      <c r="FB22" s="13">
        <v>4.25</v>
      </c>
      <c r="FC22" s="25">
        <f t="shared" si="33"/>
        <v>0.70204081632653059</v>
      </c>
      <c r="FD22" s="25">
        <f t="shared" si="34"/>
        <v>0.29795918367346941</v>
      </c>
      <c r="FE22" s="18"/>
      <c r="FF22" s="11">
        <v>148</v>
      </c>
      <c r="FG22" s="13">
        <v>4.5999999999999996</v>
      </c>
      <c r="FH22" s="23">
        <v>103</v>
      </c>
      <c r="FI22" s="13">
        <v>4.68</v>
      </c>
      <c r="FJ22" s="23">
        <v>45</v>
      </c>
      <c r="FK22" s="13">
        <v>4.4400000000000004</v>
      </c>
      <c r="FL22" s="25">
        <f t="shared" si="35"/>
        <v>0.69594594594594594</v>
      </c>
      <c r="FM22" s="25">
        <f t="shared" si="36"/>
        <v>0.30405405405405406</v>
      </c>
      <c r="FN22" s="18"/>
      <c r="FO22" s="11">
        <v>385</v>
      </c>
      <c r="FP22" s="13">
        <v>4.93</v>
      </c>
      <c r="FQ22" s="23">
        <v>251</v>
      </c>
      <c r="FR22" s="13">
        <v>5.1100000000000003</v>
      </c>
      <c r="FS22" s="23">
        <v>113</v>
      </c>
      <c r="FT22" s="13">
        <v>3.96</v>
      </c>
      <c r="FU22" s="25">
        <f t="shared" si="37"/>
        <v>0.65194805194805194</v>
      </c>
      <c r="FV22" s="25">
        <f t="shared" si="38"/>
        <v>0.29350649350649349</v>
      </c>
      <c r="FW22" s="18"/>
      <c r="FX22" s="11">
        <v>68</v>
      </c>
      <c r="FY22" s="13">
        <v>4.58</v>
      </c>
      <c r="FZ22" s="23">
        <v>43</v>
      </c>
      <c r="GA22" s="13">
        <v>4.78</v>
      </c>
      <c r="GB22" s="23">
        <v>24</v>
      </c>
      <c r="GC22" s="13">
        <v>4.1100000000000003</v>
      </c>
      <c r="GD22" s="25">
        <f t="shared" si="39"/>
        <v>0.63235294117647056</v>
      </c>
      <c r="GE22" s="25">
        <f t="shared" si="40"/>
        <v>0.35294117647058826</v>
      </c>
      <c r="GF22" s="18"/>
      <c r="GG22" s="11">
        <v>145</v>
      </c>
      <c r="GH22" s="13">
        <v>4.8899999999999997</v>
      </c>
      <c r="GI22" s="23">
        <v>100</v>
      </c>
      <c r="GJ22" s="13">
        <v>5.28</v>
      </c>
      <c r="GK22" s="23">
        <v>45</v>
      </c>
      <c r="GL22" s="13">
        <v>4.21</v>
      </c>
      <c r="GM22" s="25">
        <f t="shared" si="41"/>
        <v>0.68965517241379315</v>
      </c>
      <c r="GN22" s="25">
        <f t="shared" si="42"/>
        <v>0.31034482758620691</v>
      </c>
      <c r="GO22" s="18"/>
      <c r="GP22" s="11">
        <v>61</v>
      </c>
      <c r="GQ22" s="13">
        <v>4.5</v>
      </c>
      <c r="GR22" s="23">
        <v>34</v>
      </c>
      <c r="GS22" s="13">
        <v>3.61</v>
      </c>
      <c r="GT22" s="23">
        <v>26</v>
      </c>
      <c r="GU22" s="13">
        <v>6.33</v>
      </c>
      <c r="GV22" s="25">
        <f t="shared" si="43"/>
        <v>0.55737704918032782</v>
      </c>
      <c r="GW22" s="25">
        <f t="shared" si="44"/>
        <v>0.42622950819672129</v>
      </c>
      <c r="GX22" s="18"/>
      <c r="GY22" s="11">
        <v>84</v>
      </c>
      <c r="GZ22" s="13">
        <v>4.67</v>
      </c>
      <c r="HA22" s="23">
        <v>62</v>
      </c>
      <c r="HB22" s="13">
        <v>4.82</v>
      </c>
      <c r="HC22" s="23">
        <v>20</v>
      </c>
      <c r="HD22" s="13">
        <v>3.94</v>
      </c>
      <c r="HE22" s="25">
        <f t="shared" si="45"/>
        <v>0.73809523809523814</v>
      </c>
      <c r="HF22" s="25">
        <f t="shared" si="46"/>
        <v>0.23809523809523808</v>
      </c>
      <c r="HG22" s="18"/>
      <c r="HH22" s="11">
        <v>80</v>
      </c>
      <c r="HI22" s="13">
        <v>3.96</v>
      </c>
      <c r="HJ22" s="23">
        <v>62</v>
      </c>
      <c r="HK22" s="13">
        <v>4.0999999999999996</v>
      </c>
      <c r="HL22" s="23">
        <v>18</v>
      </c>
      <c r="HM22" s="13">
        <v>3.64</v>
      </c>
      <c r="HN22" s="25">
        <f t="shared" si="47"/>
        <v>0.77500000000000002</v>
      </c>
      <c r="HO22" s="25">
        <f t="shared" si="48"/>
        <v>0.22500000000000001</v>
      </c>
      <c r="HP22" s="18"/>
      <c r="HQ22" s="11">
        <v>68</v>
      </c>
      <c r="HR22" s="13">
        <v>6.21</v>
      </c>
      <c r="HS22" s="23">
        <v>43</v>
      </c>
      <c r="HT22" s="13">
        <v>5.73</v>
      </c>
      <c r="HU22" s="23">
        <v>24</v>
      </c>
      <c r="HV22" s="13">
        <v>7.06</v>
      </c>
      <c r="HW22" s="25">
        <f t="shared" si="49"/>
        <v>0.63235294117647056</v>
      </c>
      <c r="HX22" s="25">
        <f t="shared" si="50"/>
        <v>0.35294117647058826</v>
      </c>
      <c r="HY22" s="18"/>
      <c r="HZ22" s="11">
        <v>43</v>
      </c>
      <c r="IA22" s="13">
        <v>2.72</v>
      </c>
      <c r="IB22" s="23">
        <v>35</v>
      </c>
      <c r="IC22" s="13">
        <v>3.07</v>
      </c>
      <c r="ID22" s="23">
        <v>8</v>
      </c>
      <c r="IE22" s="13">
        <v>1.83</v>
      </c>
      <c r="IF22" s="25">
        <f t="shared" si="51"/>
        <v>0.81395348837209303</v>
      </c>
      <c r="IG22" s="25">
        <f t="shared" si="52"/>
        <v>0.18604651162790697</v>
      </c>
      <c r="IH22" s="18"/>
      <c r="II22" s="11">
        <v>77</v>
      </c>
      <c r="IJ22" s="13">
        <v>4.8</v>
      </c>
      <c r="IK22" s="23">
        <v>45</v>
      </c>
      <c r="IL22" s="13">
        <v>4.2699999999999996</v>
      </c>
      <c r="IM22" s="23">
        <v>31</v>
      </c>
      <c r="IN22" s="13">
        <v>5.66</v>
      </c>
      <c r="IO22" s="25">
        <f t="shared" si="53"/>
        <v>0.58441558441558439</v>
      </c>
      <c r="IP22" s="25">
        <f t="shared" si="54"/>
        <v>0.40259740259740262</v>
      </c>
      <c r="IQ22" s="18"/>
      <c r="IR22" s="11">
        <v>33</v>
      </c>
      <c r="IS22" s="13">
        <v>5.39</v>
      </c>
      <c r="IT22" s="23">
        <v>28</v>
      </c>
      <c r="IU22" s="13">
        <v>6.81</v>
      </c>
      <c r="IV22" s="23">
        <v>5</v>
      </c>
      <c r="IW22" s="13">
        <v>2.5099999999999998</v>
      </c>
      <c r="IX22" s="25">
        <f t="shared" si="55"/>
        <v>0.84848484848484851</v>
      </c>
      <c r="IY22" s="25">
        <f t="shared" si="56"/>
        <v>0.15151515151515152</v>
      </c>
      <c r="IZ22" s="18"/>
      <c r="JA22" s="11">
        <v>38</v>
      </c>
      <c r="JB22" s="13">
        <v>4.1399999999999997</v>
      </c>
      <c r="JC22" s="23">
        <v>27</v>
      </c>
      <c r="JD22" s="13">
        <v>4.75</v>
      </c>
      <c r="JE22" s="23">
        <v>11</v>
      </c>
      <c r="JF22" s="13">
        <v>3.19</v>
      </c>
      <c r="JG22" s="25">
        <f t="shared" si="57"/>
        <v>0.71052631578947367</v>
      </c>
      <c r="JH22" s="25">
        <f t="shared" si="58"/>
        <v>0.28947368421052633</v>
      </c>
      <c r="JI22" s="18"/>
      <c r="JJ22" s="11">
        <v>45</v>
      </c>
      <c r="JK22" s="13">
        <v>4.97</v>
      </c>
      <c r="JL22" s="23">
        <v>35</v>
      </c>
      <c r="JM22" s="13">
        <v>5.57</v>
      </c>
      <c r="JN22" s="23">
        <v>7</v>
      </c>
      <c r="JO22" s="13">
        <v>2.57</v>
      </c>
      <c r="JP22" s="25">
        <f t="shared" si="59"/>
        <v>0.77777777777777779</v>
      </c>
      <c r="JQ22" s="25">
        <f t="shared" si="60"/>
        <v>0.15555555555555556</v>
      </c>
      <c r="JR22" s="18"/>
      <c r="JS22" s="11">
        <v>66</v>
      </c>
      <c r="JT22" s="13">
        <v>3.7</v>
      </c>
      <c r="JU22" s="23">
        <v>51</v>
      </c>
      <c r="JV22" s="13">
        <v>5.36</v>
      </c>
      <c r="JW22" s="23">
        <v>15</v>
      </c>
      <c r="JX22" s="13">
        <v>1.81</v>
      </c>
      <c r="JY22" s="25">
        <f t="shared" si="61"/>
        <v>0.77272727272727271</v>
      </c>
      <c r="JZ22" s="25">
        <f t="shared" si="62"/>
        <v>0.22727272727272727</v>
      </c>
      <c r="KA22" s="18"/>
      <c r="KB22" s="11">
        <v>104</v>
      </c>
      <c r="KC22" s="13">
        <v>5.21</v>
      </c>
      <c r="KD22" s="23">
        <v>65</v>
      </c>
      <c r="KE22" s="13">
        <v>5.78</v>
      </c>
      <c r="KF22" s="23">
        <v>39</v>
      </c>
      <c r="KG22" s="13">
        <v>4.5999999999999996</v>
      </c>
      <c r="KH22" s="25">
        <f t="shared" si="63"/>
        <v>0.625</v>
      </c>
      <c r="KI22" s="25">
        <f t="shared" si="64"/>
        <v>0.375</v>
      </c>
      <c r="KJ22" s="18"/>
      <c r="KK22" s="11">
        <v>88</v>
      </c>
      <c r="KL22" s="13">
        <v>4.08</v>
      </c>
      <c r="KM22" s="23">
        <v>62</v>
      </c>
      <c r="KN22" s="13">
        <v>6.34</v>
      </c>
      <c r="KO22" s="23">
        <v>26</v>
      </c>
      <c r="KP22" s="13">
        <v>2.2200000000000002</v>
      </c>
      <c r="KQ22" s="25">
        <f t="shared" si="65"/>
        <v>0.70454545454545459</v>
      </c>
      <c r="KR22" s="25">
        <f t="shared" si="66"/>
        <v>0.29545454545454547</v>
      </c>
      <c r="KS22" s="18"/>
      <c r="KT22" s="11">
        <v>84</v>
      </c>
      <c r="KU22" s="13">
        <v>5.68</v>
      </c>
      <c r="KV22" s="23">
        <v>54</v>
      </c>
      <c r="KW22" s="13">
        <v>6.05</v>
      </c>
      <c r="KX22" s="23">
        <v>30</v>
      </c>
      <c r="KY22" s="13">
        <v>5.15</v>
      </c>
      <c r="KZ22" s="25">
        <f t="shared" si="67"/>
        <v>0.6428571428571429</v>
      </c>
      <c r="LA22" s="25">
        <f t="shared" si="68"/>
        <v>0.35714285714285715</v>
      </c>
      <c r="LB22" s="18"/>
      <c r="LC22" s="11">
        <v>53</v>
      </c>
      <c r="LD22" s="13">
        <v>4.75</v>
      </c>
      <c r="LE22" s="23">
        <v>33</v>
      </c>
      <c r="LF22" s="13">
        <v>5.99</v>
      </c>
      <c r="LG22" s="23">
        <v>20</v>
      </c>
      <c r="LH22" s="13">
        <v>3.57</v>
      </c>
      <c r="LI22" s="25">
        <f t="shared" si="69"/>
        <v>0.62264150943396224</v>
      </c>
      <c r="LJ22" s="25">
        <f t="shared" si="70"/>
        <v>0.37735849056603776</v>
      </c>
      <c r="LK22" s="18"/>
      <c r="LL22" s="11">
        <v>47</v>
      </c>
      <c r="LM22" s="13">
        <v>4.2300000000000004</v>
      </c>
      <c r="LN22" s="23">
        <v>41</v>
      </c>
      <c r="LO22" s="13">
        <v>6.28</v>
      </c>
      <c r="LP22" s="23">
        <v>6</v>
      </c>
      <c r="LQ22" s="13">
        <v>1.32</v>
      </c>
      <c r="LR22" s="25">
        <f t="shared" si="71"/>
        <v>0.87234042553191493</v>
      </c>
      <c r="LS22" s="25">
        <f t="shared" si="72"/>
        <v>0.1276595744680851</v>
      </c>
      <c r="LT22" s="18"/>
      <c r="LU22" s="11">
        <v>56</v>
      </c>
      <c r="LV22" s="13">
        <v>5.17</v>
      </c>
      <c r="LW22" s="23">
        <v>44</v>
      </c>
      <c r="LX22" s="13">
        <v>6.66</v>
      </c>
      <c r="LY22" s="23">
        <v>12</v>
      </c>
      <c r="LZ22" s="13">
        <v>2.85</v>
      </c>
      <c r="MA22" s="25">
        <f t="shared" si="73"/>
        <v>0.7857142857142857</v>
      </c>
      <c r="MB22" s="25">
        <f t="shared" si="74"/>
        <v>0.21428571428571427</v>
      </c>
      <c r="MC22" s="18"/>
      <c r="MD22" s="11">
        <v>20</v>
      </c>
      <c r="ME22" s="13">
        <v>2.56</v>
      </c>
      <c r="MF22" s="23">
        <v>15</v>
      </c>
      <c r="MG22" s="13">
        <v>2.67</v>
      </c>
      <c r="MH22" s="23">
        <v>4</v>
      </c>
      <c r="MI22" s="13">
        <v>1.88</v>
      </c>
      <c r="MJ22" s="25">
        <f t="shared" si="75"/>
        <v>0.75</v>
      </c>
      <c r="MK22" s="25">
        <f t="shared" si="76"/>
        <v>0.2</v>
      </c>
      <c r="ML22" s="18"/>
      <c r="MM22" s="11">
        <v>22</v>
      </c>
      <c r="MN22" s="13">
        <v>4.38</v>
      </c>
      <c r="MO22" s="23">
        <v>13</v>
      </c>
      <c r="MP22" s="13">
        <v>4.55</v>
      </c>
      <c r="MQ22" s="23">
        <v>9</v>
      </c>
      <c r="MR22" s="13">
        <v>4.1900000000000004</v>
      </c>
      <c r="MS22" s="25">
        <f t="shared" si="77"/>
        <v>0.59090909090909094</v>
      </c>
      <c r="MT22" s="25">
        <f t="shared" si="78"/>
        <v>0.40909090909090912</v>
      </c>
      <c r="MU22" s="18"/>
      <c r="MV22" s="11">
        <v>63</v>
      </c>
      <c r="MW22" s="13">
        <v>6.96</v>
      </c>
      <c r="MX22" s="23">
        <v>33</v>
      </c>
      <c r="MY22" s="13">
        <v>5.0199999999999996</v>
      </c>
      <c r="MZ22" s="23">
        <v>30</v>
      </c>
      <c r="NA22" s="13">
        <v>12.15</v>
      </c>
      <c r="NB22" s="25">
        <f t="shared" si="79"/>
        <v>0.52380952380952384</v>
      </c>
      <c r="NC22" s="25">
        <f t="shared" si="80"/>
        <v>0.47619047619047616</v>
      </c>
      <c r="ND22" s="18"/>
      <c r="NE22" s="11">
        <v>61</v>
      </c>
      <c r="NF22" s="13">
        <v>4.28</v>
      </c>
      <c r="NG22" s="23">
        <v>43</v>
      </c>
      <c r="NH22" s="13">
        <v>4.6500000000000004</v>
      </c>
      <c r="NI22" s="23">
        <v>16</v>
      </c>
      <c r="NJ22" s="13">
        <v>3.23</v>
      </c>
      <c r="NK22" s="25">
        <f t="shared" si="81"/>
        <v>0.70491803278688525</v>
      </c>
      <c r="NL22" s="25">
        <f t="shared" si="82"/>
        <v>0.26229508196721313</v>
      </c>
      <c r="NM22" s="18"/>
      <c r="NN22" s="11">
        <v>62</v>
      </c>
      <c r="NO22" s="13">
        <v>6.42</v>
      </c>
      <c r="NP22" s="23">
        <v>39</v>
      </c>
      <c r="NQ22" s="13">
        <v>5.48</v>
      </c>
      <c r="NR22" s="23">
        <v>23</v>
      </c>
      <c r="NS22" s="13">
        <v>9.1300000000000008</v>
      </c>
      <c r="NT22" s="25">
        <f t="shared" si="83"/>
        <v>0.62903225806451613</v>
      </c>
      <c r="NU22" s="25">
        <f t="shared" si="84"/>
        <v>0.37096774193548387</v>
      </c>
      <c r="NV22" s="18"/>
      <c r="NW22" s="11">
        <v>84</v>
      </c>
      <c r="NX22" s="13">
        <v>4.9000000000000004</v>
      </c>
      <c r="NY22" s="23">
        <v>59</v>
      </c>
      <c r="NZ22" s="13">
        <v>5.14</v>
      </c>
      <c r="OA22" s="23">
        <v>25</v>
      </c>
      <c r="OB22" s="13">
        <v>4.42</v>
      </c>
      <c r="OC22" s="25">
        <f t="shared" si="85"/>
        <v>0.70238095238095233</v>
      </c>
      <c r="OD22" s="25">
        <f t="shared" si="86"/>
        <v>0.29761904761904762</v>
      </c>
      <c r="OE22" s="18"/>
      <c r="OF22" s="11">
        <v>32</v>
      </c>
      <c r="OG22" s="13">
        <v>3.04</v>
      </c>
      <c r="OH22" s="23">
        <v>25</v>
      </c>
      <c r="OI22" s="13">
        <v>4.46</v>
      </c>
      <c r="OJ22" s="23">
        <v>7</v>
      </c>
      <c r="OK22" s="13">
        <v>1.43</v>
      </c>
      <c r="OL22" s="25">
        <f t="shared" si="87"/>
        <v>0.78125</v>
      </c>
      <c r="OM22" s="25">
        <f t="shared" si="88"/>
        <v>0.21875</v>
      </c>
      <c r="ON22" s="18"/>
      <c r="OO22" s="11">
        <v>22</v>
      </c>
      <c r="OP22" s="13">
        <v>3.01</v>
      </c>
      <c r="OQ22" s="23">
        <v>16</v>
      </c>
      <c r="OR22" s="13">
        <v>4.05</v>
      </c>
      <c r="OS22" s="23">
        <v>4</v>
      </c>
      <c r="OT22" s="13">
        <v>1.19</v>
      </c>
      <c r="OU22" s="25">
        <f t="shared" si="89"/>
        <v>0.72727272727272729</v>
      </c>
      <c r="OV22" s="25">
        <f t="shared" si="90"/>
        <v>0.18181818181818182</v>
      </c>
      <c r="OW22" s="18"/>
      <c r="OX22" s="11">
        <v>14</v>
      </c>
      <c r="OY22" s="13">
        <v>3.75</v>
      </c>
      <c r="OZ22" s="23">
        <v>11</v>
      </c>
      <c r="PA22" s="13">
        <v>5.21</v>
      </c>
      <c r="PB22" s="23">
        <v>3</v>
      </c>
      <c r="PC22" s="13">
        <v>1.85</v>
      </c>
      <c r="PD22" s="25">
        <f t="shared" si="91"/>
        <v>0.7857142857142857</v>
      </c>
      <c r="PE22" s="25">
        <f t="shared" si="92"/>
        <v>0.21428571428571427</v>
      </c>
      <c r="PF22" s="18"/>
      <c r="PG22" s="11">
        <v>30</v>
      </c>
      <c r="PH22" s="13">
        <v>3.29</v>
      </c>
      <c r="PI22" s="23">
        <v>22</v>
      </c>
      <c r="PJ22" s="13">
        <v>4.5199999999999996</v>
      </c>
      <c r="PK22" s="23">
        <v>8</v>
      </c>
      <c r="PL22" s="13">
        <v>1.88</v>
      </c>
      <c r="PM22" s="25">
        <f t="shared" si="93"/>
        <v>0.73333333333333328</v>
      </c>
      <c r="PN22" s="25">
        <f t="shared" si="94"/>
        <v>0.26666666666666666</v>
      </c>
      <c r="PO22" s="18"/>
      <c r="PP22" s="11">
        <v>17</v>
      </c>
      <c r="PQ22" s="13">
        <v>2.85</v>
      </c>
      <c r="PR22" s="23">
        <v>16</v>
      </c>
      <c r="PS22" s="13">
        <v>4.88</v>
      </c>
      <c r="PT22" s="23">
        <v>1</v>
      </c>
      <c r="PU22" s="13">
        <v>0.37</v>
      </c>
      <c r="PV22" s="25">
        <f t="shared" si="95"/>
        <v>0.94117647058823528</v>
      </c>
      <c r="PW22" s="25">
        <f t="shared" si="96"/>
        <v>5.8823529411764705E-2</v>
      </c>
      <c r="PX22" s="18"/>
      <c r="PY22" s="11">
        <v>12</v>
      </c>
      <c r="PZ22" s="13">
        <v>2.14</v>
      </c>
      <c r="QA22" s="23">
        <v>9</v>
      </c>
      <c r="QB22" s="13">
        <v>3.33</v>
      </c>
      <c r="QC22" s="23">
        <v>3</v>
      </c>
      <c r="QD22" s="13">
        <v>1.03</v>
      </c>
      <c r="QE22" s="25">
        <f t="shared" si="97"/>
        <v>0.75</v>
      </c>
      <c r="QF22" s="25">
        <f t="shared" si="98"/>
        <v>0.25</v>
      </c>
      <c r="QG22" s="18"/>
      <c r="QH22" s="11">
        <v>7</v>
      </c>
      <c r="QI22" s="13">
        <v>3.02</v>
      </c>
      <c r="QJ22" s="23">
        <v>6</v>
      </c>
      <c r="QK22" s="13">
        <v>6.06</v>
      </c>
      <c r="QL22" s="23">
        <v>1</v>
      </c>
      <c r="QM22" s="13">
        <v>0.75</v>
      </c>
      <c r="QN22" s="25">
        <f t="shared" si="99"/>
        <v>0.8571428571428571</v>
      </c>
      <c r="QO22" s="25">
        <f t="shared" si="100"/>
        <v>0.14285714285714285</v>
      </c>
      <c r="QP22" s="18"/>
      <c r="QQ22" s="11">
        <v>23</v>
      </c>
      <c r="QR22" s="13">
        <v>3.23</v>
      </c>
      <c r="QS22" s="23">
        <v>19</v>
      </c>
      <c r="QT22" s="13">
        <v>6.23</v>
      </c>
      <c r="QU22" s="23">
        <v>4</v>
      </c>
      <c r="QV22" s="13">
        <v>0.98</v>
      </c>
      <c r="QW22" s="25">
        <f t="shared" si="101"/>
        <v>0.82608695652173914</v>
      </c>
      <c r="QX22" s="25">
        <f t="shared" si="102"/>
        <v>0.17391304347826086</v>
      </c>
      <c r="QY22" s="18"/>
      <c r="QZ22" s="11">
        <v>11</v>
      </c>
      <c r="RA22" s="13">
        <v>3.13</v>
      </c>
      <c r="RB22" s="23">
        <v>4</v>
      </c>
      <c r="RC22" s="13">
        <v>1.53</v>
      </c>
      <c r="RD22" s="23">
        <v>7</v>
      </c>
      <c r="RE22" s="13">
        <v>7.87</v>
      </c>
      <c r="RF22" s="25">
        <f t="shared" si="103"/>
        <v>0.36363636363636365</v>
      </c>
      <c r="RG22" s="25">
        <f t="shared" si="104"/>
        <v>0.63636363636363635</v>
      </c>
      <c r="RH22" s="18"/>
      <c r="RI22" s="11">
        <v>34</v>
      </c>
      <c r="RJ22" s="13">
        <v>6.39</v>
      </c>
      <c r="RK22" s="23">
        <v>24</v>
      </c>
      <c r="RL22" s="13">
        <v>7.04</v>
      </c>
      <c r="RM22" s="23">
        <v>10</v>
      </c>
      <c r="RN22" s="13">
        <v>5.24</v>
      </c>
      <c r="RO22" s="25">
        <f t="shared" si="105"/>
        <v>0.70588235294117652</v>
      </c>
      <c r="RP22" s="25">
        <f t="shared" si="106"/>
        <v>0.29411764705882354</v>
      </c>
      <c r="RQ22" s="18"/>
      <c r="RR22" s="11">
        <v>24</v>
      </c>
      <c r="RS22" s="13">
        <v>4.72</v>
      </c>
      <c r="RT22" s="23">
        <v>14</v>
      </c>
      <c r="RU22" s="13">
        <v>4.4400000000000004</v>
      </c>
      <c r="RV22" s="23">
        <v>10</v>
      </c>
      <c r="RW22" s="13">
        <v>5.18</v>
      </c>
      <c r="RX22" s="25">
        <f t="shared" si="107"/>
        <v>0.58333333333333337</v>
      </c>
      <c r="RY22" s="25">
        <f t="shared" si="108"/>
        <v>0.41666666666666669</v>
      </c>
      <c r="RZ22" s="18"/>
      <c r="SA22" s="11">
        <v>16</v>
      </c>
      <c r="SB22" s="13">
        <v>2.9</v>
      </c>
      <c r="SC22" s="23">
        <v>12</v>
      </c>
      <c r="SD22" s="13">
        <v>3.59</v>
      </c>
      <c r="SE22" s="23">
        <v>4</v>
      </c>
      <c r="SF22" s="13">
        <v>1.84</v>
      </c>
      <c r="SG22" s="25">
        <f t="shared" si="109"/>
        <v>0.75</v>
      </c>
      <c r="SH22" s="25">
        <f t="shared" si="110"/>
        <v>0.25</v>
      </c>
      <c r="SI22" s="18"/>
      <c r="SJ22" s="11">
        <v>7</v>
      </c>
      <c r="SK22" s="13">
        <v>5.04</v>
      </c>
      <c r="SL22" s="23">
        <v>2</v>
      </c>
      <c r="SM22" s="13">
        <v>2.4700000000000002</v>
      </c>
      <c r="SN22" s="23">
        <v>5</v>
      </c>
      <c r="SO22" s="13">
        <v>8.6199999999999992</v>
      </c>
      <c r="SP22" s="25">
        <f t="shared" si="111"/>
        <v>0.2857142857142857</v>
      </c>
      <c r="SQ22" s="25">
        <f t="shared" si="112"/>
        <v>0.7142857142857143</v>
      </c>
      <c r="SR22" s="18"/>
      <c r="SS22" s="11">
        <v>17</v>
      </c>
      <c r="ST22" s="13">
        <v>5.5</v>
      </c>
      <c r="SU22" s="23">
        <v>4</v>
      </c>
      <c r="SV22" s="13">
        <v>2.31</v>
      </c>
      <c r="SW22" s="23">
        <v>13</v>
      </c>
      <c r="SX22" s="13">
        <v>9.56</v>
      </c>
      <c r="SY22" s="25">
        <f t="shared" si="113"/>
        <v>0.23529411764705882</v>
      </c>
      <c r="SZ22" s="25">
        <f t="shared" si="114"/>
        <v>0.76470588235294112</v>
      </c>
      <c r="TA22" s="18"/>
      <c r="TB22" s="11">
        <v>25</v>
      </c>
      <c r="TC22" s="13">
        <v>9.19</v>
      </c>
      <c r="TD22" s="23">
        <v>16</v>
      </c>
      <c r="TE22" s="13">
        <v>7.66</v>
      </c>
      <c r="TF22" s="23">
        <v>9</v>
      </c>
      <c r="TG22" s="13">
        <v>14.29</v>
      </c>
      <c r="TH22" s="25">
        <f t="shared" si="115"/>
        <v>0.64</v>
      </c>
      <c r="TI22" s="25">
        <f t="shared" si="116"/>
        <v>0.36</v>
      </c>
      <c r="TJ22" s="18"/>
      <c r="TK22" s="11">
        <v>30</v>
      </c>
      <c r="TL22" s="13">
        <v>5.93</v>
      </c>
      <c r="TM22" s="23">
        <v>21</v>
      </c>
      <c r="TN22" s="13">
        <v>6.65</v>
      </c>
      <c r="TO22" s="23">
        <v>9</v>
      </c>
      <c r="TP22" s="13">
        <v>4.74</v>
      </c>
      <c r="TQ22" s="25">
        <f t="shared" si="117"/>
        <v>0.7</v>
      </c>
      <c r="TR22" s="25">
        <f t="shared" si="118"/>
        <v>0.3</v>
      </c>
      <c r="TS22" s="18"/>
      <c r="TT22" s="11">
        <v>1</v>
      </c>
      <c r="TU22" s="13">
        <v>0.7</v>
      </c>
      <c r="TV22" s="23">
        <v>1</v>
      </c>
      <c r="TW22" s="13">
        <v>0.85</v>
      </c>
      <c r="TX22" s="23">
        <v>0</v>
      </c>
      <c r="TY22" s="13">
        <v>0</v>
      </c>
      <c r="TZ22" s="25">
        <f t="shared" si="119"/>
        <v>1</v>
      </c>
      <c r="UA22" s="25">
        <f t="shared" si="120"/>
        <v>0</v>
      </c>
      <c r="UC22" s="11">
        <v>17</v>
      </c>
      <c r="UD22" s="13">
        <v>5.56</v>
      </c>
      <c r="UE22" s="23">
        <v>10</v>
      </c>
      <c r="UF22" s="13">
        <v>4.78</v>
      </c>
      <c r="UG22" s="23">
        <v>5</v>
      </c>
      <c r="UH22" s="13">
        <v>5.43</v>
      </c>
      <c r="UI22" s="25">
        <f t="shared" si="121"/>
        <v>0.58823529411764708</v>
      </c>
      <c r="UJ22" s="25">
        <f t="shared" si="122"/>
        <v>0.29411764705882354</v>
      </c>
      <c r="UL22" s="11">
        <v>10</v>
      </c>
      <c r="UM22" s="13">
        <v>3.09</v>
      </c>
      <c r="UN22" s="23">
        <v>8</v>
      </c>
      <c r="UO22" s="13">
        <v>3.38</v>
      </c>
      <c r="UP22" s="23">
        <v>2</v>
      </c>
      <c r="UQ22" s="13">
        <v>2.2999999999999998</v>
      </c>
      <c r="UR22" s="25">
        <f t="shared" si="123"/>
        <v>0.8</v>
      </c>
      <c r="US22" s="25">
        <f t="shared" si="124"/>
        <v>0.2</v>
      </c>
      <c r="UU22" s="11">
        <v>16</v>
      </c>
      <c r="UV22" s="13">
        <v>3.93</v>
      </c>
      <c r="UW22" s="23">
        <v>6</v>
      </c>
      <c r="UX22" s="13">
        <v>2.12</v>
      </c>
      <c r="UY22" s="23">
        <v>8</v>
      </c>
      <c r="UZ22" s="13">
        <v>6.72</v>
      </c>
      <c r="VA22" s="25">
        <f t="shared" si="125"/>
        <v>0.375</v>
      </c>
      <c r="VB22" s="25">
        <f t="shared" si="126"/>
        <v>0.5</v>
      </c>
      <c r="VD22" s="11">
        <v>7</v>
      </c>
      <c r="VE22" s="13">
        <v>3.87</v>
      </c>
      <c r="VF22" s="23">
        <v>4</v>
      </c>
      <c r="VG22" s="13">
        <v>3.03</v>
      </c>
      <c r="VH22" s="23">
        <v>2</v>
      </c>
      <c r="VI22" s="13">
        <v>4.17</v>
      </c>
      <c r="VJ22" s="25">
        <f t="shared" si="127"/>
        <v>0.5714285714285714</v>
      </c>
      <c r="VK22" s="25">
        <f t="shared" si="128"/>
        <v>0.2857142857142857</v>
      </c>
      <c r="VM22" s="11">
        <v>12</v>
      </c>
      <c r="VN22" s="13">
        <v>5.0599999999999996</v>
      </c>
      <c r="VO22" s="23">
        <v>7</v>
      </c>
      <c r="VP22" s="13">
        <v>3.89</v>
      </c>
      <c r="VQ22" s="23">
        <v>5</v>
      </c>
      <c r="VR22" s="13">
        <v>8.77</v>
      </c>
      <c r="VS22" s="25">
        <f t="shared" si="129"/>
        <v>0.58333333333333337</v>
      </c>
      <c r="VT22" s="25">
        <f t="shared" si="130"/>
        <v>0.41666666666666669</v>
      </c>
      <c r="VV22" s="11">
        <v>2</v>
      </c>
      <c r="VW22" s="13">
        <v>2.04</v>
      </c>
      <c r="VX22" s="23">
        <v>1</v>
      </c>
      <c r="VY22" s="13">
        <v>1.54</v>
      </c>
      <c r="VZ22" s="23">
        <v>1</v>
      </c>
      <c r="WA22" s="13">
        <v>3.03</v>
      </c>
      <c r="WB22" s="25">
        <f t="shared" si="131"/>
        <v>0.5</v>
      </c>
      <c r="WC22" s="25">
        <f t="shared" si="132"/>
        <v>0.5</v>
      </c>
      <c r="WE22" s="11">
        <v>15</v>
      </c>
      <c r="WF22" s="13">
        <v>4.04</v>
      </c>
      <c r="WG22" s="23">
        <v>8</v>
      </c>
      <c r="WH22" s="13">
        <v>3.08</v>
      </c>
      <c r="WI22" s="23">
        <v>7</v>
      </c>
      <c r="WJ22" s="13">
        <v>6.31</v>
      </c>
      <c r="WK22" s="25">
        <f t="shared" si="133"/>
        <v>0.53333333333333333</v>
      </c>
      <c r="WL22" s="25">
        <f t="shared" si="134"/>
        <v>0.46666666666666667</v>
      </c>
      <c r="WN22" s="11">
        <v>3</v>
      </c>
      <c r="WO22" s="13">
        <v>2.86</v>
      </c>
      <c r="WP22" s="23">
        <v>1</v>
      </c>
      <c r="WQ22" s="13">
        <v>1.39</v>
      </c>
      <c r="WR22" s="23">
        <v>1</v>
      </c>
      <c r="WS22" s="13">
        <v>3.13</v>
      </c>
      <c r="WT22" s="25">
        <f t="shared" si="135"/>
        <v>0.33333333333333331</v>
      </c>
      <c r="WU22" s="25">
        <f t="shared" si="136"/>
        <v>0.33333333333333331</v>
      </c>
      <c r="WW22" s="11">
        <v>5</v>
      </c>
      <c r="WX22" s="13">
        <v>6.41</v>
      </c>
      <c r="WY22" s="23">
        <v>3</v>
      </c>
      <c r="WZ22" s="13">
        <v>5</v>
      </c>
      <c r="XA22" s="23">
        <v>2</v>
      </c>
      <c r="XB22" s="13">
        <v>11.11</v>
      </c>
      <c r="XC22" s="25">
        <f t="shared" si="137"/>
        <v>0.6</v>
      </c>
      <c r="XD22" s="25">
        <f t="shared" si="138"/>
        <v>0.4</v>
      </c>
      <c r="XF22" s="11">
        <v>19</v>
      </c>
      <c r="XG22" s="13">
        <v>4.1900000000000004</v>
      </c>
      <c r="XH22" s="23">
        <v>9</v>
      </c>
      <c r="XI22" s="13">
        <v>2.77</v>
      </c>
      <c r="XJ22" s="23">
        <v>10</v>
      </c>
      <c r="XK22" s="13">
        <v>7.81</v>
      </c>
      <c r="XL22" s="25">
        <f t="shared" si="139"/>
        <v>0.47368421052631576</v>
      </c>
      <c r="XM22" s="25">
        <f t="shared" si="140"/>
        <v>0.52631578947368418</v>
      </c>
      <c r="XO22" s="11">
        <v>31</v>
      </c>
      <c r="XP22" s="13">
        <v>4.1100000000000003</v>
      </c>
      <c r="XQ22" s="23">
        <v>22</v>
      </c>
      <c r="XR22" s="13">
        <v>5.47</v>
      </c>
      <c r="XS22" s="23">
        <v>9</v>
      </c>
      <c r="XT22" s="13">
        <v>2.5499999999999998</v>
      </c>
      <c r="XU22" s="25">
        <f t="shared" si="141"/>
        <v>0.70967741935483875</v>
      </c>
      <c r="XV22" s="25">
        <f t="shared" si="142"/>
        <v>0.29032258064516131</v>
      </c>
      <c r="XX22" s="11">
        <v>23</v>
      </c>
      <c r="XY22" s="13">
        <v>5.56</v>
      </c>
      <c r="XZ22" s="23">
        <v>13</v>
      </c>
      <c r="YA22" s="13">
        <v>4.55</v>
      </c>
      <c r="YB22" s="23">
        <v>10</v>
      </c>
      <c r="YC22" s="13">
        <v>8.06</v>
      </c>
      <c r="YD22" s="25">
        <f t="shared" si="143"/>
        <v>0.56521739130434778</v>
      </c>
      <c r="YE22" s="25">
        <f t="shared" si="144"/>
        <v>0.43478260869565216</v>
      </c>
      <c r="YG22" s="11">
        <v>5</v>
      </c>
      <c r="YH22" s="13">
        <v>3.5</v>
      </c>
      <c r="YI22" s="23">
        <v>5</v>
      </c>
      <c r="YJ22" s="13">
        <v>4.8499999999999996</v>
      </c>
      <c r="YK22" s="23">
        <v>0</v>
      </c>
      <c r="YL22" s="13">
        <v>0</v>
      </c>
      <c r="YM22" s="25">
        <f t="shared" si="145"/>
        <v>1</v>
      </c>
      <c r="YN22" s="25">
        <f t="shared" si="146"/>
        <v>0</v>
      </c>
      <c r="YP22" s="11">
        <v>4</v>
      </c>
      <c r="YQ22" s="13">
        <v>2.96</v>
      </c>
      <c r="YR22" s="23">
        <v>2</v>
      </c>
      <c r="YS22" s="13">
        <v>2.41</v>
      </c>
      <c r="YT22" s="23">
        <v>2</v>
      </c>
      <c r="YU22" s="13">
        <v>4</v>
      </c>
      <c r="YV22" s="25">
        <f t="shared" si="147"/>
        <v>0.5</v>
      </c>
      <c r="YW22" s="25">
        <f t="shared" si="148"/>
        <v>0.5</v>
      </c>
      <c r="YY22" s="11">
        <v>22</v>
      </c>
      <c r="YZ22" s="13">
        <v>5.35</v>
      </c>
      <c r="ZA22" s="23">
        <v>18</v>
      </c>
      <c r="ZB22" s="13">
        <v>6.36</v>
      </c>
      <c r="ZC22" s="23">
        <v>4</v>
      </c>
      <c r="ZD22" s="13">
        <v>3.15</v>
      </c>
      <c r="ZE22" s="25">
        <f t="shared" si="149"/>
        <v>0.81818181818181823</v>
      </c>
      <c r="ZF22" s="25">
        <f t="shared" si="150"/>
        <v>0.18181818181818182</v>
      </c>
    </row>
    <row r="23" spans="1:682" x14ac:dyDescent="0.15">
      <c r="A23" s="15" t="s">
        <v>30</v>
      </c>
      <c r="B23" s="10">
        <v>100358</v>
      </c>
      <c r="C23" s="12">
        <v>3.24</v>
      </c>
      <c r="D23" s="22">
        <v>42400</v>
      </c>
      <c r="E23" s="24">
        <f t="shared" si="151"/>
        <v>0.42248749476872793</v>
      </c>
      <c r="F23" s="22">
        <v>56429</v>
      </c>
      <c r="G23" s="24">
        <f t="shared" si="0"/>
        <v>0.56227704816756019</v>
      </c>
      <c r="H23" s="18"/>
      <c r="I23" s="10">
        <v>4260</v>
      </c>
      <c r="J23" s="12">
        <v>3.61</v>
      </c>
      <c r="K23" s="22">
        <v>1982</v>
      </c>
      <c r="L23" s="12">
        <v>2.98</v>
      </c>
      <c r="M23" s="22">
        <v>2238</v>
      </c>
      <c r="N23" s="12">
        <v>4.3600000000000003</v>
      </c>
      <c r="O23" s="24">
        <f t="shared" si="1"/>
        <v>0.46525821596244132</v>
      </c>
      <c r="P23" s="24">
        <f t="shared" si="2"/>
        <v>0.5253521126760563</v>
      </c>
      <c r="Q23" s="18"/>
      <c r="R23" s="10">
        <v>706</v>
      </c>
      <c r="S23" s="12">
        <v>2.97</v>
      </c>
      <c r="T23" s="22">
        <v>282</v>
      </c>
      <c r="U23" s="12">
        <v>2.0699999999999998</v>
      </c>
      <c r="V23" s="22">
        <v>417</v>
      </c>
      <c r="W23" s="12">
        <v>4.1500000000000004</v>
      </c>
      <c r="X23" s="24">
        <f t="shared" si="3"/>
        <v>0.39943342776203966</v>
      </c>
      <c r="Y23" s="24">
        <f t="shared" si="4"/>
        <v>0.59065155807365444</v>
      </c>
      <c r="Z23" s="18"/>
      <c r="AA23" s="10">
        <v>64</v>
      </c>
      <c r="AB23" s="12">
        <v>2.54</v>
      </c>
      <c r="AC23" s="22">
        <v>24</v>
      </c>
      <c r="AD23" s="12">
        <v>1.58</v>
      </c>
      <c r="AE23" s="22">
        <v>40</v>
      </c>
      <c r="AF23" s="12">
        <v>4.03</v>
      </c>
      <c r="AG23" s="24">
        <f t="shared" si="5"/>
        <v>0.375</v>
      </c>
      <c r="AH23" s="24">
        <f t="shared" si="6"/>
        <v>0.625</v>
      </c>
      <c r="AI23" s="18"/>
      <c r="AJ23" s="10">
        <v>53</v>
      </c>
      <c r="AK23" s="12">
        <v>2.74</v>
      </c>
      <c r="AL23" s="22">
        <v>16</v>
      </c>
      <c r="AM23" s="12">
        <v>1.49</v>
      </c>
      <c r="AN23" s="22">
        <v>37</v>
      </c>
      <c r="AO23" s="12">
        <v>4.34</v>
      </c>
      <c r="AP23" s="24">
        <f t="shared" si="7"/>
        <v>0.30188679245283018</v>
      </c>
      <c r="AQ23" s="24">
        <f t="shared" si="8"/>
        <v>0.69811320754716977</v>
      </c>
      <c r="AR23" s="18"/>
      <c r="AS23" s="10">
        <v>45</v>
      </c>
      <c r="AT23" s="12">
        <v>2.57</v>
      </c>
      <c r="AU23" s="22">
        <v>23</v>
      </c>
      <c r="AV23" s="12">
        <v>2.04</v>
      </c>
      <c r="AW23" s="22">
        <v>22</v>
      </c>
      <c r="AX23" s="12">
        <v>3.53</v>
      </c>
      <c r="AY23" s="24">
        <f t="shared" si="9"/>
        <v>0.51111111111111107</v>
      </c>
      <c r="AZ23" s="24">
        <f t="shared" si="10"/>
        <v>0.48888888888888887</v>
      </c>
      <c r="BA23" s="18"/>
      <c r="BB23" s="10">
        <v>190</v>
      </c>
      <c r="BC23" s="12">
        <v>3.03</v>
      </c>
      <c r="BD23" s="22">
        <v>53</v>
      </c>
      <c r="BE23" s="12">
        <v>1.59</v>
      </c>
      <c r="BF23" s="22">
        <v>132</v>
      </c>
      <c r="BG23" s="12">
        <v>4.53</v>
      </c>
      <c r="BH23" s="24">
        <f t="shared" si="11"/>
        <v>0.27894736842105261</v>
      </c>
      <c r="BI23" s="24">
        <f t="shared" si="12"/>
        <v>0.69473684210526321</v>
      </c>
      <c r="BJ23" s="18"/>
      <c r="BK23" s="10">
        <v>128</v>
      </c>
      <c r="BL23" s="12">
        <v>3.46</v>
      </c>
      <c r="BM23" s="22">
        <v>59</v>
      </c>
      <c r="BN23" s="12">
        <v>3</v>
      </c>
      <c r="BO23" s="22">
        <v>69</v>
      </c>
      <c r="BP23" s="12">
        <v>3.99</v>
      </c>
      <c r="BQ23" s="24">
        <f t="shared" si="13"/>
        <v>0.4609375</v>
      </c>
      <c r="BR23" s="24">
        <f t="shared" si="14"/>
        <v>0.5390625</v>
      </c>
      <c r="BS23" s="18"/>
      <c r="BT23" s="10">
        <v>52</v>
      </c>
      <c r="BU23" s="12">
        <v>2.66</v>
      </c>
      <c r="BV23" s="22">
        <v>24</v>
      </c>
      <c r="BW23" s="12">
        <v>1.89</v>
      </c>
      <c r="BX23" s="22">
        <v>28</v>
      </c>
      <c r="BY23" s="12">
        <v>4.09</v>
      </c>
      <c r="BZ23" s="24">
        <f t="shared" si="15"/>
        <v>0.46153846153846156</v>
      </c>
      <c r="CA23" s="24">
        <f t="shared" si="16"/>
        <v>0.53846153846153844</v>
      </c>
      <c r="CB23" s="18"/>
      <c r="CC23" s="10">
        <v>174</v>
      </c>
      <c r="CD23" s="12">
        <v>3.1</v>
      </c>
      <c r="CE23" s="22">
        <v>83</v>
      </c>
      <c r="CF23" s="12">
        <v>2.4700000000000002</v>
      </c>
      <c r="CG23" s="22">
        <v>89</v>
      </c>
      <c r="CH23" s="12">
        <v>3.95</v>
      </c>
      <c r="CI23" s="24">
        <f t="shared" si="17"/>
        <v>0.47701149425287354</v>
      </c>
      <c r="CJ23" s="24">
        <f t="shared" si="18"/>
        <v>0.5114942528735632</v>
      </c>
      <c r="CK23" s="18"/>
      <c r="CL23" s="10">
        <v>1276</v>
      </c>
      <c r="CM23" s="12">
        <v>3.45</v>
      </c>
      <c r="CN23" s="22">
        <v>280</v>
      </c>
      <c r="CO23" s="12">
        <v>1.68</v>
      </c>
      <c r="CP23" s="22">
        <v>985</v>
      </c>
      <c r="CQ23" s="12">
        <v>4.8600000000000003</v>
      </c>
      <c r="CR23" s="24">
        <f t="shared" si="19"/>
        <v>0.21943573667711599</v>
      </c>
      <c r="CS23" s="24">
        <f t="shared" si="20"/>
        <v>0.7719435736677116</v>
      </c>
      <c r="CT23" s="18"/>
      <c r="CU23" s="10">
        <v>145</v>
      </c>
      <c r="CV23" s="12">
        <v>3.26</v>
      </c>
      <c r="CW23" s="22">
        <v>39</v>
      </c>
      <c r="CX23" s="12">
        <v>1.94</v>
      </c>
      <c r="CY23" s="22">
        <v>105</v>
      </c>
      <c r="CZ23" s="12">
        <v>4.33</v>
      </c>
      <c r="DA23" s="24">
        <f t="shared" si="21"/>
        <v>0.26896551724137929</v>
      </c>
      <c r="DB23" s="24">
        <f t="shared" si="22"/>
        <v>0.72413793103448276</v>
      </c>
      <c r="DC23" s="18"/>
      <c r="DD23" s="10">
        <v>473</v>
      </c>
      <c r="DE23" s="12">
        <v>5</v>
      </c>
      <c r="DF23" s="22">
        <v>74</v>
      </c>
      <c r="DG23" s="12">
        <v>2.37</v>
      </c>
      <c r="DH23" s="22">
        <v>396</v>
      </c>
      <c r="DI23" s="12">
        <v>6.26</v>
      </c>
      <c r="DJ23" s="24">
        <f t="shared" si="23"/>
        <v>0.15644820295983086</v>
      </c>
      <c r="DK23" s="24">
        <f t="shared" si="24"/>
        <v>0.83720930232558144</v>
      </c>
      <c r="DL23" s="18"/>
      <c r="DM23" s="10">
        <v>292</v>
      </c>
      <c r="DN23" s="12">
        <v>3.14</v>
      </c>
      <c r="DO23" s="22">
        <v>27</v>
      </c>
      <c r="DP23" s="12">
        <v>0.66</v>
      </c>
      <c r="DQ23" s="22">
        <v>260</v>
      </c>
      <c r="DR23" s="12">
        <v>5</v>
      </c>
      <c r="DS23" s="24">
        <f t="shared" si="25"/>
        <v>9.2465753424657529E-2</v>
      </c>
      <c r="DT23" s="24">
        <f t="shared" si="26"/>
        <v>0.8904109589041096</v>
      </c>
      <c r="DU23" s="18"/>
      <c r="DV23" s="10">
        <v>124</v>
      </c>
      <c r="DW23" s="12">
        <v>2.54</v>
      </c>
      <c r="DX23" s="22">
        <v>42</v>
      </c>
      <c r="DY23" s="12">
        <v>1.68</v>
      </c>
      <c r="DZ23" s="22">
        <v>81</v>
      </c>
      <c r="EA23" s="12">
        <v>3.41</v>
      </c>
      <c r="EB23" s="24">
        <f t="shared" si="27"/>
        <v>0.33870967741935482</v>
      </c>
      <c r="EC23" s="24">
        <f t="shared" si="28"/>
        <v>0.65322580645161288</v>
      </c>
      <c r="ED23" s="18"/>
      <c r="EE23" s="10">
        <v>89</v>
      </c>
      <c r="EF23" s="12">
        <v>3.1</v>
      </c>
      <c r="EG23" s="22">
        <v>41</v>
      </c>
      <c r="EH23" s="12">
        <v>2.82</v>
      </c>
      <c r="EI23" s="22">
        <v>48</v>
      </c>
      <c r="EJ23" s="12">
        <v>3.39</v>
      </c>
      <c r="EK23" s="24">
        <f t="shared" si="29"/>
        <v>0.4606741573033708</v>
      </c>
      <c r="EL23" s="24">
        <f t="shared" si="30"/>
        <v>0.5393258426966292</v>
      </c>
      <c r="EM23" s="18"/>
      <c r="EN23" s="10">
        <v>61</v>
      </c>
      <c r="EO23" s="12">
        <v>3.03</v>
      </c>
      <c r="EP23" s="22">
        <v>21</v>
      </c>
      <c r="EQ23" s="12">
        <v>1.74</v>
      </c>
      <c r="ER23" s="22">
        <v>39</v>
      </c>
      <c r="ES23" s="12">
        <v>4.8499999999999996</v>
      </c>
      <c r="ET23" s="24">
        <f t="shared" si="31"/>
        <v>0.34426229508196721</v>
      </c>
      <c r="EU23" s="24">
        <f t="shared" si="32"/>
        <v>0.63934426229508201</v>
      </c>
      <c r="EV23" s="18"/>
      <c r="EW23" s="10">
        <v>92</v>
      </c>
      <c r="EX23" s="12">
        <v>2.2599999999999998</v>
      </c>
      <c r="EY23" s="22">
        <v>36</v>
      </c>
      <c r="EZ23" s="12">
        <v>1.53</v>
      </c>
      <c r="FA23" s="22">
        <v>56</v>
      </c>
      <c r="FB23" s="12">
        <v>3.26</v>
      </c>
      <c r="FC23" s="24">
        <f t="shared" si="33"/>
        <v>0.39130434782608697</v>
      </c>
      <c r="FD23" s="24">
        <f t="shared" si="34"/>
        <v>0.60869565217391308</v>
      </c>
      <c r="FE23" s="18"/>
      <c r="FF23" s="10">
        <v>86</v>
      </c>
      <c r="FG23" s="12">
        <v>2.67</v>
      </c>
      <c r="FH23" s="22">
        <v>60</v>
      </c>
      <c r="FI23" s="12">
        <v>2.72</v>
      </c>
      <c r="FJ23" s="22">
        <v>26</v>
      </c>
      <c r="FK23" s="12">
        <v>2.56</v>
      </c>
      <c r="FL23" s="24">
        <f t="shared" si="35"/>
        <v>0.69767441860465118</v>
      </c>
      <c r="FM23" s="24">
        <f t="shared" si="36"/>
        <v>0.30232558139534882</v>
      </c>
      <c r="FN23" s="18"/>
      <c r="FO23" s="10">
        <v>318</v>
      </c>
      <c r="FP23" s="12">
        <v>4.07</v>
      </c>
      <c r="FQ23" s="22">
        <v>184</v>
      </c>
      <c r="FR23" s="12">
        <v>3.74</v>
      </c>
      <c r="FS23" s="22">
        <v>129</v>
      </c>
      <c r="FT23" s="12">
        <v>4.5199999999999996</v>
      </c>
      <c r="FU23" s="24">
        <f t="shared" si="37"/>
        <v>0.57861635220125784</v>
      </c>
      <c r="FV23" s="24">
        <f t="shared" si="38"/>
        <v>0.40566037735849059</v>
      </c>
      <c r="FW23" s="18"/>
      <c r="FX23" s="10">
        <v>41</v>
      </c>
      <c r="FY23" s="12">
        <v>2.76</v>
      </c>
      <c r="FZ23" s="22">
        <v>28</v>
      </c>
      <c r="GA23" s="12">
        <v>3.11</v>
      </c>
      <c r="GB23" s="22">
        <v>13</v>
      </c>
      <c r="GC23" s="12">
        <v>2.23</v>
      </c>
      <c r="GD23" s="24">
        <f t="shared" si="39"/>
        <v>0.68292682926829273</v>
      </c>
      <c r="GE23" s="24">
        <f t="shared" si="40"/>
        <v>0.31707317073170732</v>
      </c>
      <c r="GF23" s="18"/>
      <c r="GG23" s="10">
        <v>129</v>
      </c>
      <c r="GH23" s="12">
        <v>4.3499999999999996</v>
      </c>
      <c r="GI23" s="22">
        <v>83</v>
      </c>
      <c r="GJ23" s="12">
        <v>4.38</v>
      </c>
      <c r="GK23" s="22">
        <v>46</v>
      </c>
      <c r="GL23" s="12">
        <v>4.3099999999999996</v>
      </c>
      <c r="GM23" s="24">
        <f t="shared" si="41"/>
        <v>0.64341085271317833</v>
      </c>
      <c r="GN23" s="24">
        <f t="shared" si="42"/>
        <v>0.35658914728682173</v>
      </c>
      <c r="GO23" s="18"/>
      <c r="GP23" s="10">
        <v>46</v>
      </c>
      <c r="GQ23" s="12">
        <v>3.39</v>
      </c>
      <c r="GR23" s="22">
        <v>32</v>
      </c>
      <c r="GS23" s="12">
        <v>3.4</v>
      </c>
      <c r="GT23" s="22">
        <v>13</v>
      </c>
      <c r="GU23" s="12">
        <v>3.16</v>
      </c>
      <c r="GV23" s="24">
        <f t="shared" si="43"/>
        <v>0.69565217391304346</v>
      </c>
      <c r="GW23" s="24">
        <f t="shared" si="44"/>
        <v>0.28260869565217389</v>
      </c>
      <c r="GX23" s="18"/>
      <c r="GY23" s="10">
        <v>58</v>
      </c>
      <c r="GZ23" s="12">
        <v>3.23</v>
      </c>
      <c r="HA23" s="22">
        <v>42</v>
      </c>
      <c r="HB23" s="12">
        <v>3.26</v>
      </c>
      <c r="HC23" s="22">
        <v>16</v>
      </c>
      <c r="HD23" s="12">
        <v>3.15</v>
      </c>
      <c r="HE23" s="24">
        <f t="shared" si="45"/>
        <v>0.72413793103448276</v>
      </c>
      <c r="HF23" s="24">
        <f t="shared" si="46"/>
        <v>0.27586206896551724</v>
      </c>
      <c r="HG23" s="18"/>
      <c r="HH23" s="10">
        <v>104</v>
      </c>
      <c r="HI23" s="12">
        <v>5.15</v>
      </c>
      <c r="HJ23" s="22">
        <v>78</v>
      </c>
      <c r="HK23" s="12">
        <v>5.16</v>
      </c>
      <c r="HL23" s="22">
        <v>26</v>
      </c>
      <c r="HM23" s="12">
        <v>5.26</v>
      </c>
      <c r="HN23" s="24">
        <f t="shared" si="47"/>
        <v>0.75</v>
      </c>
      <c r="HO23" s="24">
        <f t="shared" si="48"/>
        <v>0.25</v>
      </c>
      <c r="HP23" s="18"/>
      <c r="HQ23" s="10">
        <v>44</v>
      </c>
      <c r="HR23" s="12">
        <v>4.0199999999999996</v>
      </c>
      <c r="HS23" s="22">
        <v>33</v>
      </c>
      <c r="HT23" s="12">
        <v>4.3899999999999997</v>
      </c>
      <c r="HU23" s="22">
        <v>11</v>
      </c>
      <c r="HV23" s="12">
        <v>3.24</v>
      </c>
      <c r="HW23" s="24">
        <f t="shared" si="49"/>
        <v>0.75</v>
      </c>
      <c r="HX23" s="24">
        <f t="shared" si="50"/>
        <v>0.25</v>
      </c>
      <c r="HY23" s="18"/>
      <c r="HZ23" s="10">
        <v>45</v>
      </c>
      <c r="IA23" s="12">
        <v>2.85</v>
      </c>
      <c r="IB23" s="22">
        <v>36</v>
      </c>
      <c r="IC23" s="12">
        <v>3.16</v>
      </c>
      <c r="ID23" s="22">
        <v>8</v>
      </c>
      <c r="IE23" s="12">
        <v>1.83</v>
      </c>
      <c r="IF23" s="24">
        <f t="shared" si="51"/>
        <v>0.8</v>
      </c>
      <c r="IG23" s="24">
        <f t="shared" si="52"/>
        <v>0.17777777777777778</v>
      </c>
      <c r="IH23" s="18"/>
      <c r="II23" s="10">
        <v>40</v>
      </c>
      <c r="IJ23" s="12">
        <v>2.4900000000000002</v>
      </c>
      <c r="IK23" s="22">
        <v>24</v>
      </c>
      <c r="IL23" s="12">
        <v>2.2799999999999998</v>
      </c>
      <c r="IM23" s="22">
        <v>15</v>
      </c>
      <c r="IN23" s="12">
        <v>2.74</v>
      </c>
      <c r="IO23" s="24">
        <f t="shared" si="53"/>
        <v>0.6</v>
      </c>
      <c r="IP23" s="24">
        <f t="shared" si="54"/>
        <v>0.375</v>
      </c>
      <c r="IQ23" s="18"/>
      <c r="IR23" s="10">
        <v>21</v>
      </c>
      <c r="IS23" s="12">
        <v>3.43</v>
      </c>
      <c r="IT23" s="22">
        <v>14</v>
      </c>
      <c r="IU23" s="12">
        <v>3.41</v>
      </c>
      <c r="IV23" s="22">
        <v>7</v>
      </c>
      <c r="IW23" s="12">
        <v>3.52</v>
      </c>
      <c r="IX23" s="24">
        <f t="shared" si="55"/>
        <v>0.66666666666666663</v>
      </c>
      <c r="IY23" s="24">
        <f t="shared" si="56"/>
        <v>0.33333333333333331</v>
      </c>
      <c r="IZ23" s="18"/>
      <c r="JA23" s="10">
        <v>33</v>
      </c>
      <c r="JB23" s="12">
        <v>3.6</v>
      </c>
      <c r="JC23" s="22">
        <v>19</v>
      </c>
      <c r="JD23" s="12">
        <v>3.34</v>
      </c>
      <c r="JE23" s="22">
        <v>14</v>
      </c>
      <c r="JF23" s="12">
        <v>4.0599999999999996</v>
      </c>
      <c r="JG23" s="24">
        <f t="shared" si="57"/>
        <v>0.5757575757575758</v>
      </c>
      <c r="JH23" s="24">
        <f t="shared" si="58"/>
        <v>0.42424242424242425</v>
      </c>
      <c r="JI23" s="18"/>
      <c r="JJ23" s="10">
        <v>37</v>
      </c>
      <c r="JK23" s="12">
        <v>4.08</v>
      </c>
      <c r="JL23" s="22">
        <v>27</v>
      </c>
      <c r="JM23" s="12">
        <v>4.3</v>
      </c>
      <c r="JN23" s="22">
        <v>9</v>
      </c>
      <c r="JO23" s="12">
        <v>3.31</v>
      </c>
      <c r="JP23" s="24">
        <f t="shared" si="59"/>
        <v>0.72972972972972971</v>
      </c>
      <c r="JQ23" s="24">
        <f t="shared" si="60"/>
        <v>0.24324324324324326</v>
      </c>
      <c r="JR23" s="18"/>
      <c r="JS23" s="10">
        <v>50</v>
      </c>
      <c r="JT23" s="12">
        <v>2.8</v>
      </c>
      <c r="JU23" s="22">
        <v>14</v>
      </c>
      <c r="JV23" s="12">
        <v>1.47</v>
      </c>
      <c r="JW23" s="22">
        <v>35</v>
      </c>
      <c r="JX23" s="12">
        <v>4.22</v>
      </c>
      <c r="JY23" s="24">
        <f t="shared" si="61"/>
        <v>0.28000000000000003</v>
      </c>
      <c r="JZ23" s="24">
        <f t="shared" si="62"/>
        <v>0.7</v>
      </c>
      <c r="KA23" s="18"/>
      <c r="KB23" s="10">
        <v>68</v>
      </c>
      <c r="KC23" s="12">
        <v>3.41</v>
      </c>
      <c r="KD23" s="22">
        <v>32</v>
      </c>
      <c r="KE23" s="12">
        <v>2.84</v>
      </c>
      <c r="KF23" s="22">
        <v>32</v>
      </c>
      <c r="KG23" s="12">
        <v>3.77</v>
      </c>
      <c r="KH23" s="24">
        <f t="shared" si="63"/>
        <v>0.47058823529411764</v>
      </c>
      <c r="KI23" s="24">
        <f t="shared" si="64"/>
        <v>0.47058823529411764</v>
      </c>
      <c r="KJ23" s="18"/>
      <c r="KK23" s="10">
        <v>105</v>
      </c>
      <c r="KL23" s="12">
        <v>4.87</v>
      </c>
      <c r="KM23" s="22">
        <v>44</v>
      </c>
      <c r="KN23" s="12">
        <v>4.5</v>
      </c>
      <c r="KO23" s="22">
        <v>61</v>
      </c>
      <c r="KP23" s="12">
        <v>5.22</v>
      </c>
      <c r="KQ23" s="24">
        <f t="shared" si="65"/>
        <v>0.41904761904761906</v>
      </c>
      <c r="KR23" s="24">
        <f t="shared" si="66"/>
        <v>0.580952380952381</v>
      </c>
      <c r="KS23" s="18"/>
      <c r="KT23" s="10">
        <v>51</v>
      </c>
      <c r="KU23" s="12">
        <v>3.45</v>
      </c>
      <c r="KV23" s="22">
        <v>33</v>
      </c>
      <c r="KW23" s="12">
        <v>3.7</v>
      </c>
      <c r="KX23" s="22">
        <v>18</v>
      </c>
      <c r="KY23" s="12">
        <v>3.09</v>
      </c>
      <c r="KZ23" s="24">
        <f t="shared" si="67"/>
        <v>0.6470588235294118</v>
      </c>
      <c r="LA23" s="24">
        <f t="shared" si="68"/>
        <v>0.35294117647058826</v>
      </c>
      <c r="LB23" s="18"/>
      <c r="LC23" s="10">
        <v>62</v>
      </c>
      <c r="LD23" s="12">
        <v>5.56</v>
      </c>
      <c r="LE23" s="22">
        <v>30</v>
      </c>
      <c r="LF23" s="12">
        <v>5.44</v>
      </c>
      <c r="LG23" s="22">
        <v>30</v>
      </c>
      <c r="LH23" s="12">
        <v>5.36</v>
      </c>
      <c r="LI23" s="24">
        <f t="shared" si="69"/>
        <v>0.4838709677419355</v>
      </c>
      <c r="LJ23" s="24">
        <f t="shared" si="70"/>
        <v>0.4838709677419355</v>
      </c>
      <c r="LK23" s="18"/>
      <c r="LL23" s="10">
        <v>53</v>
      </c>
      <c r="LM23" s="12">
        <v>4.7699999999999996</v>
      </c>
      <c r="LN23" s="22">
        <v>24</v>
      </c>
      <c r="LO23" s="12">
        <v>3.68</v>
      </c>
      <c r="LP23" s="22">
        <v>29</v>
      </c>
      <c r="LQ23" s="12">
        <v>6.39</v>
      </c>
      <c r="LR23" s="24">
        <f t="shared" si="71"/>
        <v>0.45283018867924529</v>
      </c>
      <c r="LS23" s="24">
        <f t="shared" si="72"/>
        <v>0.54716981132075471</v>
      </c>
      <c r="LT23" s="18"/>
      <c r="LU23" s="10">
        <v>30</v>
      </c>
      <c r="LV23" s="12">
        <v>2.77</v>
      </c>
      <c r="LW23" s="22">
        <v>15</v>
      </c>
      <c r="LX23" s="12">
        <v>2.27</v>
      </c>
      <c r="LY23" s="22">
        <v>14</v>
      </c>
      <c r="LZ23" s="12">
        <v>3.33</v>
      </c>
      <c r="MA23" s="24">
        <f t="shared" si="73"/>
        <v>0.5</v>
      </c>
      <c r="MB23" s="24">
        <f t="shared" si="74"/>
        <v>0.46666666666666667</v>
      </c>
      <c r="MC23" s="18"/>
      <c r="MD23" s="10">
        <v>33</v>
      </c>
      <c r="ME23" s="12">
        <v>4.2300000000000004</v>
      </c>
      <c r="MF23" s="22">
        <v>24</v>
      </c>
      <c r="MG23" s="12">
        <v>4.2699999999999996</v>
      </c>
      <c r="MH23" s="22">
        <v>8</v>
      </c>
      <c r="MI23" s="12">
        <v>3.76</v>
      </c>
      <c r="MJ23" s="24">
        <f t="shared" si="75"/>
        <v>0.72727272727272729</v>
      </c>
      <c r="MK23" s="24">
        <f t="shared" si="76"/>
        <v>0.24242424242424243</v>
      </c>
      <c r="ML23" s="18"/>
      <c r="MM23" s="10">
        <v>26</v>
      </c>
      <c r="MN23" s="12">
        <v>5.18</v>
      </c>
      <c r="MO23" s="22">
        <v>17</v>
      </c>
      <c r="MP23" s="12">
        <v>5.94</v>
      </c>
      <c r="MQ23" s="22">
        <v>9</v>
      </c>
      <c r="MR23" s="12">
        <v>4.1900000000000004</v>
      </c>
      <c r="MS23" s="24">
        <f t="shared" si="77"/>
        <v>0.65384615384615385</v>
      </c>
      <c r="MT23" s="24">
        <f t="shared" si="78"/>
        <v>0.34615384615384615</v>
      </c>
      <c r="MU23" s="18"/>
      <c r="MV23" s="10">
        <v>34</v>
      </c>
      <c r="MW23" s="12">
        <v>3.76</v>
      </c>
      <c r="MX23" s="22">
        <v>23</v>
      </c>
      <c r="MY23" s="12">
        <v>3.5</v>
      </c>
      <c r="MZ23" s="22">
        <v>11</v>
      </c>
      <c r="NA23" s="12">
        <v>4.45</v>
      </c>
      <c r="NB23" s="24">
        <f t="shared" si="79"/>
        <v>0.67647058823529416</v>
      </c>
      <c r="NC23" s="24">
        <f t="shared" si="80"/>
        <v>0.3235294117647059</v>
      </c>
      <c r="ND23" s="18"/>
      <c r="NE23" s="10">
        <v>46</v>
      </c>
      <c r="NF23" s="12">
        <v>3.23</v>
      </c>
      <c r="NG23" s="22">
        <v>30</v>
      </c>
      <c r="NH23" s="12">
        <v>3.24</v>
      </c>
      <c r="NI23" s="22">
        <v>15</v>
      </c>
      <c r="NJ23" s="12">
        <v>3.02</v>
      </c>
      <c r="NK23" s="24">
        <f t="shared" si="81"/>
        <v>0.65217391304347827</v>
      </c>
      <c r="NL23" s="24">
        <f t="shared" si="82"/>
        <v>0.32608695652173914</v>
      </c>
      <c r="NM23" s="18"/>
      <c r="NN23" s="10">
        <v>39</v>
      </c>
      <c r="NO23" s="12">
        <v>4.04</v>
      </c>
      <c r="NP23" s="22">
        <v>30</v>
      </c>
      <c r="NQ23" s="12">
        <v>4.21</v>
      </c>
      <c r="NR23" s="22">
        <v>9</v>
      </c>
      <c r="NS23" s="12">
        <v>3.57</v>
      </c>
      <c r="NT23" s="24">
        <f t="shared" si="83"/>
        <v>0.76923076923076927</v>
      </c>
      <c r="NU23" s="24">
        <f t="shared" si="84"/>
        <v>0.23076923076923078</v>
      </c>
      <c r="NV23" s="18"/>
      <c r="NW23" s="10">
        <v>56</v>
      </c>
      <c r="NX23" s="12">
        <v>3.27</v>
      </c>
      <c r="NY23" s="22">
        <v>37</v>
      </c>
      <c r="NZ23" s="12">
        <v>3.22</v>
      </c>
      <c r="OA23" s="22">
        <v>19</v>
      </c>
      <c r="OB23" s="12">
        <v>3.36</v>
      </c>
      <c r="OC23" s="24">
        <f t="shared" si="85"/>
        <v>0.6607142857142857</v>
      </c>
      <c r="OD23" s="24">
        <f t="shared" si="86"/>
        <v>0.3392857142857143</v>
      </c>
      <c r="OE23" s="18"/>
      <c r="OF23" s="10">
        <v>54</v>
      </c>
      <c r="OG23" s="12">
        <v>5.14</v>
      </c>
      <c r="OH23" s="22">
        <v>36</v>
      </c>
      <c r="OI23" s="12">
        <v>6.42</v>
      </c>
      <c r="OJ23" s="22">
        <v>18</v>
      </c>
      <c r="OK23" s="12">
        <v>3.69</v>
      </c>
      <c r="OL23" s="24">
        <f t="shared" si="87"/>
        <v>0.66666666666666663</v>
      </c>
      <c r="OM23" s="24">
        <f t="shared" si="88"/>
        <v>0.33333333333333331</v>
      </c>
      <c r="ON23" s="18"/>
      <c r="OO23" s="10">
        <v>47</v>
      </c>
      <c r="OP23" s="12">
        <v>6.42</v>
      </c>
      <c r="OQ23" s="22">
        <v>25</v>
      </c>
      <c r="OR23" s="12">
        <v>6.33</v>
      </c>
      <c r="OS23" s="22">
        <v>22</v>
      </c>
      <c r="OT23" s="12">
        <v>6.57</v>
      </c>
      <c r="OU23" s="24">
        <f t="shared" si="89"/>
        <v>0.53191489361702127</v>
      </c>
      <c r="OV23" s="24">
        <f t="shared" si="90"/>
        <v>0.46808510638297873</v>
      </c>
      <c r="OW23" s="18"/>
      <c r="OX23" s="10">
        <v>14</v>
      </c>
      <c r="OY23" s="12">
        <v>3.75</v>
      </c>
      <c r="OZ23" s="22">
        <v>5</v>
      </c>
      <c r="PA23" s="12">
        <v>2.37</v>
      </c>
      <c r="PB23" s="22">
        <v>9</v>
      </c>
      <c r="PC23" s="12">
        <v>5.56</v>
      </c>
      <c r="PD23" s="24">
        <f t="shared" si="91"/>
        <v>0.35714285714285715</v>
      </c>
      <c r="PE23" s="24">
        <f t="shared" si="92"/>
        <v>0.6428571428571429</v>
      </c>
      <c r="PF23" s="18"/>
      <c r="PG23" s="10">
        <v>35</v>
      </c>
      <c r="PH23" s="12">
        <v>3.84</v>
      </c>
      <c r="PI23" s="22">
        <v>20</v>
      </c>
      <c r="PJ23" s="12">
        <v>4.1100000000000003</v>
      </c>
      <c r="PK23" s="22">
        <v>15</v>
      </c>
      <c r="PL23" s="12">
        <v>3.53</v>
      </c>
      <c r="PM23" s="24">
        <f t="shared" si="93"/>
        <v>0.5714285714285714</v>
      </c>
      <c r="PN23" s="24">
        <f t="shared" si="94"/>
        <v>0.42857142857142855</v>
      </c>
      <c r="PO23" s="18"/>
      <c r="PP23" s="10">
        <v>34</v>
      </c>
      <c r="PQ23" s="12">
        <v>5.7</v>
      </c>
      <c r="PR23" s="22">
        <v>22</v>
      </c>
      <c r="PS23" s="12">
        <v>6.71</v>
      </c>
      <c r="PT23" s="22">
        <v>12</v>
      </c>
      <c r="PU23" s="12">
        <v>4.4800000000000004</v>
      </c>
      <c r="PV23" s="24">
        <f t="shared" si="95"/>
        <v>0.6470588235294118</v>
      </c>
      <c r="PW23" s="24">
        <f t="shared" si="96"/>
        <v>0.35294117647058826</v>
      </c>
      <c r="PX23" s="18"/>
      <c r="PY23" s="10">
        <v>24</v>
      </c>
      <c r="PZ23" s="12">
        <v>4.2699999999999996</v>
      </c>
      <c r="QA23" s="22">
        <v>12</v>
      </c>
      <c r="QB23" s="12">
        <v>4.4400000000000004</v>
      </c>
      <c r="QC23" s="22">
        <v>12</v>
      </c>
      <c r="QD23" s="12">
        <v>4.1100000000000003</v>
      </c>
      <c r="QE23" s="24">
        <f t="shared" si="97"/>
        <v>0.5</v>
      </c>
      <c r="QF23" s="24">
        <f t="shared" si="98"/>
        <v>0.5</v>
      </c>
      <c r="QG23" s="18"/>
      <c r="QH23" s="10">
        <v>13</v>
      </c>
      <c r="QI23" s="12">
        <v>5.6</v>
      </c>
      <c r="QJ23" s="22">
        <v>8</v>
      </c>
      <c r="QK23" s="12">
        <v>8.08</v>
      </c>
      <c r="QL23" s="22">
        <v>5</v>
      </c>
      <c r="QM23" s="12">
        <v>3.76</v>
      </c>
      <c r="QN23" s="24">
        <f t="shared" si="99"/>
        <v>0.61538461538461542</v>
      </c>
      <c r="QO23" s="24">
        <f t="shared" si="100"/>
        <v>0.38461538461538464</v>
      </c>
      <c r="QP23" s="18"/>
      <c r="QQ23" s="10">
        <v>35</v>
      </c>
      <c r="QR23" s="12">
        <v>4.91</v>
      </c>
      <c r="QS23" s="22">
        <v>16</v>
      </c>
      <c r="QT23" s="12">
        <v>5.25</v>
      </c>
      <c r="QU23" s="22">
        <v>19</v>
      </c>
      <c r="QV23" s="12">
        <v>4.66</v>
      </c>
      <c r="QW23" s="24">
        <f t="shared" si="101"/>
        <v>0.45714285714285713</v>
      </c>
      <c r="QX23" s="24">
        <f t="shared" si="102"/>
        <v>0.54285714285714282</v>
      </c>
      <c r="QY23" s="18"/>
      <c r="QZ23" s="10">
        <v>13</v>
      </c>
      <c r="RA23" s="12">
        <v>3.7</v>
      </c>
      <c r="RB23" s="22">
        <v>9</v>
      </c>
      <c r="RC23" s="12">
        <v>3.45</v>
      </c>
      <c r="RD23" s="22">
        <v>4</v>
      </c>
      <c r="RE23" s="12">
        <v>4.49</v>
      </c>
      <c r="RF23" s="24">
        <f t="shared" si="103"/>
        <v>0.69230769230769229</v>
      </c>
      <c r="RG23" s="24">
        <f t="shared" si="104"/>
        <v>0.30769230769230771</v>
      </c>
      <c r="RH23" s="18"/>
      <c r="RI23" s="10">
        <v>26</v>
      </c>
      <c r="RJ23" s="12">
        <v>4.8899999999999997</v>
      </c>
      <c r="RK23" s="22">
        <v>16</v>
      </c>
      <c r="RL23" s="12">
        <v>4.6900000000000004</v>
      </c>
      <c r="RM23" s="22">
        <v>10</v>
      </c>
      <c r="RN23" s="12">
        <v>5.24</v>
      </c>
      <c r="RO23" s="24">
        <f t="shared" si="105"/>
        <v>0.61538461538461542</v>
      </c>
      <c r="RP23" s="24">
        <f t="shared" si="106"/>
        <v>0.38461538461538464</v>
      </c>
      <c r="RQ23" s="18"/>
      <c r="RR23" s="10">
        <v>24</v>
      </c>
      <c r="RS23" s="12">
        <v>4.72</v>
      </c>
      <c r="RT23" s="22">
        <v>13</v>
      </c>
      <c r="RU23" s="12">
        <v>4.13</v>
      </c>
      <c r="RV23" s="22">
        <v>11</v>
      </c>
      <c r="RW23" s="12">
        <v>5.7</v>
      </c>
      <c r="RX23" s="24">
        <f t="shared" si="107"/>
        <v>0.54166666666666663</v>
      </c>
      <c r="RY23" s="24">
        <f t="shared" si="108"/>
        <v>0.45833333333333331</v>
      </c>
      <c r="RZ23" s="18"/>
      <c r="SA23" s="10">
        <v>42</v>
      </c>
      <c r="SB23" s="12">
        <v>7.62</v>
      </c>
      <c r="SC23" s="22">
        <v>31</v>
      </c>
      <c r="SD23" s="12">
        <v>9.2799999999999994</v>
      </c>
      <c r="SE23" s="22">
        <v>11</v>
      </c>
      <c r="SF23" s="12">
        <v>5.07</v>
      </c>
      <c r="SG23" s="24">
        <f t="shared" si="109"/>
        <v>0.73809523809523814</v>
      </c>
      <c r="SH23" s="24">
        <f t="shared" si="110"/>
        <v>0.26190476190476192</v>
      </c>
      <c r="SI23" s="18"/>
      <c r="SJ23" s="10">
        <v>8</v>
      </c>
      <c r="SK23" s="12">
        <v>5.76</v>
      </c>
      <c r="SL23" s="22">
        <v>4</v>
      </c>
      <c r="SM23" s="12">
        <v>4.9400000000000004</v>
      </c>
      <c r="SN23" s="22">
        <v>4</v>
      </c>
      <c r="SO23" s="12">
        <v>6.9</v>
      </c>
      <c r="SP23" s="24">
        <f t="shared" si="111"/>
        <v>0.5</v>
      </c>
      <c r="SQ23" s="24">
        <f t="shared" si="112"/>
        <v>0.5</v>
      </c>
      <c r="SR23" s="18"/>
      <c r="SS23" s="10">
        <v>16</v>
      </c>
      <c r="ST23" s="12">
        <v>5.18</v>
      </c>
      <c r="SU23" s="22">
        <v>12</v>
      </c>
      <c r="SV23" s="12">
        <v>6.94</v>
      </c>
      <c r="SW23" s="22">
        <v>4</v>
      </c>
      <c r="SX23" s="12">
        <v>2.94</v>
      </c>
      <c r="SY23" s="24">
        <f t="shared" si="113"/>
        <v>0.75</v>
      </c>
      <c r="SZ23" s="24">
        <f t="shared" si="114"/>
        <v>0.25</v>
      </c>
      <c r="TA23" s="18"/>
      <c r="TB23" s="10">
        <v>11</v>
      </c>
      <c r="TC23" s="12">
        <v>4.04</v>
      </c>
      <c r="TD23" s="22">
        <v>8</v>
      </c>
      <c r="TE23" s="12">
        <v>3.83</v>
      </c>
      <c r="TF23" s="22">
        <v>3</v>
      </c>
      <c r="TG23" s="12">
        <v>4.76</v>
      </c>
      <c r="TH23" s="24">
        <f t="shared" si="115"/>
        <v>0.72727272727272729</v>
      </c>
      <c r="TI23" s="24">
        <f t="shared" si="116"/>
        <v>0.27272727272727271</v>
      </c>
      <c r="TJ23" s="18"/>
      <c r="TK23" s="10">
        <v>17</v>
      </c>
      <c r="TL23" s="12">
        <v>3.36</v>
      </c>
      <c r="TM23" s="22">
        <v>10</v>
      </c>
      <c r="TN23" s="12">
        <v>3.16</v>
      </c>
      <c r="TO23" s="22">
        <v>7</v>
      </c>
      <c r="TP23" s="12">
        <v>3.68</v>
      </c>
      <c r="TQ23" s="24">
        <f t="shared" si="117"/>
        <v>0.58823529411764708</v>
      </c>
      <c r="TR23" s="24">
        <f t="shared" si="118"/>
        <v>0.41176470588235292</v>
      </c>
      <c r="TS23" s="18"/>
      <c r="TT23" s="10">
        <v>2</v>
      </c>
      <c r="TU23" s="12">
        <v>1.4</v>
      </c>
      <c r="TV23" s="22">
        <v>2</v>
      </c>
      <c r="TW23" s="12">
        <v>1.71</v>
      </c>
      <c r="TX23" s="22">
        <v>0</v>
      </c>
      <c r="TY23" s="12">
        <v>0</v>
      </c>
      <c r="TZ23" s="24">
        <f t="shared" si="119"/>
        <v>1</v>
      </c>
      <c r="UA23" s="24">
        <f t="shared" si="120"/>
        <v>0</v>
      </c>
      <c r="UC23" s="10">
        <v>21</v>
      </c>
      <c r="UD23" s="12">
        <v>6.86</v>
      </c>
      <c r="UE23" s="22">
        <v>17</v>
      </c>
      <c r="UF23" s="12">
        <v>8.1300000000000008</v>
      </c>
      <c r="UG23" s="22">
        <v>3</v>
      </c>
      <c r="UH23" s="12">
        <v>3.26</v>
      </c>
      <c r="UI23" s="24">
        <f t="shared" si="121"/>
        <v>0.80952380952380953</v>
      </c>
      <c r="UJ23" s="24">
        <f t="shared" si="122"/>
        <v>0.14285714285714285</v>
      </c>
      <c r="UL23" s="10">
        <v>13</v>
      </c>
      <c r="UM23" s="12">
        <v>4.01</v>
      </c>
      <c r="UN23" s="22">
        <v>11</v>
      </c>
      <c r="UO23" s="12">
        <v>4.6399999999999997</v>
      </c>
      <c r="UP23" s="22">
        <v>2</v>
      </c>
      <c r="UQ23" s="12">
        <v>2.2999999999999998</v>
      </c>
      <c r="UR23" s="24">
        <f t="shared" si="123"/>
        <v>0.84615384615384615</v>
      </c>
      <c r="US23" s="24">
        <f t="shared" si="124"/>
        <v>0.15384615384615385</v>
      </c>
      <c r="UU23" s="10">
        <v>33</v>
      </c>
      <c r="UV23" s="12">
        <v>8.11</v>
      </c>
      <c r="UW23" s="22">
        <v>24</v>
      </c>
      <c r="UX23" s="12">
        <v>8.48</v>
      </c>
      <c r="UY23" s="22">
        <v>8</v>
      </c>
      <c r="UZ23" s="12">
        <v>6.72</v>
      </c>
      <c r="VA23" s="24">
        <f t="shared" si="125"/>
        <v>0.72727272727272729</v>
      </c>
      <c r="VB23" s="24">
        <f t="shared" si="126"/>
        <v>0.24242424242424243</v>
      </c>
      <c r="VD23" s="10">
        <v>13</v>
      </c>
      <c r="VE23" s="12">
        <v>7.18</v>
      </c>
      <c r="VF23" s="22">
        <v>12</v>
      </c>
      <c r="VG23" s="12">
        <v>9.09</v>
      </c>
      <c r="VH23" s="22">
        <v>1</v>
      </c>
      <c r="VI23" s="12">
        <v>2.08</v>
      </c>
      <c r="VJ23" s="24">
        <f t="shared" si="127"/>
        <v>0.92307692307692313</v>
      </c>
      <c r="VK23" s="24">
        <f t="shared" si="128"/>
        <v>7.6923076923076927E-2</v>
      </c>
      <c r="VM23" s="10">
        <v>8</v>
      </c>
      <c r="VN23" s="12">
        <v>3.38</v>
      </c>
      <c r="VO23" s="22">
        <v>8</v>
      </c>
      <c r="VP23" s="12">
        <v>4.4400000000000004</v>
      </c>
      <c r="VQ23" s="22">
        <v>0</v>
      </c>
      <c r="VR23" s="12">
        <v>0</v>
      </c>
      <c r="VS23" s="24">
        <f t="shared" si="129"/>
        <v>1</v>
      </c>
      <c r="VT23" s="24">
        <f t="shared" si="130"/>
        <v>0</v>
      </c>
      <c r="VV23" s="10">
        <v>3</v>
      </c>
      <c r="VW23" s="12">
        <v>3.06</v>
      </c>
      <c r="VX23" s="22">
        <v>3</v>
      </c>
      <c r="VY23" s="12">
        <v>4.62</v>
      </c>
      <c r="VZ23" s="22">
        <v>0</v>
      </c>
      <c r="WA23" s="12">
        <v>0</v>
      </c>
      <c r="WB23" s="24">
        <f t="shared" si="131"/>
        <v>1</v>
      </c>
      <c r="WC23" s="24">
        <f t="shared" si="132"/>
        <v>0</v>
      </c>
      <c r="WE23" s="10">
        <v>14</v>
      </c>
      <c r="WF23" s="12">
        <v>3.77</v>
      </c>
      <c r="WG23" s="22">
        <v>11</v>
      </c>
      <c r="WH23" s="12">
        <v>4.2300000000000004</v>
      </c>
      <c r="WI23" s="22">
        <v>3</v>
      </c>
      <c r="WJ23" s="12">
        <v>2.7</v>
      </c>
      <c r="WK23" s="24">
        <f t="shared" si="133"/>
        <v>0.7857142857142857</v>
      </c>
      <c r="WL23" s="24">
        <f t="shared" si="134"/>
        <v>0.21428571428571427</v>
      </c>
      <c r="WN23" s="10">
        <v>6</v>
      </c>
      <c r="WO23" s="12">
        <v>5.71</v>
      </c>
      <c r="WP23" s="22">
        <v>5</v>
      </c>
      <c r="WQ23" s="12">
        <v>6.94</v>
      </c>
      <c r="WR23" s="22">
        <v>1</v>
      </c>
      <c r="WS23" s="12">
        <v>3.13</v>
      </c>
      <c r="WT23" s="24">
        <f t="shared" si="135"/>
        <v>0.83333333333333337</v>
      </c>
      <c r="WU23" s="24">
        <f t="shared" si="136"/>
        <v>0.16666666666666666</v>
      </c>
      <c r="WW23" s="10">
        <v>1</v>
      </c>
      <c r="WX23" s="12">
        <v>1.28</v>
      </c>
      <c r="WY23" s="22">
        <v>1</v>
      </c>
      <c r="WZ23" s="12">
        <v>1.67</v>
      </c>
      <c r="XA23" s="22">
        <v>0</v>
      </c>
      <c r="XB23" s="12">
        <v>0</v>
      </c>
      <c r="XC23" s="24">
        <f t="shared" si="137"/>
        <v>1</v>
      </c>
      <c r="XD23" s="24">
        <f t="shared" si="138"/>
        <v>0</v>
      </c>
      <c r="XF23" s="10">
        <v>20</v>
      </c>
      <c r="XG23" s="12">
        <v>4.41</v>
      </c>
      <c r="XH23" s="22">
        <v>17</v>
      </c>
      <c r="XI23" s="12">
        <v>5.23</v>
      </c>
      <c r="XJ23" s="22">
        <v>3</v>
      </c>
      <c r="XK23" s="12">
        <v>2.34</v>
      </c>
      <c r="XL23" s="24">
        <f t="shared" si="139"/>
        <v>0.85</v>
      </c>
      <c r="XM23" s="24">
        <f t="shared" si="140"/>
        <v>0.15</v>
      </c>
      <c r="XO23" s="10">
        <v>36</v>
      </c>
      <c r="XP23" s="12">
        <v>4.7699999999999996</v>
      </c>
      <c r="XQ23" s="22">
        <v>18</v>
      </c>
      <c r="XR23" s="12">
        <v>4.4800000000000004</v>
      </c>
      <c r="XS23" s="22">
        <v>18</v>
      </c>
      <c r="XT23" s="12">
        <v>5.0999999999999996</v>
      </c>
      <c r="XU23" s="24">
        <f t="shared" si="141"/>
        <v>0.5</v>
      </c>
      <c r="XV23" s="24">
        <f t="shared" si="142"/>
        <v>0.5</v>
      </c>
      <c r="XX23" s="10">
        <v>14</v>
      </c>
      <c r="XY23" s="12">
        <v>3.38</v>
      </c>
      <c r="XZ23" s="22">
        <v>10</v>
      </c>
      <c r="YA23" s="12">
        <v>3.5</v>
      </c>
      <c r="YB23" s="22">
        <v>3</v>
      </c>
      <c r="YC23" s="12">
        <v>2.42</v>
      </c>
      <c r="YD23" s="24">
        <f t="shared" si="143"/>
        <v>0.7142857142857143</v>
      </c>
      <c r="YE23" s="24">
        <f t="shared" si="144"/>
        <v>0.21428571428571427</v>
      </c>
      <c r="YG23" s="10">
        <v>5</v>
      </c>
      <c r="YH23" s="12">
        <v>3.5</v>
      </c>
      <c r="YI23" s="22">
        <v>5</v>
      </c>
      <c r="YJ23" s="12">
        <v>4.8499999999999996</v>
      </c>
      <c r="YK23" s="22">
        <v>0</v>
      </c>
      <c r="YL23" s="12">
        <v>0</v>
      </c>
      <c r="YM23" s="24">
        <f t="shared" si="145"/>
        <v>1</v>
      </c>
      <c r="YN23" s="24">
        <f t="shared" si="146"/>
        <v>0</v>
      </c>
      <c r="YP23" s="10">
        <v>8</v>
      </c>
      <c r="YQ23" s="12">
        <v>5.93</v>
      </c>
      <c r="YR23" s="22">
        <v>6</v>
      </c>
      <c r="YS23" s="12">
        <v>7.23</v>
      </c>
      <c r="YT23" s="22">
        <v>2</v>
      </c>
      <c r="YU23" s="12">
        <v>4</v>
      </c>
      <c r="YV23" s="24">
        <f t="shared" si="147"/>
        <v>0.75</v>
      </c>
      <c r="YW23" s="24">
        <f t="shared" si="148"/>
        <v>0.25</v>
      </c>
      <c r="YY23" s="10">
        <v>13</v>
      </c>
      <c r="YZ23" s="12">
        <v>3.16</v>
      </c>
      <c r="ZA23" s="22">
        <v>10</v>
      </c>
      <c r="ZB23" s="12">
        <v>3.53</v>
      </c>
      <c r="ZC23" s="22">
        <v>3</v>
      </c>
      <c r="ZD23" s="12">
        <v>2.36</v>
      </c>
      <c r="ZE23" s="24">
        <f t="shared" si="149"/>
        <v>0.76923076923076927</v>
      </c>
      <c r="ZF23" s="24">
        <f t="shared" si="150"/>
        <v>0.23076923076923078</v>
      </c>
    </row>
    <row r="24" spans="1:682" x14ac:dyDescent="0.15">
      <c r="A24" s="17" t="s">
        <v>15</v>
      </c>
      <c r="B24" s="14">
        <v>3098417</v>
      </c>
      <c r="C24" s="5">
        <v>100</v>
      </c>
      <c r="D24" s="21">
        <v>1726006</v>
      </c>
      <c r="E24" s="26">
        <f>+D24/B24</f>
        <v>0.55706058932674329</v>
      </c>
      <c r="F24" s="21">
        <v>1365444</v>
      </c>
      <c r="G24" s="26">
        <f>+F24/B24</f>
        <v>0.44069084309826601</v>
      </c>
      <c r="H24" s="18"/>
      <c r="I24" s="14">
        <v>118076</v>
      </c>
      <c r="J24" s="5"/>
      <c r="K24" s="21">
        <v>66459</v>
      </c>
      <c r="L24" s="5"/>
      <c r="M24" s="21">
        <v>51331</v>
      </c>
      <c r="N24" s="5"/>
      <c r="O24" s="26">
        <f>+K24/I24</f>
        <v>0.56284935126528679</v>
      </c>
      <c r="P24" s="26">
        <f>+M24/I24</f>
        <v>0.43472847996205832</v>
      </c>
      <c r="Q24" s="18"/>
      <c r="R24" s="14">
        <v>23763</v>
      </c>
      <c r="S24" s="5"/>
      <c r="T24" s="21">
        <v>13654</v>
      </c>
      <c r="U24" s="5"/>
      <c r="V24" s="21">
        <v>10053</v>
      </c>
      <c r="W24" s="5"/>
      <c r="X24" s="26">
        <f>+T24/R24</f>
        <v>0.57459075032613727</v>
      </c>
      <c r="Y24" s="26">
        <f>+V24/R24</f>
        <v>0.4230526448680722</v>
      </c>
      <c r="Z24" s="18"/>
      <c r="AA24" s="14">
        <v>2519</v>
      </c>
      <c r="AB24" s="5"/>
      <c r="AC24" s="21">
        <v>1518</v>
      </c>
      <c r="AD24" s="5"/>
      <c r="AE24" s="21">
        <v>993</v>
      </c>
      <c r="AF24" s="5"/>
      <c r="AG24" s="26">
        <f>+AC24/AA24</f>
        <v>0.6026200873362445</v>
      </c>
      <c r="AH24" s="26">
        <f>+AE24/AA24</f>
        <v>0.39420404922588331</v>
      </c>
      <c r="AI24" s="18"/>
      <c r="AJ24" s="14">
        <v>1936</v>
      </c>
      <c r="AK24" s="5"/>
      <c r="AL24" s="21">
        <v>1073</v>
      </c>
      <c r="AM24" s="5"/>
      <c r="AN24" s="21">
        <v>852</v>
      </c>
      <c r="AO24" s="5"/>
      <c r="AP24" s="26">
        <f>+AL24/AJ24</f>
        <v>0.55423553719008267</v>
      </c>
      <c r="AQ24" s="26">
        <f>+AN24/AJ24</f>
        <v>0.44008264462809915</v>
      </c>
      <c r="AR24" s="18"/>
      <c r="AS24" s="14">
        <v>1753</v>
      </c>
      <c r="AT24" s="5"/>
      <c r="AU24" s="21">
        <v>1129</v>
      </c>
      <c r="AV24" s="5"/>
      <c r="AW24" s="21">
        <v>623</v>
      </c>
      <c r="AX24" s="5"/>
      <c r="AY24" s="26">
        <f>+AU24/AS24</f>
        <v>0.64403879064460923</v>
      </c>
      <c r="AZ24" s="26">
        <f>+AW24/AS24</f>
        <v>0.35539075869937248</v>
      </c>
      <c r="BA24" s="18"/>
      <c r="BB24" s="14">
        <v>6274</v>
      </c>
      <c r="BC24" s="5"/>
      <c r="BD24" s="21">
        <v>3339</v>
      </c>
      <c r="BE24" s="5"/>
      <c r="BF24" s="21">
        <v>2917</v>
      </c>
      <c r="BG24" s="5"/>
      <c r="BH24" s="26">
        <f>+BD24/BB24</f>
        <v>0.53219636595473385</v>
      </c>
      <c r="BI24" s="26">
        <f>+BF24/BB24</f>
        <v>0.46493465094038888</v>
      </c>
      <c r="BJ24" s="18"/>
      <c r="BK24" s="14">
        <v>3703</v>
      </c>
      <c r="BL24" s="5"/>
      <c r="BM24" s="21">
        <v>1964</v>
      </c>
      <c r="BN24" s="5"/>
      <c r="BO24" s="21">
        <v>1730</v>
      </c>
      <c r="BP24" s="5"/>
      <c r="BQ24" s="26">
        <f>+BM24/BK24</f>
        <v>0.53038077234674585</v>
      </c>
      <c r="BR24" s="26">
        <f>+BO24/BK24</f>
        <v>0.46718876586551444</v>
      </c>
      <c r="BS24" s="18"/>
      <c r="BT24" s="14">
        <v>1957</v>
      </c>
      <c r="BU24" s="5"/>
      <c r="BV24" s="21">
        <v>1273</v>
      </c>
      <c r="BW24" s="5"/>
      <c r="BX24" s="21">
        <v>684</v>
      </c>
      <c r="BY24" s="5"/>
      <c r="BZ24" s="26">
        <f>+BV24/BT24</f>
        <v>0.65048543689320393</v>
      </c>
      <c r="CA24" s="26">
        <f>+BX24/BT24</f>
        <v>0.34951456310679613</v>
      </c>
      <c r="CB24" s="18"/>
      <c r="CC24" s="14">
        <v>5621</v>
      </c>
      <c r="CD24" s="5"/>
      <c r="CE24" s="21">
        <v>3358</v>
      </c>
      <c r="CF24" s="5"/>
      <c r="CG24" s="21">
        <v>2254</v>
      </c>
      <c r="CH24" s="5"/>
      <c r="CI24" s="26">
        <f>+CE24/CC24</f>
        <v>0.59740259740259738</v>
      </c>
      <c r="CJ24" s="26">
        <f>+CG24/CC24</f>
        <v>0.40099626400996263</v>
      </c>
      <c r="CK24" s="18"/>
      <c r="CL24" s="14">
        <v>37024</v>
      </c>
      <c r="CM24" s="5"/>
      <c r="CN24" s="21">
        <v>16714</v>
      </c>
      <c r="CO24" s="5"/>
      <c r="CP24" s="21">
        <v>20260</v>
      </c>
      <c r="CQ24" s="5"/>
      <c r="CR24" s="26">
        <f>+CN24/CL24</f>
        <v>0.45143690579083839</v>
      </c>
      <c r="CS24" s="26">
        <f>+CP24/CL24</f>
        <v>0.54721261884183237</v>
      </c>
      <c r="CT24" s="18"/>
      <c r="CU24" s="14">
        <v>4442</v>
      </c>
      <c r="CV24" s="5"/>
      <c r="CW24" s="21">
        <v>2015</v>
      </c>
      <c r="CX24" s="5"/>
      <c r="CY24" s="21">
        <v>2423</v>
      </c>
      <c r="CZ24" s="5"/>
      <c r="DA24" s="26">
        <f>+CW24/CU24</f>
        <v>0.45362449347140926</v>
      </c>
      <c r="DB24" s="26">
        <f>+CY24/CU24</f>
        <v>0.54547501125619091</v>
      </c>
      <c r="DC24" s="18"/>
      <c r="DD24" s="14">
        <v>9455</v>
      </c>
      <c r="DE24" s="5"/>
      <c r="DF24" s="21">
        <v>3117</v>
      </c>
      <c r="DG24" s="5"/>
      <c r="DH24" s="21">
        <v>6321</v>
      </c>
      <c r="DI24" s="5"/>
      <c r="DJ24" s="26">
        <f>+DF24/DD24</f>
        <v>0.32966684294024323</v>
      </c>
      <c r="DK24" s="26">
        <f>+DH24/DD24</f>
        <v>0.66853516657852985</v>
      </c>
      <c r="DL24" s="18"/>
      <c r="DM24" s="14">
        <v>9293</v>
      </c>
      <c r="DN24" s="5"/>
      <c r="DO24" s="21">
        <v>4071</v>
      </c>
      <c r="DP24" s="5"/>
      <c r="DQ24" s="21">
        <v>5200</v>
      </c>
      <c r="DR24" s="5"/>
      <c r="DS24" s="26">
        <f>+DO24/DM24</f>
        <v>0.43807166684601312</v>
      </c>
      <c r="DT24" s="26">
        <f>+DQ24/DM24</f>
        <v>0.55956095986226195</v>
      </c>
      <c r="DU24" s="18"/>
      <c r="DV24" s="14">
        <v>4887</v>
      </c>
      <c r="DW24" s="5"/>
      <c r="DX24" s="21">
        <v>2506</v>
      </c>
      <c r="DY24" s="5"/>
      <c r="DZ24" s="21">
        <v>2378</v>
      </c>
      <c r="EA24" s="5"/>
      <c r="EB24" s="26">
        <f>+DX24/DV24</f>
        <v>0.51278903212604865</v>
      </c>
      <c r="EC24" s="26">
        <f>+DZ24/DV24</f>
        <v>0.48659709433190096</v>
      </c>
      <c r="ED24" s="18"/>
      <c r="EE24" s="14">
        <v>2873</v>
      </c>
      <c r="EF24" s="5"/>
      <c r="EG24" s="21">
        <v>1455</v>
      </c>
      <c r="EH24" s="5"/>
      <c r="EI24" s="21">
        <v>1418</v>
      </c>
      <c r="EJ24" s="5"/>
      <c r="EK24" s="26">
        <f>+EG24/EE24</f>
        <v>0.50643926209537071</v>
      </c>
      <c r="EL24" s="26">
        <f>+EI24/EE24</f>
        <v>0.49356073790462929</v>
      </c>
      <c r="EM24" s="18"/>
      <c r="EN24" s="14">
        <v>2010</v>
      </c>
      <c r="EO24" s="5"/>
      <c r="EP24" s="21">
        <v>1204</v>
      </c>
      <c r="EQ24" s="5"/>
      <c r="ER24" s="21">
        <v>804</v>
      </c>
      <c r="ES24" s="5"/>
      <c r="ET24" s="26">
        <f>+EP24/EN24</f>
        <v>0.59900497512437811</v>
      </c>
      <c r="EU24" s="26">
        <f>+ER24/EN24</f>
        <v>0.4</v>
      </c>
      <c r="EV24" s="18"/>
      <c r="EW24" s="14">
        <v>4064</v>
      </c>
      <c r="EX24" s="5"/>
      <c r="EY24" s="21">
        <v>2346</v>
      </c>
      <c r="EZ24" s="5"/>
      <c r="FA24" s="21">
        <v>1716</v>
      </c>
      <c r="FB24" s="5"/>
      <c r="FC24" s="26">
        <f>+EY24/EW24</f>
        <v>0.57726377952755903</v>
      </c>
      <c r="FD24" s="26">
        <f>+FA24/EW24</f>
        <v>0.422244094488189</v>
      </c>
      <c r="FE24" s="18"/>
      <c r="FF24" s="14">
        <v>3220</v>
      </c>
      <c r="FG24" s="5"/>
      <c r="FH24" s="21">
        <v>2203</v>
      </c>
      <c r="FI24" s="5"/>
      <c r="FJ24" s="21">
        <v>1014</v>
      </c>
      <c r="FK24" s="5"/>
      <c r="FL24" s="26">
        <f>+FH24/FF24</f>
        <v>0.68416149068322984</v>
      </c>
      <c r="FM24" s="26">
        <f>+FJ24/FF24</f>
        <v>0.31490683229813665</v>
      </c>
      <c r="FN24" s="18"/>
      <c r="FO24" s="14">
        <v>7805</v>
      </c>
      <c r="FP24" s="5"/>
      <c r="FQ24" s="21">
        <v>4914</v>
      </c>
      <c r="FR24" s="5"/>
      <c r="FS24" s="21">
        <v>2854</v>
      </c>
      <c r="FT24" s="5"/>
      <c r="FU24" s="26">
        <f>+FQ24/FO24</f>
        <v>0.62959641255605381</v>
      </c>
      <c r="FV24" s="26">
        <f>+FS24/FO24</f>
        <v>0.36566303651505444</v>
      </c>
      <c r="FW24" s="18"/>
      <c r="FX24" s="14">
        <v>1486</v>
      </c>
      <c r="FY24" s="5"/>
      <c r="FZ24" s="21">
        <v>900</v>
      </c>
      <c r="GA24" s="5"/>
      <c r="GB24" s="21">
        <v>584</v>
      </c>
      <c r="GC24" s="5"/>
      <c r="GD24" s="26">
        <f>+FZ24/FX24</f>
        <v>0.60565275908479144</v>
      </c>
      <c r="GE24" s="26">
        <f>+GB24/FX24</f>
        <v>0.39300134589502017</v>
      </c>
      <c r="GF24" s="18"/>
      <c r="GG24" s="14">
        <v>2966</v>
      </c>
      <c r="GH24" s="5"/>
      <c r="GI24" s="21">
        <v>1894</v>
      </c>
      <c r="GJ24" s="5"/>
      <c r="GK24" s="21">
        <v>1068</v>
      </c>
      <c r="GL24" s="5"/>
      <c r="GM24" s="26">
        <f>+GI24/GG24</f>
        <v>0.63857046527309502</v>
      </c>
      <c r="GN24" s="26">
        <f>+GK24/GG24</f>
        <v>0.36008091706001349</v>
      </c>
      <c r="GO24" s="18"/>
      <c r="GP24" s="14">
        <v>1356</v>
      </c>
      <c r="GQ24" s="5"/>
      <c r="GR24" s="21">
        <v>941</v>
      </c>
      <c r="GS24" s="5"/>
      <c r="GT24" s="21">
        <v>411</v>
      </c>
      <c r="GU24" s="5"/>
      <c r="GV24" s="26">
        <f>+GR24/GP24</f>
        <v>0.69395280235988199</v>
      </c>
      <c r="GW24" s="26">
        <f>+GT24/GP24</f>
        <v>0.30309734513274339</v>
      </c>
      <c r="GX24" s="18"/>
      <c r="GY24" s="14">
        <v>1798</v>
      </c>
      <c r="GZ24" s="5"/>
      <c r="HA24" s="21">
        <v>1287</v>
      </c>
      <c r="HB24" s="5"/>
      <c r="HC24" s="21">
        <v>508</v>
      </c>
      <c r="HD24" s="5"/>
      <c r="HE24" s="26">
        <f>+HA24/GY24</f>
        <v>0.71579532814238045</v>
      </c>
      <c r="HF24" s="26">
        <f>+HC24/GY24</f>
        <v>0.28253615127919912</v>
      </c>
      <c r="HG24" s="18"/>
      <c r="HH24" s="14">
        <v>2018</v>
      </c>
      <c r="HI24" s="5"/>
      <c r="HJ24" s="21">
        <v>1512</v>
      </c>
      <c r="HK24" s="5"/>
      <c r="HL24" s="21">
        <v>494</v>
      </c>
      <c r="HM24" s="5"/>
      <c r="HN24" s="26">
        <f>+HJ24/HH24</f>
        <v>0.7492566897918731</v>
      </c>
      <c r="HO24" s="26">
        <f>+HL24/HH24</f>
        <v>0.24479682854311199</v>
      </c>
      <c r="HP24" s="18"/>
      <c r="HQ24" s="14">
        <v>1095</v>
      </c>
      <c r="HR24" s="5"/>
      <c r="HS24" s="21">
        <v>751</v>
      </c>
      <c r="HT24" s="5"/>
      <c r="HU24" s="21">
        <v>340</v>
      </c>
      <c r="HV24" s="5"/>
      <c r="HW24" s="26">
        <f>+HS24/HQ24</f>
        <v>0.68584474885844748</v>
      </c>
      <c r="HX24" s="26">
        <f>+HU24/HQ24</f>
        <v>0.31050228310502281</v>
      </c>
      <c r="HY24" s="18"/>
      <c r="HZ24" s="14">
        <v>1580</v>
      </c>
      <c r="IA24" s="5"/>
      <c r="IB24" s="21">
        <v>1141</v>
      </c>
      <c r="IC24" s="5"/>
      <c r="ID24" s="21">
        <v>436</v>
      </c>
      <c r="IE24" s="5"/>
      <c r="IF24" s="26">
        <f>+IB24/HZ24</f>
        <v>0.72215189873417718</v>
      </c>
      <c r="IG24" s="26">
        <f>+ID24/HZ24</f>
        <v>0.27594936708860762</v>
      </c>
      <c r="IH24" s="18"/>
      <c r="II24" s="14">
        <v>1605</v>
      </c>
      <c r="IJ24" s="5"/>
      <c r="IK24" s="21">
        <v>1054</v>
      </c>
      <c r="IL24" s="5"/>
      <c r="IM24" s="21">
        <v>548</v>
      </c>
      <c r="IN24" s="5"/>
      <c r="IO24" s="26">
        <f>+IK24/II24</f>
        <v>0.65669781931464177</v>
      </c>
      <c r="IP24" s="26">
        <f>+IM24/II24</f>
        <v>0.34143302180685359</v>
      </c>
      <c r="IQ24" s="18"/>
      <c r="IR24" s="14">
        <v>612</v>
      </c>
      <c r="IS24" s="5"/>
      <c r="IT24" s="21">
        <v>411</v>
      </c>
      <c r="IU24" s="5"/>
      <c r="IV24" s="21">
        <v>199</v>
      </c>
      <c r="IW24" s="5"/>
      <c r="IX24" s="26">
        <f>+IT24/IR24</f>
        <v>0.67156862745098034</v>
      </c>
      <c r="IY24" s="26">
        <f>+IV24/IR24</f>
        <v>0.32516339869281047</v>
      </c>
      <c r="IZ24" s="18"/>
      <c r="JA24" s="14">
        <v>917</v>
      </c>
      <c r="JB24" s="5"/>
      <c r="JC24" s="21">
        <v>569</v>
      </c>
      <c r="JD24" s="5"/>
      <c r="JE24" s="21">
        <v>345</v>
      </c>
      <c r="JF24" s="5"/>
      <c r="JG24" s="26">
        <f>+JC24/JA24</f>
        <v>0.62050163576881134</v>
      </c>
      <c r="JH24" s="26">
        <f>+JE24/JA24</f>
        <v>0.37622682660850598</v>
      </c>
      <c r="JI24" s="18"/>
      <c r="JJ24" s="14">
        <v>906</v>
      </c>
      <c r="JK24" s="5"/>
      <c r="JL24" s="21">
        <v>628</v>
      </c>
      <c r="JM24" s="5"/>
      <c r="JN24" s="21">
        <v>272</v>
      </c>
      <c r="JO24" s="5"/>
      <c r="JP24" s="26">
        <f>+JL24/JJ24</f>
        <v>0.69315673289183222</v>
      </c>
      <c r="JQ24" s="26">
        <f>+JN24/JJ24</f>
        <v>0.30022075055187636</v>
      </c>
      <c r="JR24" s="18"/>
      <c r="JS24" s="14">
        <v>1786</v>
      </c>
      <c r="JT24" s="5"/>
      <c r="JU24" s="21">
        <v>952</v>
      </c>
      <c r="JV24" s="5"/>
      <c r="JW24" s="21">
        <v>829</v>
      </c>
      <c r="JX24" s="5"/>
      <c r="JY24" s="26">
        <f>+JU24/JS24</f>
        <v>0.53303471444568873</v>
      </c>
      <c r="JZ24" s="26">
        <f>+JW24/JS24</f>
        <v>0.46416573348264278</v>
      </c>
      <c r="KA24" s="18"/>
      <c r="KB24" s="14">
        <v>1997</v>
      </c>
      <c r="KC24" s="5"/>
      <c r="KD24" s="21">
        <v>1125</v>
      </c>
      <c r="KE24" s="5"/>
      <c r="KF24" s="21">
        <v>848</v>
      </c>
      <c r="KG24" s="5"/>
      <c r="KH24" s="26">
        <f>+KD24/KB24</f>
        <v>0.5633450175262894</v>
      </c>
      <c r="KI24" s="26">
        <f>+KF24/KB24</f>
        <v>0.42463695543314972</v>
      </c>
      <c r="KJ24" s="18"/>
      <c r="KK24" s="14">
        <v>2157</v>
      </c>
      <c r="KL24" s="5"/>
      <c r="KM24" s="21">
        <v>978</v>
      </c>
      <c r="KN24" s="5"/>
      <c r="KO24" s="21">
        <v>1169</v>
      </c>
      <c r="KP24" s="5"/>
      <c r="KQ24" s="26">
        <f>+KM24/KK24</f>
        <v>0.4534075104311544</v>
      </c>
      <c r="KR24" s="26">
        <f>+KO24/KK24</f>
        <v>0.54195642095503016</v>
      </c>
      <c r="KS24" s="18"/>
      <c r="KT24" s="14">
        <v>1479</v>
      </c>
      <c r="KU24" s="5"/>
      <c r="KV24" s="21">
        <v>893</v>
      </c>
      <c r="KW24" s="5"/>
      <c r="KX24" s="21">
        <v>583</v>
      </c>
      <c r="KY24" s="5"/>
      <c r="KZ24" s="26">
        <f>+KV24/KT24</f>
        <v>0.60378634212305615</v>
      </c>
      <c r="LA24" s="26">
        <f>+KX24/KT24</f>
        <v>0.39418526031102097</v>
      </c>
      <c r="LB24" s="18"/>
      <c r="LC24" s="14">
        <v>1116</v>
      </c>
      <c r="LD24" s="5"/>
      <c r="LE24" s="21">
        <v>551</v>
      </c>
      <c r="LF24" s="5"/>
      <c r="LG24" s="21">
        <v>560</v>
      </c>
      <c r="LH24" s="5"/>
      <c r="LI24" s="26">
        <f>+LE24/LC24</f>
        <v>0.49372759856630827</v>
      </c>
      <c r="LJ24" s="26">
        <f>+LG24/LC24</f>
        <v>0.50179211469534046</v>
      </c>
      <c r="LK24" s="18"/>
      <c r="LL24" s="14">
        <v>1110</v>
      </c>
      <c r="LM24" s="5"/>
      <c r="LN24" s="21">
        <v>653</v>
      </c>
      <c r="LO24" s="5"/>
      <c r="LP24" s="21">
        <v>454</v>
      </c>
      <c r="LQ24" s="5"/>
      <c r="LR24" s="26">
        <f>+LN24/LL24</f>
        <v>0.58828828828828827</v>
      </c>
      <c r="LS24" s="26">
        <f>+LP24/LL24</f>
        <v>0.40900900900900899</v>
      </c>
      <c r="LT24" s="18"/>
      <c r="LU24" s="14">
        <v>1084</v>
      </c>
      <c r="LV24" s="5"/>
      <c r="LW24" s="21">
        <v>661</v>
      </c>
      <c r="LX24" s="5"/>
      <c r="LY24" s="21">
        <v>421</v>
      </c>
      <c r="LZ24" s="5"/>
      <c r="MA24" s="26">
        <f>+LW24/LU24</f>
        <v>0.60977859778597787</v>
      </c>
      <c r="MB24" s="26">
        <f>+LY24/LU24</f>
        <v>0.38837638376383765</v>
      </c>
      <c r="MC24" s="18"/>
      <c r="MD24" s="14">
        <v>781</v>
      </c>
      <c r="ME24" s="5"/>
      <c r="MF24" s="21">
        <v>562</v>
      </c>
      <c r="MG24" s="5"/>
      <c r="MH24" s="21">
        <v>213</v>
      </c>
      <c r="MI24" s="5"/>
      <c r="MJ24" s="26">
        <f>+MF24/MD24</f>
        <v>0.71959026888604349</v>
      </c>
      <c r="MK24" s="26">
        <f>+MH24/MD24</f>
        <v>0.27272727272727271</v>
      </c>
      <c r="ML24" s="18"/>
      <c r="MM24" s="14">
        <v>502</v>
      </c>
      <c r="MN24" s="5"/>
      <c r="MO24" s="21">
        <v>286</v>
      </c>
      <c r="MP24" s="5"/>
      <c r="MQ24" s="21">
        <v>215</v>
      </c>
      <c r="MR24" s="5"/>
      <c r="MS24" s="26">
        <f>+MO24/MM24</f>
        <v>0.56972111553784865</v>
      </c>
      <c r="MT24" s="26">
        <f>+MQ24/MM24</f>
        <v>0.42828685258964144</v>
      </c>
      <c r="MU24" s="18"/>
      <c r="MV24" s="14">
        <v>905</v>
      </c>
      <c r="MW24" s="5"/>
      <c r="MX24" s="21">
        <v>657</v>
      </c>
      <c r="MY24" s="5"/>
      <c r="MZ24" s="21">
        <v>247</v>
      </c>
      <c r="NA24" s="5"/>
      <c r="NB24" s="26">
        <f>+MX24/MV24</f>
        <v>0.72596685082872925</v>
      </c>
      <c r="NC24" s="26">
        <f>+MZ24/MV24</f>
        <v>0.27292817679558012</v>
      </c>
      <c r="ND24" s="18"/>
      <c r="NE24" s="14">
        <v>1426</v>
      </c>
      <c r="NF24" s="5"/>
      <c r="NG24" s="21">
        <v>925</v>
      </c>
      <c r="NH24" s="5"/>
      <c r="NI24" s="21">
        <v>496</v>
      </c>
      <c r="NJ24" s="5"/>
      <c r="NK24" s="26">
        <f>+NG24/NE24</f>
        <v>0.6486676016830295</v>
      </c>
      <c r="NL24" s="26">
        <f>+NI24/NE24</f>
        <v>0.34782608695652173</v>
      </c>
      <c r="NM24" s="18"/>
      <c r="NN24" s="14">
        <v>965</v>
      </c>
      <c r="NO24" s="5"/>
      <c r="NP24" s="21">
        <v>712</v>
      </c>
      <c r="NQ24" s="5"/>
      <c r="NR24" s="21">
        <v>252</v>
      </c>
      <c r="NS24" s="5"/>
      <c r="NT24" s="26">
        <f>+NP24/NN24</f>
        <v>0.73782383419689124</v>
      </c>
      <c r="NU24" s="26">
        <f>+NR24/NN24</f>
        <v>0.26113989637305701</v>
      </c>
      <c r="NV24" s="18"/>
      <c r="NW24" s="14">
        <v>1715</v>
      </c>
      <c r="NX24" s="5"/>
      <c r="NY24" s="21">
        <v>1148</v>
      </c>
      <c r="NZ24" s="5"/>
      <c r="OA24" s="21">
        <v>565</v>
      </c>
      <c r="OB24" s="5"/>
      <c r="OC24" s="26">
        <f>+NY24/NW24</f>
        <v>0.66938775510204085</v>
      </c>
      <c r="OD24" s="26">
        <f>+OA24/NW24</f>
        <v>0.32944606413994171</v>
      </c>
      <c r="OE24" s="18"/>
      <c r="OF24" s="14">
        <v>1051</v>
      </c>
      <c r="OG24" s="5"/>
      <c r="OH24" s="21">
        <v>561</v>
      </c>
      <c r="OI24" s="5"/>
      <c r="OJ24" s="21">
        <v>488</v>
      </c>
      <c r="OK24" s="5"/>
      <c r="OL24" s="26">
        <f>+OH24/OF24</f>
        <v>0.53377735490009515</v>
      </c>
      <c r="OM24" s="26">
        <f>+OJ24/OF24</f>
        <v>0.46431969552806851</v>
      </c>
      <c r="ON24" s="18"/>
      <c r="OO24" s="14">
        <v>732</v>
      </c>
      <c r="OP24" s="5"/>
      <c r="OQ24" s="21">
        <v>395</v>
      </c>
      <c r="OR24" s="5"/>
      <c r="OS24" s="21">
        <v>335</v>
      </c>
      <c r="OT24" s="5"/>
      <c r="OU24" s="26">
        <f>+OQ24/OO24</f>
        <v>0.5396174863387978</v>
      </c>
      <c r="OV24" s="26">
        <f>+OS24/OO24</f>
        <v>0.45765027322404372</v>
      </c>
      <c r="OW24" s="18"/>
      <c r="OX24" s="14">
        <v>373</v>
      </c>
      <c r="OY24" s="5"/>
      <c r="OZ24" s="21">
        <v>211</v>
      </c>
      <c r="PA24" s="5"/>
      <c r="PB24" s="21">
        <v>162</v>
      </c>
      <c r="PC24" s="5"/>
      <c r="PD24" s="26">
        <f>+OZ24/OX24</f>
        <v>0.56568364611260058</v>
      </c>
      <c r="PE24" s="26">
        <f>+PB24/OX24</f>
        <v>0.43431635388739948</v>
      </c>
      <c r="PF24" s="18"/>
      <c r="PG24" s="14">
        <v>912</v>
      </c>
      <c r="PH24" s="5"/>
      <c r="PI24" s="21">
        <v>487</v>
      </c>
      <c r="PJ24" s="5"/>
      <c r="PK24" s="21">
        <v>425</v>
      </c>
      <c r="PL24" s="5"/>
      <c r="PM24" s="26">
        <f>+PI24/PG24</f>
        <v>0.53399122807017541</v>
      </c>
      <c r="PN24" s="26">
        <f>+PK24/PG24</f>
        <v>0.46600877192982454</v>
      </c>
      <c r="PO24" s="18"/>
      <c r="PP24" s="14">
        <v>596</v>
      </c>
      <c r="PQ24" s="5"/>
      <c r="PR24" s="21">
        <v>328</v>
      </c>
      <c r="PS24" s="5"/>
      <c r="PT24" s="21">
        <v>268</v>
      </c>
      <c r="PU24" s="5"/>
      <c r="PV24" s="26">
        <f>+PR24/PP24</f>
        <v>0.55033557046979864</v>
      </c>
      <c r="PW24" s="26">
        <f>+PT24/PP24</f>
        <v>0.44966442953020136</v>
      </c>
      <c r="PX24" s="18"/>
      <c r="PY24" s="14">
        <v>562</v>
      </c>
      <c r="PZ24" s="5"/>
      <c r="QA24" s="21">
        <v>270</v>
      </c>
      <c r="QB24" s="5"/>
      <c r="QC24" s="21">
        <v>292</v>
      </c>
      <c r="QD24" s="5"/>
      <c r="QE24" s="26">
        <f>+QA24/PY24</f>
        <v>0.4804270462633452</v>
      </c>
      <c r="QF24" s="26">
        <f>+QC24/PY24</f>
        <v>0.5195729537366548</v>
      </c>
      <c r="QG24" s="18"/>
      <c r="QH24" s="14">
        <v>232</v>
      </c>
      <c r="QI24" s="5"/>
      <c r="QJ24" s="21">
        <v>99</v>
      </c>
      <c r="QK24" s="5"/>
      <c r="QL24" s="21">
        <v>133</v>
      </c>
      <c r="QM24" s="5"/>
      <c r="QN24" s="26">
        <f>+QJ24/QH24</f>
        <v>0.42672413793103448</v>
      </c>
      <c r="QO24" s="26">
        <f>+QL24/QH24</f>
        <v>0.57327586206896552</v>
      </c>
      <c r="QP24" s="18"/>
      <c r="QQ24" s="14">
        <v>713</v>
      </c>
      <c r="QR24" s="5"/>
      <c r="QS24" s="21">
        <v>305</v>
      </c>
      <c r="QT24" s="5"/>
      <c r="QU24" s="21">
        <v>408</v>
      </c>
      <c r="QV24" s="5"/>
      <c r="QW24" s="26">
        <f>+QS24/QQ24</f>
        <v>0.42776998597475457</v>
      </c>
      <c r="QX24" s="26">
        <f>+QU24/QQ24</f>
        <v>0.57223001402524543</v>
      </c>
      <c r="QY24" s="18"/>
      <c r="QZ24" s="14">
        <v>351</v>
      </c>
      <c r="RA24" s="5"/>
      <c r="RB24" s="21">
        <v>261</v>
      </c>
      <c r="RC24" s="5"/>
      <c r="RD24" s="21">
        <v>89</v>
      </c>
      <c r="RE24" s="5"/>
      <c r="RF24" s="26">
        <f>+RB24/QZ24</f>
        <v>0.74358974358974361</v>
      </c>
      <c r="RG24" s="26">
        <f>+RD24/QZ24</f>
        <v>0.25356125356125359</v>
      </c>
      <c r="RH24" s="18"/>
      <c r="RI24" s="14">
        <v>532</v>
      </c>
      <c r="RJ24" s="5"/>
      <c r="RK24" s="21">
        <v>341</v>
      </c>
      <c r="RL24" s="5"/>
      <c r="RM24" s="21">
        <v>191</v>
      </c>
      <c r="RN24" s="5"/>
      <c r="RO24" s="26">
        <f>+RK24/RI24</f>
        <v>0.64097744360902253</v>
      </c>
      <c r="RP24" s="26">
        <f>+RM24/RI24</f>
        <v>0.35902255639097747</v>
      </c>
      <c r="RQ24" s="18"/>
      <c r="RR24" s="14">
        <v>509</v>
      </c>
      <c r="RS24" s="5"/>
      <c r="RT24" s="21">
        <v>315</v>
      </c>
      <c r="RU24" s="5"/>
      <c r="RV24" s="21">
        <v>193</v>
      </c>
      <c r="RW24" s="5"/>
      <c r="RX24" s="26">
        <f>+RT24/RR24</f>
        <v>0.61886051080550097</v>
      </c>
      <c r="RY24" s="26">
        <f>+RV24/RR24</f>
        <v>0.37917485265225931</v>
      </c>
      <c r="RZ24" s="18"/>
      <c r="SA24" s="14">
        <v>551</v>
      </c>
      <c r="SB24" s="5"/>
      <c r="SC24" s="21">
        <v>334</v>
      </c>
      <c r="SD24" s="5"/>
      <c r="SE24" s="21">
        <v>217</v>
      </c>
      <c r="SF24" s="5"/>
      <c r="SG24" s="26">
        <f>+SC24/SA24</f>
        <v>0.60617059891107083</v>
      </c>
      <c r="SH24" s="26">
        <f>+SE24/SA24</f>
        <v>0.39382940108892922</v>
      </c>
      <c r="SI24" s="18"/>
      <c r="SJ24" s="14">
        <v>139</v>
      </c>
      <c r="SK24" s="5"/>
      <c r="SL24" s="21">
        <v>81</v>
      </c>
      <c r="SM24" s="5"/>
      <c r="SN24" s="21">
        <v>58</v>
      </c>
      <c r="SO24" s="5"/>
      <c r="SP24" s="26">
        <f>+SL24/SJ24</f>
        <v>0.58273381294964033</v>
      </c>
      <c r="SQ24" s="26">
        <f>+SN24/SJ24</f>
        <v>0.41726618705035973</v>
      </c>
      <c r="SR24" s="18"/>
      <c r="SS24" s="14">
        <v>309</v>
      </c>
      <c r="ST24" s="5"/>
      <c r="SU24" s="21">
        <v>173</v>
      </c>
      <c r="SV24" s="5"/>
      <c r="SW24" s="21">
        <v>136</v>
      </c>
      <c r="SX24" s="5"/>
      <c r="SY24" s="26">
        <f>+SU24/SS24</f>
        <v>0.55987055016181231</v>
      </c>
      <c r="SZ24" s="26">
        <f>+SW24/SS24</f>
        <v>0.44012944983818769</v>
      </c>
      <c r="TA24" s="18"/>
      <c r="TB24" s="14">
        <v>272</v>
      </c>
      <c r="TC24" s="5"/>
      <c r="TD24" s="21">
        <v>209</v>
      </c>
      <c r="TE24" s="5"/>
      <c r="TF24" s="21">
        <v>63</v>
      </c>
      <c r="TG24" s="5"/>
      <c r="TH24" s="26">
        <f>+TD24/TB24</f>
        <v>0.76838235294117652</v>
      </c>
      <c r="TI24" s="26">
        <f>+TF24/TB24</f>
        <v>0.23161764705882354</v>
      </c>
      <c r="TJ24" s="18"/>
      <c r="TK24" s="14">
        <v>506</v>
      </c>
      <c r="TL24" s="5"/>
      <c r="TM24" s="21">
        <v>316</v>
      </c>
      <c r="TN24" s="5"/>
      <c r="TO24" s="21">
        <v>190</v>
      </c>
      <c r="TP24" s="5"/>
      <c r="TQ24" s="26">
        <f>+TM24/TK24</f>
        <v>0.62450592885375489</v>
      </c>
      <c r="TR24" s="26">
        <f>+TO24/TK24</f>
        <v>0.37549407114624506</v>
      </c>
      <c r="TS24" s="18"/>
      <c r="TT24" s="14">
        <v>143</v>
      </c>
      <c r="TU24" s="5"/>
      <c r="TV24" s="21">
        <v>117</v>
      </c>
      <c r="TW24" s="5"/>
      <c r="TX24" s="21">
        <v>26</v>
      </c>
      <c r="TY24" s="5"/>
      <c r="TZ24" s="26">
        <f>+TV24/TT24</f>
        <v>0.81818181818181823</v>
      </c>
      <c r="UA24" s="26">
        <f>+TX24/TT24</f>
        <v>0.18181818181818182</v>
      </c>
      <c r="UC24" s="14">
        <v>306</v>
      </c>
      <c r="UD24" s="5"/>
      <c r="UE24" s="21">
        <v>209</v>
      </c>
      <c r="UF24" s="5"/>
      <c r="UG24" s="21">
        <v>92</v>
      </c>
      <c r="UH24" s="5"/>
      <c r="UI24" s="26">
        <f>+UE24/UC24</f>
        <v>0.68300653594771243</v>
      </c>
      <c r="UJ24" s="26">
        <f>+UG24/UC24</f>
        <v>0.30065359477124182</v>
      </c>
      <c r="UL24" s="14">
        <v>324</v>
      </c>
      <c r="UM24" s="5"/>
      <c r="UN24" s="21">
        <v>237</v>
      </c>
      <c r="UO24" s="5"/>
      <c r="UP24" s="21">
        <v>87</v>
      </c>
      <c r="UQ24" s="5"/>
      <c r="UR24" s="26">
        <f>+UN24/UL24</f>
        <v>0.73148148148148151</v>
      </c>
      <c r="US24" s="26">
        <f>+UP24/UL24</f>
        <v>0.26851851851851855</v>
      </c>
      <c r="UU24" s="14">
        <v>407</v>
      </c>
      <c r="UV24" s="5"/>
      <c r="UW24" s="21">
        <v>283</v>
      </c>
      <c r="UX24" s="5"/>
      <c r="UY24" s="21">
        <v>119</v>
      </c>
      <c r="UZ24" s="5"/>
      <c r="VA24" s="26">
        <f>+UW24/UU24</f>
        <v>0.69533169533169537</v>
      </c>
      <c r="VB24" s="26">
        <f>+UY24/UU24</f>
        <v>0.29238329238329236</v>
      </c>
      <c r="VD24" s="14">
        <v>181</v>
      </c>
      <c r="VE24" s="5"/>
      <c r="VF24" s="21">
        <v>132</v>
      </c>
      <c r="VG24" s="5"/>
      <c r="VH24" s="21">
        <v>48</v>
      </c>
      <c r="VI24" s="5"/>
      <c r="VJ24" s="26">
        <f>+VF24/VD24</f>
        <v>0.72928176795580113</v>
      </c>
      <c r="VK24" s="26">
        <f>+VH24/VD24</f>
        <v>0.26519337016574585</v>
      </c>
      <c r="VM24" s="14">
        <v>237</v>
      </c>
      <c r="VN24" s="5"/>
      <c r="VO24" s="21">
        <v>180</v>
      </c>
      <c r="VP24" s="5"/>
      <c r="VQ24" s="21">
        <v>57</v>
      </c>
      <c r="VR24" s="5"/>
      <c r="VS24" s="26">
        <f>+VO24/VM24</f>
        <v>0.759493670886076</v>
      </c>
      <c r="VT24" s="26">
        <f>+VQ24/VM24</f>
        <v>0.24050632911392406</v>
      </c>
      <c r="VV24" s="14">
        <v>98</v>
      </c>
      <c r="VW24" s="5"/>
      <c r="VX24" s="21">
        <v>65</v>
      </c>
      <c r="VY24" s="5"/>
      <c r="VZ24" s="21">
        <v>33</v>
      </c>
      <c r="WA24" s="5"/>
      <c r="WB24" s="26">
        <f>+VX24/VV24</f>
        <v>0.66326530612244894</v>
      </c>
      <c r="WC24" s="26">
        <f>+VZ24/VV24</f>
        <v>0.33673469387755101</v>
      </c>
      <c r="WE24" s="14">
        <v>371</v>
      </c>
      <c r="WF24" s="5"/>
      <c r="WG24" s="21">
        <v>260</v>
      </c>
      <c r="WH24" s="5"/>
      <c r="WI24" s="21">
        <v>111</v>
      </c>
      <c r="WJ24" s="5"/>
      <c r="WK24" s="26">
        <f>+WG24/WE24</f>
        <v>0.70080862533692723</v>
      </c>
      <c r="WL24" s="26">
        <f>+WI24/WE24</f>
        <v>0.29919137466307277</v>
      </c>
      <c r="WN24" s="14">
        <v>105</v>
      </c>
      <c r="WO24" s="5"/>
      <c r="WP24" s="21">
        <v>72</v>
      </c>
      <c r="WQ24" s="5"/>
      <c r="WR24" s="21">
        <v>32</v>
      </c>
      <c r="WS24" s="5"/>
      <c r="WT24" s="26">
        <f>+WP24/WN24</f>
        <v>0.68571428571428572</v>
      </c>
      <c r="WU24" s="26">
        <f>+WR24/WN24</f>
        <v>0.30476190476190479</v>
      </c>
      <c r="WW24" s="14">
        <v>78</v>
      </c>
      <c r="WX24" s="5"/>
      <c r="WY24" s="21">
        <v>60</v>
      </c>
      <c r="WZ24" s="5"/>
      <c r="XA24" s="21">
        <v>18</v>
      </c>
      <c r="XB24" s="5"/>
      <c r="XC24" s="26">
        <f>+WY24/WW24</f>
        <v>0.76923076923076927</v>
      </c>
      <c r="XD24" s="26">
        <f>+XA24/WW24</f>
        <v>0.23076923076923078</v>
      </c>
      <c r="XF24" s="14">
        <v>454</v>
      </c>
      <c r="XG24" s="5"/>
      <c r="XH24" s="21">
        <v>325</v>
      </c>
      <c r="XI24" s="5"/>
      <c r="XJ24" s="21">
        <v>128</v>
      </c>
      <c r="XK24" s="5"/>
      <c r="XL24" s="26">
        <f>+XH24/XF24</f>
        <v>0.71585903083700442</v>
      </c>
      <c r="XM24" s="26">
        <f>+XJ24/XF24</f>
        <v>0.28193832599118945</v>
      </c>
      <c r="XO24" s="14">
        <v>755</v>
      </c>
      <c r="XP24" s="5"/>
      <c r="XQ24" s="21">
        <v>402</v>
      </c>
      <c r="XR24" s="5"/>
      <c r="XS24" s="21">
        <v>353</v>
      </c>
      <c r="XT24" s="5"/>
      <c r="XU24" s="26">
        <f>+XQ24/XO24</f>
        <v>0.53245033112582785</v>
      </c>
      <c r="XV24" s="26">
        <f>+XS24/XO24</f>
        <v>0.46754966887417221</v>
      </c>
      <c r="XX24" s="14">
        <v>414</v>
      </c>
      <c r="XY24" s="5"/>
      <c r="XZ24" s="21">
        <v>286</v>
      </c>
      <c r="YA24" s="5"/>
      <c r="YB24" s="21">
        <v>124</v>
      </c>
      <c r="YC24" s="5"/>
      <c r="YD24" s="26">
        <f>+XZ24/XX24</f>
        <v>0.6908212560386473</v>
      </c>
      <c r="YE24" s="26">
        <f>+YB24/XX24</f>
        <v>0.29951690821256038</v>
      </c>
      <c r="YG24" s="14">
        <v>143</v>
      </c>
      <c r="YH24" s="5"/>
      <c r="YI24" s="21">
        <v>103</v>
      </c>
      <c r="YJ24" s="5"/>
      <c r="YK24" s="21">
        <v>40</v>
      </c>
      <c r="YL24" s="5"/>
      <c r="YM24" s="26">
        <f>+YI24/YG24</f>
        <v>0.72027972027972031</v>
      </c>
      <c r="YN24" s="26">
        <f>+YK24/YG24</f>
        <v>0.27972027972027974</v>
      </c>
      <c r="YP24" s="14">
        <v>135</v>
      </c>
      <c r="YQ24" s="5"/>
      <c r="YR24" s="21">
        <v>83</v>
      </c>
      <c r="YS24" s="5"/>
      <c r="YT24" s="21">
        <v>50</v>
      </c>
      <c r="YU24" s="5"/>
      <c r="YV24" s="26">
        <f>+YR24/YP24</f>
        <v>0.61481481481481481</v>
      </c>
      <c r="YW24" s="26">
        <f>+YT24/YP24</f>
        <v>0.37037037037037035</v>
      </c>
      <c r="YY24" s="14">
        <v>411</v>
      </c>
      <c r="YZ24" s="5"/>
      <c r="ZA24" s="21">
        <v>283</v>
      </c>
      <c r="ZB24" s="5"/>
      <c r="ZC24" s="21">
        <v>127</v>
      </c>
      <c r="ZD24" s="5"/>
      <c r="ZE24" s="26">
        <f>+ZA24/YY24</f>
        <v>0.68856447688564482</v>
      </c>
      <c r="ZF24" s="26">
        <f>+ZC24/YY24</f>
        <v>0.30900243309002434</v>
      </c>
    </row>
    <row r="25" spans="1:682" x14ac:dyDescent="0.15">
      <c r="E25" s="20"/>
      <c r="F25" s="20"/>
      <c r="G25" s="20"/>
    </row>
    <row r="26" spans="1:682" x14ac:dyDescent="0.15">
      <c r="I26" s="35"/>
      <c r="J26" s="64" t="str">
        <f>+I7</f>
        <v>福岡県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北九州市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北九州市門司区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北九州市若松区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北九州市戸畑区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北九州市小倉北区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北九州市小倉南区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北九州市八幡東区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北九州市八幡西区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福岡市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福岡市東区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福岡市博多区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福岡市中央区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福岡市南区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福岡市西区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福岡市城南区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福岡市早良区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大牟田市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久留米市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直方市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飯塚市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田川市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柳川市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八女市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筑後市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大川市</v>
      </c>
      <c r="IB26" s="36"/>
      <c r="IC26" s="36"/>
      <c r="ID26" s="36"/>
      <c r="IE26" s="36"/>
      <c r="IF26" s="36" t="s">
        <v>53</v>
      </c>
      <c r="IG26" s="37"/>
      <c r="II26" s="35"/>
      <c r="IJ26" s="64" t="str">
        <f>+II7</f>
        <v>行橋市</v>
      </c>
      <c r="IK26" s="36"/>
      <c r="IL26" s="36"/>
      <c r="IM26" s="36"/>
      <c r="IN26" s="36"/>
      <c r="IO26" s="36" t="s">
        <v>53</v>
      </c>
      <c r="IP26" s="37"/>
      <c r="IR26" s="35"/>
      <c r="IS26" s="64" t="str">
        <f>+IR7</f>
        <v>豊前市</v>
      </c>
      <c r="IT26" s="36"/>
      <c r="IU26" s="36"/>
      <c r="IV26" s="36"/>
      <c r="IW26" s="36"/>
      <c r="IX26" s="36" t="s">
        <v>53</v>
      </c>
      <c r="IY26" s="37"/>
      <c r="JA26" s="35"/>
      <c r="JB26" s="64" t="str">
        <f>+JA7</f>
        <v>中間市</v>
      </c>
      <c r="JC26" s="36"/>
      <c r="JD26" s="36"/>
      <c r="JE26" s="36"/>
      <c r="JF26" s="36"/>
      <c r="JG26" s="36" t="s">
        <v>53</v>
      </c>
      <c r="JH26" s="37"/>
      <c r="JJ26" s="35"/>
      <c r="JK26" s="64" t="str">
        <f>+JJ7</f>
        <v>小郡市</v>
      </c>
      <c r="JL26" s="36"/>
      <c r="JM26" s="36"/>
      <c r="JN26" s="36"/>
      <c r="JO26" s="36"/>
      <c r="JP26" s="36" t="s">
        <v>53</v>
      </c>
      <c r="JQ26" s="37"/>
      <c r="JS26" s="35"/>
      <c r="JT26" s="64" t="str">
        <f>+JS7</f>
        <v>筑紫野市</v>
      </c>
      <c r="JU26" s="36"/>
      <c r="JV26" s="36"/>
      <c r="JW26" s="36"/>
      <c r="JX26" s="36"/>
      <c r="JY26" s="36" t="s">
        <v>53</v>
      </c>
      <c r="JZ26" s="37"/>
      <c r="KB26" s="35"/>
      <c r="KC26" s="64" t="str">
        <f>+KB7</f>
        <v>春日市</v>
      </c>
      <c r="KD26" s="36"/>
      <c r="KE26" s="36"/>
      <c r="KF26" s="36"/>
      <c r="KG26" s="36"/>
      <c r="KH26" s="36" t="s">
        <v>53</v>
      </c>
      <c r="KI26" s="37"/>
      <c r="KK26" s="35"/>
      <c r="KL26" s="64" t="str">
        <f>+KK7</f>
        <v>大野城市</v>
      </c>
      <c r="KM26" s="36"/>
      <c r="KN26" s="36"/>
      <c r="KO26" s="36"/>
      <c r="KP26" s="36"/>
      <c r="KQ26" s="36" t="s">
        <v>53</v>
      </c>
      <c r="KR26" s="37"/>
      <c r="KT26" s="35"/>
      <c r="KU26" s="64" t="str">
        <f>+KT7</f>
        <v>宗像市</v>
      </c>
      <c r="KV26" s="36"/>
      <c r="KW26" s="36"/>
      <c r="KX26" s="36"/>
      <c r="KY26" s="36"/>
      <c r="KZ26" s="36" t="s">
        <v>53</v>
      </c>
      <c r="LA26" s="37"/>
      <c r="LC26" s="35"/>
      <c r="LD26" s="64" t="str">
        <f>+LC7</f>
        <v>太宰府市</v>
      </c>
      <c r="LE26" s="36"/>
      <c r="LF26" s="36"/>
      <c r="LG26" s="36"/>
      <c r="LH26" s="36"/>
      <c r="LI26" s="36" t="s">
        <v>53</v>
      </c>
      <c r="LJ26" s="37"/>
      <c r="LL26" s="35"/>
      <c r="LM26" s="64" t="str">
        <f>+LL7</f>
        <v>古賀市</v>
      </c>
      <c r="LN26" s="36"/>
      <c r="LO26" s="36"/>
      <c r="LP26" s="36"/>
      <c r="LQ26" s="36"/>
      <c r="LR26" s="36" t="s">
        <v>53</v>
      </c>
      <c r="LS26" s="37"/>
      <c r="LU26" s="35"/>
      <c r="LV26" s="64" t="str">
        <f>+LU7</f>
        <v>福津市</v>
      </c>
      <c r="LW26" s="36"/>
      <c r="LX26" s="36"/>
      <c r="LY26" s="36"/>
      <c r="LZ26" s="36"/>
      <c r="MA26" s="36" t="s">
        <v>53</v>
      </c>
      <c r="MB26" s="37"/>
      <c r="MD26" s="35"/>
      <c r="ME26" s="64" t="str">
        <f>+MD7</f>
        <v>うきは市</v>
      </c>
      <c r="MF26" s="36"/>
      <c r="MG26" s="36"/>
      <c r="MH26" s="36"/>
      <c r="MI26" s="36"/>
      <c r="MJ26" s="36" t="s">
        <v>53</v>
      </c>
      <c r="MK26" s="37"/>
      <c r="MM26" s="35"/>
      <c r="MN26" s="64" t="str">
        <f>+MM7</f>
        <v>宮若市</v>
      </c>
      <c r="MO26" s="36"/>
      <c r="MP26" s="36"/>
      <c r="MQ26" s="36"/>
      <c r="MR26" s="36"/>
      <c r="MS26" s="36" t="s">
        <v>53</v>
      </c>
      <c r="MT26" s="37"/>
      <c r="MV26" s="35"/>
      <c r="MW26" s="64" t="str">
        <f>+MV7</f>
        <v>嘉麻市</v>
      </c>
      <c r="MX26" s="36"/>
      <c r="MY26" s="36"/>
      <c r="MZ26" s="36"/>
      <c r="NA26" s="36"/>
      <c r="NB26" s="36" t="s">
        <v>53</v>
      </c>
      <c r="NC26" s="37"/>
      <c r="NE26" s="35"/>
      <c r="NF26" s="64" t="str">
        <f>+NE7</f>
        <v>朝倉市</v>
      </c>
      <c r="NG26" s="36"/>
      <c r="NH26" s="36"/>
      <c r="NI26" s="36"/>
      <c r="NJ26" s="36"/>
      <c r="NK26" s="36" t="s">
        <v>53</v>
      </c>
      <c r="NL26" s="37"/>
      <c r="NN26" s="35"/>
      <c r="NO26" s="64" t="str">
        <f>+NN7</f>
        <v>みやま市</v>
      </c>
      <c r="NP26" s="36"/>
      <c r="NQ26" s="36"/>
      <c r="NR26" s="36"/>
      <c r="NS26" s="36"/>
      <c r="NT26" s="36" t="s">
        <v>53</v>
      </c>
      <c r="NU26" s="37"/>
      <c r="NW26" s="35"/>
      <c r="NX26" s="64" t="str">
        <f>+NW7</f>
        <v>糸島市</v>
      </c>
      <c r="NY26" s="36"/>
      <c r="NZ26" s="36"/>
      <c r="OA26" s="36"/>
      <c r="OB26" s="36"/>
      <c r="OC26" s="36" t="s">
        <v>53</v>
      </c>
      <c r="OD26" s="37"/>
      <c r="OF26" s="35"/>
      <c r="OG26" s="64" t="str">
        <f>+OF7</f>
        <v>筑紫郡那珂川町</v>
      </c>
      <c r="OH26" s="36"/>
      <c r="OI26" s="36"/>
      <c r="OJ26" s="36"/>
      <c r="OK26" s="36"/>
      <c r="OL26" s="36" t="s">
        <v>53</v>
      </c>
      <c r="OM26" s="37"/>
      <c r="OO26" s="35"/>
      <c r="OP26" s="64" t="str">
        <f>+OO7</f>
        <v>糟屋郡宇美町</v>
      </c>
      <c r="OQ26" s="36"/>
      <c r="OR26" s="36"/>
      <c r="OS26" s="36"/>
      <c r="OT26" s="36"/>
      <c r="OU26" s="36" t="s">
        <v>53</v>
      </c>
      <c r="OV26" s="37"/>
      <c r="OX26" s="35"/>
      <c r="OY26" s="64" t="str">
        <f>+OX7</f>
        <v>糟屋郡篠栗町</v>
      </c>
      <c r="OZ26" s="36"/>
      <c r="PA26" s="36"/>
      <c r="PB26" s="36"/>
      <c r="PC26" s="36"/>
      <c r="PD26" s="36" t="s">
        <v>53</v>
      </c>
      <c r="PE26" s="37"/>
      <c r="PG26" s="35"/>
      <c r="PH26" s="64" t="str">
        <f>+PG7</f>
        <v>糟屋郡志免町</v>
      </c>
      <c r="PI26" s="36"/>
      <c r="PJ26" s="36"/>
      <c r="PK26" s="36"/>
      <c r="PL26" s="36"/>
      <c r="PM26" s="36" t="s">
        <v>53</v>
      </c>
      <c r="PN26" s="37"/>
      <c r="PP26" s="35"/>
      <c r="PQ26" s="64" t="str">
        <f>+PP7</f>
        <v>糟屋郡須恵町</v>
      </c>
      <c r="PR26" s="36"/>
      <c r="PS26" s="36"/>
      <c r="PT26" s="36"/>
      <c r="PU26" s="36"/>
      <c r="PV26" s="36" t="s">
        <v>53</v>
      </c>
      <c r="PW26" s="37"/>
      <c r="PY26" s="35"/>
      <c r="PZ26" s="64" t="str">
        <f>+PY7</f>
        <v>糟屋郡新宮町</v>
      </c>
      <c r="QA26" s="36"/>
      <c r="QB26" s="36"/>
      <c r="QC26" s="36"/>
      <c r="QD26" s="36"/>
      <c r="QE26" s="36" t="s">
        <v>53</v>
      </c>
      <c r="QF26" s="37"/>
      <c r="QH26" s="35"/>
      <c r="QI26" s="64" t="str">
        <f>+QH7</f>
        <v>糟屋郡久山町</v>
      </c>
      <c r="QJ26" s="36"/>
      <c r="QK26" s="36"/>
      <c r="QL26" s="36"/>
      <c r="QM26" s="36"/>
      <c r="QN26" s="36" t="s">
        <v>53</v>
      </c>
      <c r="QO26" s="37"/>
      <c r="QQ26" s="35"/>
      <c r="QR26" s="64" t="str">
        <f>+QQ7</f>
        <v>糟屋郡粕屋町</v>
      </c>
      <c r="QS26" s="36"/>
      <c r="QT26" s="36"/>
      <c r="QU26" s="36"/>
      <c r="QV26" s="36"/>
      <c r="QW26" s="36" t="s">
        <v>53</v>
      </c>
      <c r="QX26" s="37"/>
      <c r="QZ26" s="35"/>
      <c r="RA26" s="64" t="str">
        <f>+QZ7</f>
        <v>遠賀郡芦屋町</v>
      </c>
      <c r="RB26" s="36"/>
      <c r="RC26" s="36"/>
      <c r="RD26" s="36"/>
      <c r="RE26" s="36"/>
      <c r="RF26" s="36" t="s">
        <v>53</v>
      </c>
      <c r="RG26" s="37"/>
      <c r="RI26" s="35"/>
      <c r="RJ26" s="64" t="str">
        <f>+RI7</f>
        <v>遠賀郡水巻町</v>
      </c>
      <c r="RK26" s="36"/>
      <c r="RL26" s="36"/>
      <c r="RM26" s="36"/>
      <c r="RN26" s="36"/>
      <c r="RO26" s="36" t="s">
        <v>53</v>
      </c>
      <c r="RP26" s="37"/>
      <c r="RR26" s="35"/>
      <c r="RS26" s="64" t="str">
        <f>+RR7</f>
        <v>遠賀郡岡垣町</v>
      </c>
      <c r="RT26" s="36"/>
      <c r="RU26" s="36"/>
      <c r="RV26" s="36"/>
      <c r="RW26" s="36"/>
      <c r="RX26" s="36" t="s">
        <v>53</v>
      </c>
      <c r="RY26" s="37"/>
      <c r="SA26" s="35"/>
      <c r="SB26" s="64" t="str">
        <f>+SA7</f>
        <v>遠賀郡遠賀町</v>
      </c>
      <c r="SC26" s="36"/>
      <c r="SD26" s="36"/>
      <c r="SE26" s="36"/>
      <c r="SF26" s="36"/>
      <c r="SG26" s="36" t="s">
        <v>53</v>
      </c>
      <c r="SH26" s="37"/>
      <c r="SJ26" s="35"/>
      <c r="SK26" s="64" t="str">
        <f>+SJ7</f>
        <v>鞍手郡小竹町</v>
      </c>
      <c r="SL26" s="36"/>
      <c r="SM26" s="36"/>
      <c r="SN26" s="36"/>
      <c r="SO26" s="36"/>
      <c r="SP26" s="36" t="s">
        <v>53</v>
      </c>
      <c r="SQ26" s="37"/>
      <c r="SS26" s="35"/>
      <c r="ST26" s="64" t="str">
        <f>+SS7</f>
        <v>鞍手郡鞍手町</v>
      </c>
      <c r="SU26" s="36"/>
      <c r="SV26" s="36"/>
      <c r="SW26" s="36"/>
      <c r="SX26" s="36"/>
      <c r="SY26" s="36" t="s">
        <v>53</v>
      </c>
      <c r="SZ26" s="37"/>
      <c r="TB26" s="35"/>
      <c r="TC26" s="64" t="str">
        <f>+TB7</f>
        <v>嘉穂郡桂川町</v>
      </c>
      <c r="TD26" s="36"/>
      <c r="TE26" s="36"/>
      <c r="TF26" s="36"/>
      <c r="TG26" s="36"/>
      <c r="TH26" s="36" t="s">
        <v>53</v>
      </c>
      <c r="TI26" s="37"/>
      <c r="TK26" s="35"/>
      <c r="TL26" s="64" t="str">
        <f>+TK7</f>
        <v>朝倉郡筑前町</v>
      </c>
      <c r="TM26" s="36"/>
      <c r="TN26" s="36"/>
      <c r="TO26" s="36"/>
      <c r="TP26" s="36"/>
      <c r="TQ26" s="36" t="s">
        <v>53</v>
      </c>
      <c r="TR26" s="37"/>
      <c r="TT26" s="35"/>
      <c r="TU26" s="64" t="str">
        <f>+TT7</f>
        <v>朝倉郡東峰村</v>
      </c>
      <c r="TV26" s="36"/>
      <c r="TW26" s="36"/>
      <c r="TX26" s="36"/>
      <c r="TY26" s="36"/>
      <c r="TZ26" s="36" t="s">
        <v>53</v>
      </c>
      <c r="UA26" s="37"/>
      <c r="UC26" s="35"/>
      <c r="UD26" s="64" t="str">
        <f>+UC7</f>
        <v>三井郡大刀洗町</v>
      </c>
      <c r="UE26" s="36"/>
      <c r="UF26" s="36"/>
      <c r="UG26" s="36"/>
      <c r="UH26" s="36"/>
      <c r="UI26" s="36" t="s">
        <v>53</v>
      </c>
      <c r="UJ26" s="37"/>
      <c r="UL26" s="35"/>
      <c r="UM26" s="64" t="str">
        <f>+UL7</f>
        <v>三潴郡大木町</v>
      </c>
      <c r="UN26" s="36"/>
      <c r="UO26" s="36"/>
      <c r="UP26" s="36"/>
      <c r="UQ26" s="36"/>
      <c r="UR26" s="36" t="s">
        <v>53</v>
      </c>
      <c r="US26" s="37"/>
      <c r="UU26" s="35"/>
      <c r="UV26" s="64" t="str">
        <f>+UU7</f>
        <v>八女郡広川町</v>
      </c>
      <c r="UW26" s="36"/>
      <c r="UX26" s="36"/>
      <c r="UY26" s="36"/>
      <c r="UZ26" s="36"/>
      <c r="VA26" s="36" t="s">
        <v>53</v>
      </c>
      <c r="VB26" s="37"/>
      <c r="VD26" s="35"/>
      <c r="VE26" s="64" t="str">
        <f>+VD7</f>
        <v>田川郡香春町</v>
      </c>
      <c r="VF26" s="36"/>
      <c r="VG26" s="36"/>
      <c r="VH26" s="36"/>
      <c r="VI26" s="36"/>
      <c r="VJ26" s="36" t="s">
        <v>53</v>
      </c>
      <c r="VK26" s="37"/>
      <c r="VM26" s="35"/>
      <c r="VN26" s="64" t="str">
        <f>+VM7</f>
        <v>田川郡添田町</v>
      </c>
      <c r="VO26" s="36"/>
      <c r="VP26" s="36"/>
      <c r="VQ26" s="36"/>
      <c r="VR26" s="36"/>
      <c r="VS26" s="36" t="s">
        <v>53</v>
      </c>
      <c r="VT26" s="37"/>
      <c r="VV26" s="35"/>
      <c r="VW26" s="64" t="str">
        <f>+VV7</f>
        <v>田川郡糸田町</v>
      </c>
      <c r="VX26" s="36"/>
      <c r="VY26" s="36"/>
      <c r="VZ26" s="36"/>
      <c r="WA26" s="36"/>
      <c r="WB26" s="36" t="s">
        <v>53</v>
      </c>
      <c r="WC26" s="37"/>
      <c r="WE26" s="35"/>
      <c r="WF26" s="64" t="str">
        <f>+WE7</f>
        <v>田川郡川崎町</v>
      </c>
      <c r="WG26" s="36"/>
      <c r="WH26" s="36"/>
      <c r="WI26" s="36"/>
      <c r="WJ26" s="36"/>
      <c r="WK26" s="36" t="s">
        <v>53</v>
      </c>
      <c r="WL26" s="37"/>
      <c r="WN26" s="35"/>
      <c r="WO26" s="64" t="str">
        <f>+WN7</f>
        <v>田川郡大任町</v>
      </c>
      <c r="WP26" s="36"/>
      <c r="WQ26" s="36"/>
      <c r="WR26" s="36"/>
      <c r="WS26" s="36"/>
      <c r="WT26" s="36" t="s">
        <v>53</v>
      </c>
      <c r="WU26" s="37"/>
      <c r="WW26" s="35"/>
      <c r="WX26" s="64" t="str">
        <f>+WW7</f>
        <v>田川郡赤村</v>
      </c>
      <c r="WY26" s="36"/>
      <c r="WZ26" s="36"/>
      <c r="XA26" s="36"/>
      <c r="XB26" s="36"/>
      <c r="XC26" s="36" t="s">
        <v>53</v>
      </c>
      <c r="XD26" s="37"/>
      <c r="XF26" s="35"/>
      <c r="XG26" s="64" t="str">
        <f>+XF7</f>
        <v>田川郡福智町</v>
      </c>
      <c r="XH26" s="36"/>
      <c r="XI26" s="36"/>
      <c r="XJ26" s="36"/>
      <c r="XK26" s="36"/>
      <c r="XL26" s="36" t="s">
        <v>53</v>
      </c>
      <c r="XM26" s="37"/>
      <c r="XO26" s="35"/>
      <c r="XP26" s="64" t="str">
        <f>+XO7</f>
        <v>京都郡苅田町</v>
      </c>
      <c r="XQ26" s="36"/>
      <c r="XR26" s="36"/>
      <c r="XS26" s="36"/>
      <c r="XT26" s="36"/>
      <c r="XU26" s="36" t="s">
        <v>53</v>
      </c>
      <c r="XV26" s="37"/>
      <c r="XX26" s="35"/>
      <c r="XY26" s="64" t="str">
        <f>+XX7</f>
        <v>京都郡みやこ町</v>
      </c>
      <c r="XZ26" s="36"/>
      <c r="YA26" s="36"/>
      <c r="YB26" s="36"/>
      <c r="YC26" s="36"/>
      <c r="YD26" s="36" t="s">
        <v>53</v>
      </c>
      <c r="YE26" s="37"/>
      <c r="YG26" s="35"/>
      <c r="YH26" s="64" t="str">
        <f>+YG7</f>
        <v>築上郡吉富町</v>
      </c>
      <c r="YI26" s="36"/>
      <c r="YJ26" s="36"/>
      <c r="YK26" s="36"/>
      <c r="YL26" s="36"/>
      <c r="YM26" s="36" t="s">
        <v>53</v>
      </c>
      <c r="YN26" s="37"/>
      <c r="YP26" s="35"/>
      <c r="YQ26" s="64" t="str">
        <f>+YP7</f>
        <v>築上郡上毛町</v>
      </c>
      <c r="YR26" s="36"/>
      <c r="YS26" s="36"/>
      <c r="YT26" s="36"/>
      <c r="YU26" s="36"/>
      <c r="YV26" s="36" t="s">
        <v>53</v>
      </c>
      <c r="YW26" s="37"/>
      <c r="YY26" s="35"/>
      <c r="YZ26" s="64" t="str">
        <f>+YY7</f>
        <v>築上郡築上町</v>
      </c>
      <c r="ZA26" s="36"/>
      <c r="ZB26" s="36"/>
      <c r="ZC26" s="36"/>
      <c r="ZD26" s="36"/>
      <c r="ZE26" s="36" t="s">
        <v>53</v>
      </c>
      <c r="ZF26" s="37"/>
    </row>
    <row r="27" spans="1:682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9"/>
      <c r="JG27" s="9"/>
      <c r="JH27" s="39"/>
      <c r="JJ27" s="38"/>
      <c r="JK27" s="9"/>
      <c r="JL27" s="9"/>
      <c r="JM27" s="9"/>
      <c r="JN27" s="9"/>
      <c r="JO27" s="9"/>
      <c r="JP27" s="9"/>
      <c r="JQ27" s="39"/>
      <c r="JS27" s="38"/>
      <c r="JT27" s="9"/>
      <c r="JU27" s="9"/>
      <c r="JV27" s="9"/>
      <c r="JW27" s="9"/>
      <c r="JX27" s="9"/>
      <c r="JY27" s="9"/>
      <c r="JZ27" s="39"/>
      <c r="KB27" s="38"/>
      <c r="KC27" s="9"/>
      <c r="KD27" s="9"/>
      <c r="KE27" s="9"/>
      <c r="KF27" s="9"/>
      <c r="KG27" s="9"/>
      <c r="KH27" s="9"/>
      <c r="KI27" s="39"/>
      <c r="KK27" s="38"/>
      <c r="KL27" s="9"/>
      <c r="KM27" s="9"/>
      <c r="KN27" s="9"/>
      <c r="KO27" s="9"/>
      <c r="KP27" s="9"/>
      <c r="KQ27" s="9"/>
      <c r="KR27" s="39"/>
      <c r="KT27" s="38"/>
      <c r="KU27" s="9"/>
      <c r="KV27" s="9"/>
      <c r="KW27" s="9"/>
      <c r="KX27" s="9"/>
      <c r="KY27" s="9"/>
      <c r="KZ27" s="9"/>
      <c r="LA27" s="39"/>
      <c r="LC27" s="38"/>
      <c r="LD27" s="9"/>
      <c r="LE27" s="9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9"/>
      <c r="LR27" s="9"/>
      <c r="LS27" s="39"/>
      <c r="LU27" s="38"/>
      <c r="LV27" s="9"/>
      <c r="LW27" s="9"/>
      <c r="LX27" s="9"/>
      <c r="LY27" s="9"/>
      <c r="LZ27" s="9"/>
      <c r="MA27" s="9"/>
      <c r="MB27" s="39"/>
      <c r="MD27" s="38"/>
      <c r="ME27" s="9"/>
      <c r="MF27" s="9"/>
      <c r="MG27" s="9"/>
      <c r="MH27" s="9"/>
      <c r="MI27" s="9"/>
      <c r="MJ27" s="9"/>
      <c r="MK27" s="39"/>
      <c r="MM27" s="38"/>
      <c r="MN27" s="9"/>
      <c r="MO27" s="9"/>
      <c r="MP27" s="9"/>
      <c r="MQ27" s="9"/>
      <c r="MR27" s="9"/>
      <c r="MS27" s="9"/>
      <c r="MT27" s="39"/>
      <c r="MV27" s="38"/>
      <c r="MW27" s="9"/>
      <c r="MX27" s="9"/>
      <c r="MY27" s="9"/>
      <c r="MZ27" s="9"/>
      <c r="NA27" s="9"/>
      <c r="NB27" s="9"/>
      <c r="NC27" s="39"/>
      <c r="NE27" s="38"/>
      <c r="NF27" s="9"/>
      <c r="NG27" s="9"/>
      <c r="NH27" s="9"/>
      <c r="NI27" s="9"/>
      <c r="NJ27" s="9"/>
      <c r="NK27" s="9"/>
      <c r="NL27" s="39"/>
      <c r="NN27" s="38"/>
      <c r="NO27" s="9"/>
      <c r="NP27" s="9"/>
      <c r="NQ27" s="9"/>
      <c r="NR27" s="9"/>
      <c r="NS27" s="9"/>
      <c r="NT27" s="9"/>
      <c r="NU27" s="39"/>
      <c r="NW27" s="38"/>
      <c r="NX27" s="9"/>
      <c r="NY27" s="9"/>
      <c r="NZ27" s="9"/>
      <c r="OA27" s="9"/>
      <c r="OB27" s="9"/>
      <c r="OC27" s="9"/>
      <c r="OD27" s="39"/>
      <c r="OF27" s="38"/>
      <c r="OG27" s="9"/>
      <c r="OH27" s="9"/>
      <c r="OI27" s="9"/>
      <c r="OJ27" s="9"/>
      <c r="OK27" s="9"/>
      <c r="OL27" s="9"/>
      <c r="OM27" s="39"/>
      <c r="OO27" s="38"/>
      <c r="OP27" s="9"/>
      <c r="OQ27" s="9"/>
      <c r="OR27" s="9"/>
      <c r="OS27" s="9"/>
      <c r="OT27" s="9"/>
      <c r="OU27" s="9"/>
      <c r="OV27" s="39"/>
      <c r="OX27" s="38"/>
      <c r="OY27" s="9"/>
      <c r="OZ27" s="9"/>
      <c r="PA27" s="9"/>
      <c r="PB27" s="9"/>
      <c r="PC27" s="9"/>
      <c r="PD27" s="9"/>
      <c r="PE27" s="39"/>
      <c r="PG27" s="38"/>
      <c r="PH27" s="9"/>
      <c r="PI27" s="9"/>
      <c r="PJ27" s="9"/>
      <c r="PK27" s="9"/>
      <c r="PL27" s="9"/>
      <c r="PM27" s="9"/>
      <c r="PN27" s="39"/>
      <c r="PP27" s="38"/>
      <c r="PQ27" s="9"/>
      <c r="PR27" s="9"/>
      <c r="PS27" s="9"/>
      <c r="PT27" s="9"/>
      <c r="PU27" s="9"/>
      <c r="PV27" s="9"/>
      <c r="PW27" s="39"/>
      <c r="PY27" s="38"/>
      <c r="PZ27" s="9"/>
      <c r="QA27" s="9"/>
      <c r="QB27" s="9"/>
      <c r="QC27" s="9"/>
      <c r="QD27" s="9"/>
      <c r="QE27" s="9"/>
      <c r="QF27" s="39"/>
      <c r="QH27" s="38"/>
      <c r="QI27" s="9"/>
      <c r="QJ27" s="9"/>
      <c r="QK27" s="9"/>
      <c r="QL27" s="9"/>
      <c r="QM27" s="9"/>
      <c r="QN27" s="9"/>
      <c r="QO27" s="39"/>
      <c r="QQ27" s="38"/>
      <c r="QR27" s="9"/>
      <c r="QS27" s="9"/>
      <c r="QT27" s="9"/>
      <c r="QU27" s="9"/>
      <c r="QV27" s="9"/>
      <c r="QW27" s="9"/>
      <c r="QX27" s="39"/>
      <c r="QZ27" s="38"/>
      <c r="RA27" s="9"/>
      <c r="RB27" s="9"/>
      <c r="RC27" s="9"/>
      <c r="RD27" s="9"/>
      <c r="RE27" s="9"/>
      <c r="RF27" s="9"/>
      <c r="RG27" s="39"/>
      <c r="RI27" s="38"/>
      <c r="RJ27" s="9"/>
      <c r="RK27" s="9"/>
      <c r="RL27" s="9"/>
      <c r="RM27" s="9"/>
      <c r="RN27" s="9"/>
      <c r="RO27" s="9"/>
      <c r="RP27" s="39"/>
      <c r="RR27" s="38"/>
      <c r="RS27" s="9"/>
      <c r="RT27" s="9"/>
      <c r="RU27" s="9"/>
      <c r="RV27" s="9"/>
      <c r="RW27" s="9"/>
      <c r="RX27" s="9"/>
      <c r="RY27" s="39"/>
      <c r="SA27" s="38"/>
      <c r="SB27" s="9"/>
      <c r="SC27" s="9"/>
      <c r="SD27" s="9"/>
      <c r="SE27" s="9"/>
      <c r="SF27" s="9"/>
      <c r="SG27" s="9"/>
      <c r="SH27" s="39"/>
      <c r="SJ27" s="38"/>
      <c r="SK27" s="9"/>
      <c r="SL27" s="9"/>
      <c r="SM27" s="9"/>
      <c r="SN27" s="9"/>
      <c r="SO27" s="9"/>
      <c r="SP27" s="9"/>
      <c r="SQ27" s="39"/>
      <c r="SS27" s="38"/>
      <c r="ST27" s="9"/>
      <c r="SU27" s="9"/>
      <c r="SV27" s="9"/>
      <c r="SW27" s="9"/>
      <c r="SX27" s="9"/>
      <c r="SY27" s="9"/>
      <c r="SZ27" s="39"/>
      <c r="TB27" s="38"/>
      <c r="TC27" s="9"/>
      <c r="TD27" s="9"/>
      <c r="TE27" s="9"/>
      <c r="TF27" s="9"/>
      <c r="TG27" s="9"/>
      <c r="TH27" s="9"/>
      <c r="TI27" s="39"/>
      <c r="TK27" s="38"/>
      <c r="TL27" s="9"/>
      <c r="TM27" s="9"/>
      <c r="TN27" s="9"/>
      <c r="TO27" s="9"/>
      <c r="TP27" s="9"/>
      <c r="TQ27" s="9"/>
      <c r="TR27" s="39"/>
      <c r="TT27" s="38"/>
      <c r="TU27" s="9"/>
      <c r="TV27" s="9"/>
      <c r="TW27" s="9"/>
      <c r="TX27" s="9"/>
      <c r="TY27" s="9"/>
      <c r="TZ27" s="9"/>
      <c r="UA27" s="39"/>
      <c r="UC27" s="38"/>
      <c r="UD27" s="9"/>
      <c r="UE27" s="9"/>
      <c r="UF27" s="9"/>
      <c r="UG27" s="9"/>
      <c r="UH27" s="9"/>
      <c r="UI27" s="9"/>
      <c r="UJ27" s="39"/>
      <c r="UL27" s="38"/>
      <c r="UM27" s="9"/>
      <c r="UN27" s="9"/>
      <c r="UO27" s="9"/>
      <c r="UP27" s="9"/>
      <c r="UQ27" s="9"/>
      <c r="UR27" s="9"/>
      <c r="US27" s="39"/>
      <c r="UU27" s="38"/>
      <c r="UV27" s="9"/>
      <c r="UW27" s="9"/>
      <c r="UX27" s="9"/>
      <c r="UY27" s="9"/>
      <c r="UZ27" s="9"/>
      <c r="VA27" s="9"/>
      <c r="VB27" s="39"/>
      <c r="VD27" s="38"/>
      <c r="VE27" s="9"/>
      <c r="VF27" s="9"/>
      <c r="VG27" s="9"/>
      <c r="VH27" s="9"/>
      <c r="VI27" s="9"/>
      <c r="VJ27" s="9"/>
      <c r="VK27" s="39"/>
      <c r="VM27" s="38"/>
      <c r="VN27" s="9"/>
      <c r="VO27" s="9"/>
      <c r="VP27" s="9"/>
      <c r="VQ27" s="9"/>
      <c r="VR27" s="9"/>
      <c r="VS27" s="9"/>
      <c r="VT27" s="39"/>
      <c r="VV27" s="38"/>
      <c r="VW27" s="9"/>
      <c r="VX27" s="9"/>
      <c r="VY27" s="9"/>
      <c r="VZ27" s="9"/>
      <c r="WA27" s="9"/>
      <c r="WB27" s="9"/>
      <c r="WC27" s="39"/>
      <c r="WE27" s="38"/>
      <c r="WF27" s="9"/>
      <c r="WG27" s="9"/>
      <c r="WH27" s="9"/>
      <c r="WI27" s="9"/>
      <c r="WJ27" s="9"/>
      <c r="WK27" s="9"/>
      <c r="WL27" s="39"/>
      <c r="WN27" s="38"/>
      <c r="WO27" s="9"/>
      <c r="WP27" s="9"/>
      <c r="WQ27" s="9"/>
      <c r="WR27" s="9"/>
      <c r="WS27" s="9"/>
      <c r="WT27" s="9"/>
      <c r="WU27" s="39"/>
      <c r="WW27" s="38"/>
      <c r="WX27" s="9"/>
      <c r="WY27" s="9"/>
      <c r="WZ27" s="9"/>
      <c r="XA27" s="9"/>
      <c r="XB27" s="9"/>
      <c r="XC27" s="9"/>
      <c r="XD27" s="39"/>
      <c r="XF27" s="38"/>
      <c r="XG27" s="9"/>
      <c r="XH27" s="9"/>
      <c r="XI27" s="9"/>
      <c r="XJ27" s="9"/>
      <c r="XK27" s="9"/>
      <c r="XL27" s="9"/>
      <c r="XM27" s="39"/>
      <c r="XO27" s="38"/>
      <c r="XP27" s="9"/>
      <c r="XQ27" s="9"/>
      <c r="XR27" s="9"/>
      <c r="XS27" s="9"/>
      <c r="XT27" s="9"/>
      <c r="XU27" s="9"/>
      <c r="XV27" s="39"/>
      <c r="XX27" s="38"/>
      <c r="XY27" s="9"/>
      <c r="XZ27" s="9"/>
      <c r="YA27" s="9"/>
      <c r="YB27" s="9"/>
      <c r="YC27" s="9"/>
      <c r="YD27" s="9"/>
      <c r="YE27" s="39"/>
      <c r="YG27" s="38"/>
      <c r="YH27" s="9"/>
      <c r="YI27" s="9"/>
      <c r="YJ27" s="9"/>
      <c r="YK27" s="9"/>
      <c r="YL27" s="9"/>
      <c r="YM27" s="9"/>
      <c r="YN27" s="39"/>
      <c r="YP27" s="38"/>
      <c r="YQ27" s="9"/>
      <c r="YR27" s="9"/>
      <c r="YS27" s="9"/>
      <c r="YT27" s="9"/>
      <c r="YU27" s="9"/>
      <c r="YV27" s="9"/>
      <c r="YW27" s="39"/>
      <c r="YY27" s="38"/>
      <c r="YZ27" s="9"/>
      <c r="ZA27" s="9"/>
      <c r="ZB27" s="9"/>
      <c r="ZC27" s="9"/>
      <c r="ZD27" s="9"/>
      <c r="ZE27" s="9"/>
      <c r="ZF27" s="39"/>
    </row>
    <row r="28" spans="1:682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174</v>
      </c>
      <c r="IS28" s="9"/>
      <c r="IT28" s="9"/>
      <c r="IU28" s="9"/>
      <c r="IV28" s="9"/>
      <c r="IW28" s="9"/>
      <c r="IX28" s="40" t="s">
        <v>163</v>
      </c>
      <c r="IY28" s="39"/>
      <c r="JA28" s="38" t="s">
        <v>174</v>
      </c>
      <c r="JB28" s="9"/>
      <c r="JC28" s="9"/>
      <c r="JD28" s="9"/>
      <c r="JE28" s="9"/>
      <c r="JF28" s="9"/>
      <c r="JG28" s="40" t="s">
        <v>163</v>
      </c>
      <c r="JH28" s="39"/>
      <c r="JJ28" s="38" t="s">
        <v>174</v>
      </c>
      <c r="JK28" s="9"/>
      <c r="JL28" s="9"/>
      <c r="JM28" s="9"/>
      <c r="JN28" s="9"/>
      <c r="JO28" s="9"/>
      <c r="JP28" s="40" t="s">
        <v>163</v>
      </c>
      <c r="JQ28" s="39"/>
      <c r="JS28" s="38" t="s">
        <v>174</v>
      </c>
      <c r="JT28" s="9"/>
      <c r="JU28" s="9"/>
      <c r="JV28" s="9"/>
      <c r="JW28" s="9"/>
      <c r="JX28" s="9"/>
      <c r="JY28" s="40" t="s">
        <v>163</v>
      </c>
      <c r="JZ28" s="39"/>
      <c r="KB28" s="38" t="s">
        <v>174</v>
      </c>
      <c r="KC28" s="9"/>
      <c r="KD28" s="9"/>
      <c r="KE28" s="9"/>
      <c r="KF28" s="9"/>
      <c r="KG28" s="9"/>
      <c r="KH28" s="40" t="s">
        <v>163</v>
      </c>
      <c r="KI28" s="39"/>
      <c r="KK28" s="38" t="s">
        <v>174</v>
      </c>
      <c r="KL28" s="9"/>
      <c r="KM28" s="9"/>
      <c r="KN28" s="9"/>
      <c r="KO28" s="9"/>
      <c r="KP28" s="9"/>
      <c r="KQ28" s="40" t="s">
        <v>163</v>
      </c>
      <c r="KR28" s="39"/>
      <c r="KT28" s="38" t="s">
        <v>174</v>
      </c>
      <c r="KU28" s="9"/>
      <c r="KV28" s="9"/>
      <c r="KW28" s="9"/>
      <c r="KX28" s="9"/>
      <c r="KY28" s="9"/>
      <c r="KZ28" s="40" t="s">
        <v>163</v>
      </c>
      <c r="LA28" s="39"/>
      <c r="LC28" s="38" t="s">
        <v>174</v>
      </c>
      <c r="LD28" s="9"/>
      <c r="LE28" s="9"/>
      <c r="LF28" s="9"/>
      <c r="LG28" s="9"/>
      <c r="LH28" s="9"/>
      <c r="LI28" s="40" t="s">
        <v>163</v>
      </c>
      <c r="LJ28" s="39"/>
      <c r="LL28" s="38" t="s">
        <v>174</v>
      </c>
      <c r="LM28" s="9"/>
      <c r="LN28" s="9"/>
      <c r="LO28" s="9"/>
      <c r="LP28" s="9"/>
      <c r="LQ28" s="9"/>
      <c r="LR28" s="40" t="s">
        <v>163</v>
      </c>
      <c r="LS28" s="39"/>
      <c r="LU28" s="38" t="s">
        <v>174</v>
      </c>
      <c r="LV28" s="9"/>
      <c r="LW28" s="9"/>
      <c r="LX28" s="9"/>
      <c r="LY28" s="9"/>
      <c r="LZ28" s="9"/>
      <c r="MA28" s="40" t="s">
        <v>163</v>
      </c>
      <c r="MB28" s="39"/>
      <c r="MD28" s="38" t="s">
        <v>174</v>
      </c>
      <c r="ME28" s="9"/>
      <c r="MF28" s="9"/>
      <c r="MG28" s="9"/>
      <c r="MH28" s="9"/>
      <c r="MI28" s="9"/>
      <c r="MJ28" s="40" t="s">
        <v>163</v>
      </c>
      <c r="MK28" s="39"/>
      <c r="MM28" s="38" t="s">
        <v>174</v>
      </c>
      <c r="MN28" s="9"/>
      <c r="MO28" s="9"/>
      <c r="MP28" s="9"/>
      <c r="MQ28" s="9"/>
      <c r="MR28" s="9"/>
      <c r="MS28" s="40" t="s">
        <v>163</v>
      </c>
      <c r="MT28" s="39"/>
      <c r="MV28" s="38" t="s">
        <v>174</v>
      </c>
      <c r="MW28" s="9"/>
      <c r="MX28" s="9"/>
      <c r="MY28" s="9"/>
      <c r="MZ28" s="9"/>
      <c r="NA28" s="9"/>
      <c r="NB28" s="40" t="s">
        <v>163</v>
      </c>
      <c r="NC28" s="39"/>
      <c r="NE28" s="38" t="s">
        <v>174</v>
      </c>
      <c r="NF28" s="9"/>
      <c r="NG28" s="9"/>
      <c r="NH28" s="9"/>
      <c r="NI28" s="9"/>
      <c r="NJ28" s="9"/>
      <c r="NK28" s="40" t="s">
        <v>163</v>
      </c>
      <c r="NL28" s="39"/>
      <c r="NN28" s="38" t="s">
        <v>174</v>
      </c>
      <c r="NO28" s="9"/>
      <c r="NP28" s="9"/>
      <c r="NQ28" s="9"/>
      <c r="NR28" s="9"/>
      <c r="NS28" s="9"/>
      <c r="NT28" s="40" t="s">
        <v>163</v>
      </c>
      <c r="NU28" s="39"/>
      <c r="NW28" s="38" t="s">
        <v>174</v>
      </c>
      <c r="NX28" s="9"/>
      <c r="NY28" s="9"/>
      <c r="NZ28" s="9"/>
      <c r="OA28" s="9"/>
      <c r="OB28" s="9"/>
      <c r="OC28" s="40" t="s">
        <v>163</v>
      </c>
      <c r="OD28" s="39"/>
      <c r="OF28" s="38" t="s">
        <v>174</v>
      </c>
      <c r="OG28" s="9"/>
      <c r="OH28" s="9"/>
      <c r="OI28" s="9"/>
      <c r="OJ28" s="9"/>
      <c r="OK28" s="9"/>
      <c r="OL28" s="40" t="s">
        <v>163</v>
      </c>
      <c r="OM28" s="39"/>
      <c r="OO28" s="38" t="s">
        <v>174</v>
      </c>
      <c r="OP28" s="9"/>
      <c r="OQ28" s="9"/>
      <c r="OR28" s="9"/>
      <c r="OS28" s="9"/>
      <c r="OT28" s="9"/>
      <c r="OU28" s="40" t="s">
        <v>163</v>
      </c>
      <c r="OV28" s="39"/>
      <c r="OX28" s="38" t="s">
        <v>174</v>
      </c>
      <c r="OY28" s="9"/>
      <c r="OZ28" s="9"/>
      <c r="PA28" s="9"/>
      <c r="PB28" s="9"/>
      <c r="PC28" s="9"/>
      <c r="PD28" s="40" t="s">
        <v>163</v>
      </c>
      <c r="PE28" s="39"/>
      <c r="PG28" s="38" t="s">
        <v>174</v>
      </c>
      <c r="PH28" s="9"/>
      <c r="PI28" s="9"/>
      <c r="PJ28" s="9"/>
      <c r="PK28" s="9"/>
      <c r="PL28" s="9"/>
      <c r="PM28" s="40" t="s">
        <v>163</v>
      </c>
      <c r="PN28" s="39"/>
      <c r="PP28" s="38" t="s">
        <v>174</v>
      </c>
      <c r="PQ28" s="9"/>
      <c r="PR28" s="9"/>
      <c r="PS28" s="9"/>
      <c r="PT28" s="9"/>
      <c r="PU28" s="9"/>
      <c r="PV28" s="40" t="s">
        <v>163</v>
      </c>
      <c r="PW28" s="39"/>
      <c r="PY28" s="38" t="s">
        <v>174</v>
      </c>
      <c r="PZ28" s="9"/>
      <c r="QA28" s="9"/>
      <c r="QB28" s="9"/>
      <c r="QC28" s="9"/>
      <c r="QD28" s="9"/>
      <c r="QE28" s="40" t="s">
        <v>163</v>
      </c>
      <c r="QF28" s="39"/>
      <c r="QH28" s="38" t="s">
        <v>174</v>
      </c>
      <c r="QI28" s="9"/>
      <c r="QJ28" s="9"/>
      <c r="QK28" s="9"/>
      <c r="QL28" s="9"/>
      <c r="QM28" s="9"/>
      <c r="QN28" s="40" t="s">
        <v>163</v>
      </c>
      <c r="QO28" s="39"/>
      <c r="QQ28" s="38" t="s">
        <v>174</v>
      </c>
      <c r="QR28" s="9"/>
      <c r="QS28" s="9"/>
      <c r="QT28" s="9"/>
      <c r="QU28" s="9"/>
      <c r="QV28" s="9"/>
      <c r="QW28" s="40" t="s">
        <v>163</v>
      </c>
      <c r="QX28" s="39"/>
      <c r="QZ28" s="38" t="s">
        <v>174</v>
      </c>
      <c r="RA28" s="9"/>
      <c r="RB28" s="9"/>
      <c r="RC28" s="9"/>
      <c r="RD28" s="9"/>
      <c r="RE28" s="9"/>
      <c r="RF28" s="40" t="s">
        <v>163</v>
      </c>
      <c r="RG28" s="39"/>
      <c r="RI28" s="38" t="s">
        <v>174</v>
      </c>
      <c r="RJ28" s="9"/>
      <c r="RK28" s="9"/>
      <c r="RL28" s="9"/>
      <c r="RM28" s="9"/>
      <c r="RN28" s="9"/>
      <c r="RO28" s="40" t="s">
        <v>163</v>
      </c>
      <c r="RP28" s="39"/>
      <c r="RR28" s="38" t="s">
        <v>174</v>
      </c>
      <c r="RS28" s="9"/>
      <c r="RT28" s="9"/>
      <c r="RU28" s="9"/>
      <c r="RV28" s="9"/>
      <c r="RW28" s="9"/>
      <c r="RX28" s="40" t="s">
        <v>163</v>
      </c>
      <c r="RY28" s="39"/>
      <c r="SA28" s="38" t="s">
        <v>174</v>
      </c>
      <c r="SB28" s="9"/>
      <c r="SC28" s="9"/>
      <c r="SD28" s="9"/>
      <c r="SE28" s="9"/>
      <c r="SF28" s="9"/>
      <c r="SG28" s="40" t="s">
        <v>163</v>
      </c>
      <c r="SH28" s="39"/>
      <c r="SJ28" s="38" t="s">
        <v>174</v>
      </c>
      <c r="SK28" s="9"/>
      <c r="SL28" s="9"/>
      <c r="SM28" s="9"/>
      <c r="SN28" s="9"/>
      <c r="SO28" s="9"/>
      <c r="SP28" s="40" t="s">
        <v>163</v>
      </c>
      <c r="SQ28" s="39"/>
      <c r="SS28" s="38" t="s">
        <v>174</v>
      </c>
      <c r="ST28" s="9"/>
      <c r="SU28" s="9"/>
      <c r="SV28" s="9"/>
      <c r="SW28" s="9"/>
      <c r="SX28" s="9"/>
      <c r="SY28" s="40" t="s">
        <v>163</v>
      </c>
      <c r="SZ28" s="39"/>
      <c r="TB28" s="38" t="s">
        <v>174</v>
      </c>
      <c r="TC28" s="9"/>
      <c r="TD28" s="9"/>
      <c r="TE28" s="9"/>
      <c r="TF28" s="9"/>
      <c r="TG28" s="9"/>
      <c r="TH28" s="40" t="s">
        <v>163</v>
      </c>
      <c r="TI28" s="39"/>
      <c r="TK28" s="38" t="s">
        <v>174</v>
      </c>
      <c r="TL28" s="9"/>
      <c r="TM28" s="9"/>
      <c r="TN28" s="9"/>
      <c r="TO28" s="9"/>
      <c r="TP28" s="9"/>
      <c r="TQ28" s="40" t="s">
        <v>163</v>
      </c>
      <c r="TR28" s="39"/>
      <c r="TT28" s="38" t="s">
        <v>174</v>
      </c>
      <c r="TU28" s="9"/>
      <c r="TV28" s="9"/>
      <c r="TW28" s="9"/>
      <c r="TX28" s="9"/>
      <c r="TY28" s="9"/>
      <c r="TZ28" s="40" t="s">
        <v>163</v>
      </c>
      <c r="UA28" s="39"/>
      <c r="UC28" s="38" t="s">
        <v>174</v>
      </c>
      <c r="UD28" s="9"/>
      <c r="UE28" s="9"/>
      <c r="UF28" s="9"/>
      <c r="UG28" s="9"/>
      <c r="UH28" s="9"/>
      <c r="UI28" s="40" t="s">
        <v>163</v>
      </c>
      <c r="UJ28" s="39"/>
      <c r="UL28" s="38" t="s">
        <v>174</v>
      </c>
      <c r="UM28" s="9"/>
      <c r="UN28" s="9"/>
      <c r="UO28" s="9"/>
      <c r="UP28" s="9"/>
      <c r="UQ28" s="9"/>
      <c r="UR28" s="40" t="s">
        <v>163</v>
      </c>
      <c r="US28" s="39"/>
      <c r="UU28" s="38" t="s">
        <v>174</v>
      </c>
      <c r="UV28" s="9"/>
      <c r="UW28" s="9"/>
      <c r="UX28" s="9"/>
      <c r="UY28" s="9"/>
      <c r="UZ28" s="9"/>
      <c r="VA28" s="40" t="s">
        <v>163</v>
      </c>
      <c r="VB28" s="39"/>
      <c r="VD28" s="38" t="s">
        <v>174</v>
      </c>
      <c r="VE28" s="9"/>
      <c r="VF28" s="9"/>
      <c r="VG28" s="9"/>
      <c r="VH28" s="9"/>
      <c r="VI28" s="9"/>
      <c r="VJ28" s="40" t="s">
        <v>163</v>
      </c>
      <c r="VK28" s="39"/>
      <c r="VM28" s="38" t="s">
        <v>174</v>
      </c>
      <c r="VN28" s="9"/>
      <c r="VO28" s="9"/>
      <c r="VP28" s="9"/>
      <c r="VQ28" s="9"/>
      <c r="VR28" s="9"/>
      <c r="VS28" s="40" t="s">
        <v>163</v>
      </c>
      <c r="VT28" s="39"/>
      <c r="VV28" s="38" t="s">
        <v>174</v>
      </c>
      <c r="VW28" s="9"/>
      <c r="VX28" s="9"/>
      <c r="VY28" s="9"/>
      <c r="VZ28" s="9"/>
      <c r="WA28" s="9"/>
      <c r="WB28" s="40" t="s">
        <v>163</v>
      </c>
      <c r="WC28" s="39"/>
      <c r="WE28" s="38" t="s">
        <v>174</v>
      </c>
      <c r="WF28" s="9"/>
      <c r="WG28" s="9"/>
      <c r="WH28" s="9"/>
      <c r="WI28" s="9"/>
      <c r="WJ28" s="9"/>
      <c r="WK28" s="40" t="s">
        <v>163</v>
      </c>
      <c r="WL28" s="39"/>
      <c r="WN28" s="38" t="s">
        <v>174</v>
      </c>
      <c r="WO28" s="9"/>
      <c r="WP28" s="9"/>
      <c r="WQ28" s="9"/>
      <c r="WR28" s="9"/>
      <c r="WS28" s="9"/>
      <c r="WT28" s="40" t="s">
        <v>163</v>
      </c>
      <c r="WU28" s="39"/>
      <c r="WW28" s="38" t="s">
        <v>174</v>
      </c>
      <c r="WX28" s="9"/>
      <c r="WY28" s="9"/>
      <c r="WZ28" s="9"/>
      <c r="XA28" s="9"/>
      <c r="XB28" s="9"/>
      <c r="XC28" s="40" t="s">
        <v>163</v>
      </c>
      <c r="XD28" s="39"/>
      <c r="XF28" s="38" t="s">
        <v>174</v>
      </c>
      <c r="XG28" s="9"/>
      <c r="XH28" s="9"/>
      <c r="XI28" s="9"/>
      <c r="XJ28" s="9"/>
      <c r="XK28" s="9"/>
      <c r="XL28" s="40" t="s">
        <v>163</v>
      </c>
      <c r="XM28" s="39"/>
      <c r="XO28" s="38" t="s">
        <v>174</v>
      </c>
      <c r="XP28" s="9"/>
      <c r="XQ28" s="9"/>
      <c r="XR28" s="9"/>
      <c r="XS28" s="9"/>
      <c r="XT28" s="9"/>
      <c r="XU28" s="40" t="s">
        <v>163</v>
      </c>
      <c r="XV28" s="39"/>
      <c r="XX28" s="38" t="s">
        <v>174</v>
      </c>
      <c r="XY28" s="9"/>
      <c r="XZ28" s="9"/>
      <c r="YA28" s="9"/>
      <c r="YB28" s="9"/>
      <c r="YC28" s="9"/>
      <c r="YD28" s="40" t="s">
        <v>163</v>
      </c>
      <c r="YE28" s="39"/>
      <c r="YG28" s="38" t="s">
        <v>174</v>
      </c>
      <c r="YH28" s="9"/>
      <c r="YI28" s="9"/>
      <c r="YJ28" s="9"/>
      <c r="YK28" s="9"/>
      <c r="YL28" s="9"/>
      <c r="YM28" s="40" t="s">
        <v>163</v>
      </c>
      <c r="YN28" s="39"/>
      <c r="YP28" s="38" t="s">
        <v>174</v>
      </c>
      <c r="YQ28" s="9"/>
      <c r="YR28" s="9"/>
      <c r="YS28" s="9"/>
      <c r="YT28" s="9"/>
      <c r="YU28" s="9"/>
      <c r="YV28" s="40" t="s">
        <v>163</v>
      </c>
      <c r="YW28" s="39"/>
      <c r="YY28" s="38" t="s">
        <v>174</v>
      </c>
      <c r="YZ28" s="9"/>
      <c r="ZA28" s="9"/>
      <c r="ZB28" s="9"/>
      <c r="ZC28" s="9"/>
      <c r="ZD28" s="9"/>
      <c r="ZE28" s="40" t="s">
        <v>163</v>
      </c>
      <c r="ZF28" s="39"/>
    </row>
    <row r="29" spans="1:682" x14ac:dyDescent="0.15">
      <c r="I29" s="38"/>
      <c r="J29" s="41">
        <f>ROUNDDOWN(+I24/10000,1)</f>
        <v>11.8</v>
      </c>
      <c r="K29" s="9"/>
      <c r="L29" s="9"/>
      <c r="M29" s="42"/>
      <c r="N29" s="9"/>
      <c r="O29" s="42">
        <f>+I24/$B$24</f>
        <v>3.810849217519785E-2</v>
      </c>
      <c r="P29" s="39"/>
      <c r="R29" s="38"/>
      <c r="S29" s="67">
        <f>ROUNDDOWN(+R24/1000,2)</f>
        <v>23.76</v>
      </c>
      <c r="T29" s="9"/>
      <c r="U29" s="9"/>
      <c r="V29" s="9"/>
      <c r="W29" s="9"/>
      <c r="X29" s="42">
        <f>+R24/$I$24</f>
        <v>0.20125173616992445</v>
      </c>
      <c r="Y29" s="39"/>
      <c r="AA29" s="38"/>
      <c r="AB29" s="67">
        <f>ROUNDDOWN(+AA24/1000,2)</f>
        <v>2.5099999999999998</v>
      </c>
      <c r="AC29" s="9"/>
      <c r="AD29" s="9"/>
      <c r="AE29" s="9"/>
      <c r="AF29" s="9"/>
      <c r="AG29" s="42">
        <f>+AA24/$I$24</f>
        <v>2.1333717266845083E-2</v>
      </c>
      <c r="AH29" s="39"/>
      <c r="AJ29" s="38"/>
      <c r="AK29" s="67">
        <f>ROUNDDOWN(+AJ24/1000,2)</f>
        <v>1.93</v>
      </c>
      <c r="AL29" s="9"/>
      <c r="AM29" s="9"/>
      <c r="AN29" s="9"/>
      <c r="AO29" s="9"/>
      <c r="AP29" s="42">
        <f>+AJ24/$I$24</f>
        <v>1.6396219384125478E-2</v>
      </c>
      <c r="AQ29" s="39"/>
      <c r="AS29" s="38"/>
      <c r="AT29" s="67">
        <f>ROUNDDOWN(+AS24/1000,2)</f>
        <v>1.75</v>
      </c>
      <c r="AU29" s="9"/>
      <c r="AV29" s="9"/>
      <c r="AW29" s="9"/>
      <c r="AX29" s="9"/>
      <c r="AY29" s="42">
        <f>+AS24/$I$24</f>
        <v>1.4846370134489651E-2</v>
      </c>
      <c r="AZ29" s="39"/>
      <c r="BB29" s="38"/>
      <c r="BC29" s="67">
        <f>ROUNDDOWN(+BB24/1000,2)</f>
        <v>6.27</v>
      </c>
      <c r="BD29" s="9"/>
      <c r="BE29" s="9"/>
      <c r="BF29" s="9"/>
      <c r="BG29" s="9"/>
      <c r="BH29" s="42">
        <f>+BB24/$I$24</f>
        <v>5.3135268809919034E-2</v>
      </c>
      <c r="BI29" s="39"/>
      <c r="BK29" s="38"/>
      <c r="BL29" s="67">
        <f>ROUNDDOWN(+BK24/1000,2)</f>
        <v>3.7</v>
      </c>
      <c r="BM29" s="9"/>
      <c r="BN29" s="9"/>
      <c r="BO29" s="9"/>
      <c r="BP29" s="9"/>
      <c r="BQ29" s="42">
        <f>+BK24/$I$24</f>
        <v>3.136115722077306E-2</v>
      </c>
      <c r="BR29" s="39"/>
      <c r="BT29" s="38"/>
      <c r="BU29" s="67">
        <f>ROUNDDOWN(+BT24/1000,2)</f>
        <v>1.95</v>
      </c>
      <c r="BV29" s="9"/>
      <c r="BW29" s="9"/>
      <c r="BX29" s="9"/>
      <c r="BY29" s="9"/>
      <c r="BZ29" s="42">
        <f>+BT24/$I$24</f>
        <v>1.6574070937362378E-2</v>
      </c>
      <c r="CA29" s="39"/>
      <c r="CC29" s="38"/>
      <c r="CD29" s="67">
        <f>ROUNDDOWN(+CC24/1000,2)</f>
        <v>5.62</v>
      </c>
      <c r="CE29" s="9"/>
      <c r="CF29" s="9"/>
      <c r="CG29" s="9"/>
      <c r="CH29" s="9"/>
      <c r="CI29" s="42">
        <f>+CC24/$I$24</f>
        <v>4.760493241640977E-2</v>
      </c>
      <c r="CJ29" s="39"/>
      <c r="CL29" s="38"/>
      <c r="CM29" s="67">
        <f>ROUNDDOWN(+CL24/1000,2)</f>
        <v>37.020000000000003</v>
      </c>
      <c r="CN29" s="9"/>
      <c r="CO29" s="9"/>
      <c r="CP29" s="9"/>
      <c r="CQ29" s="9"/>
      <c r="CR29" s="42">
        <f>+CL24/$I$24</f>
        <v>0.31356075747823436</v>
      </c>
      <c r="CS29" s="39"/>
      <c r="CU29" s="38"/>
      <c r="CV29" s="67">
        <f>ROUNDDOWN(+CU24/1000,2)</f>
        <v>4.4400000000000004</v>
      </c>
      <c r="CW29" s="9"/>
      <c r="CX29" s="9"/>
      <c r="CY29" s="9"/>
      <c r="CZ29" s="9"/>
      <c r="DA29" s="42">
        <f>+CU24/$I$24</f>
        <v>3.7619838070395338E-2</v>
      </c>
      <c r="DB29" s="39"/>
      <c r="DD29" s="38"/>
      <c r="DE29" s="67">
        <f>ROUNDDOWN(+DD24/1000,2)</f>
        <v>9.4499999999999993</v>
      </c>
      <c r="DF29" s="9"/>
      <c r="DG29" s="9"/>
      <c r="DH29" s="9"/>
      <c r="DI29" s="9"/>
      <c r="DJ29" s="42">
        <f>+DD24/$I$24</f>
        <v>8.0075544564517764E-2</v>
      </c>
      <c r="DK29" s="39"/>
      <c r="DM29" s="38"/>
      <c r="DN29" s="67">
        <f>ROUNDDOWN(+DM24/1000,2)</f>
        <v>9.2899999999999991</v>
      </c>
      <c r="DO29" s="9"/>
      <c r="DP29" s="9"/>
      <c r="DQ29" s="9"/>
      <c r="DR29" s="9"/>
      <c r="DS29" s="42">
        <f>+DM24/$I$24</f>
        <v>7.870354686811884E-2</v>
      </c>
      <c r="DT29" s="39"/>
      <c r="DV29" s="38"/>
      <c r="DW29" s="67">
        <f>ROUNDDOWN(+DV24/1000,2)</f>
        <v>4.88</v>
      </c>
      <c r="DX29" s="9"/>
      <c r="DY29" s="9"/>
      <c r="DZ29" s="9"/>
      <c r="EA29" s="9"/>
      <c r="EB29" s="42">
        <f>+DV24/$I$24</f>
        <v>4.1388597174701038E-2</v>
      </c>
      <c r="EC29" s="39"/>
      <c r="EE29" s="38"/>
      <c r="EF29" s="67">
        <f>ROUNDDOWN(+EE24/1000,2)</f>
        <v>2.87</v>
      </c>
      <c r="EG29" s="9"/>
      <c r="EH29" s="9"/>
      <c r="EI29" s="9"/>
      <c r="EJ29" s="9"/>
      <c r="EK29" s="42">
        <f>+EE24/$I$24</f>
        <v>2.4331786307124226E-2</v>
      </c>
      <c r="EL29" s="39"/>
      <c r="EN29" s="38"/>
      <c r="EO29" s="67">
        <f>ROUNDDOWN(+EN24/1000,2)</f>
        <v>2.0099999999999998</v>
      </c>
      <c r="EP29" s="9"/>
      <c r="EQ29" s="9"/>
      <c r="ER29" s="9"/>
      <c r="ES29" s="9"/>
      <c r="ET29" s="42">
        <f>+EN24/$I$24</f>
        <v>1.7022934381245976E-2</v>
      </c>
      <c r="EU29" s="39"/>
      <c r="EW29" s="38"/>
      <c r="EX29" s="67">
        <f>ROUNDDOWN(+EW24/1000,2)</f>
        <v>4.0599999999999996</v>
      </c>
      <c r="EY29" s="9"/>
      <c r="EZ29" s="9"/>
      <c r="FA29" s="9"/>
      <c r="FB29" s="9"/>
      <c r="FC29" s="42">
        <f>+EW24/$I$24</f>
        <v>3.4418510112131172E-2</v>
      </c>
      <c r="FD29" s="39"/>
      <c r="FF29" s="38"/>
      <c r="FG29" s="67">
        <f>ROUNDDOWN(+FF24/1000,2)</f>
        <v>3.22</v>
      </c>
      <c r="FH29" s="9"/>
      <c r="FI29" s="9"/>
      <c r="FJ29" s="9"/>
      <c r="FK29" s="9"/>
      <c r="FL29" s="42">
        <f>+FF24/$I$24</f>
        <v>2.7270571496324402E-2</v>
      </c>
      <c r="FM29" s="39"/>
      <c r="FO29" s="38"/>
      <c r="FP29" s="67">
        <f>ROUNDDOWN(+FO24/1000,2)</f>
        <v>7.8</v>
      </c>
      <c r="FQ29" s="9"/>
      <c r="FR29" s="9"/>
      <c r="FS29" s="9"/>
      <c r="FT29" s="9"/>
      <c r="FU29" s="42">
        <f>+FO24/$I$24</f>
        <v>6.6101493953047194E-2</v>
      </c>
      <c r="FV29" s="39"/>
      <c r="FX29" s="38"/>
      <c r="FY29" s="67">
        <f>ROUNDDOWN(+FX24/1000,2)</f>
        <v>1.48</v>
      </c>
      <c r="FZ29" s="9"/>
      <c r="GA29" s="9"/>
      <c r="GB29" s="9"/>
      <c r="GC29" s="9"/>
      <c r="GD29" s="42">
        <f>+FX24/$I$24</f>
        <v>1.258511467190623E-2</v>
      </c>
      <c r="GE29" s="39"/>
      <c r="GG29" s="38"/>
      <c r="GH29" s="67">
        <f>ROUNDDOWN(+GG24/1000,2)</f>
        <v>2.96</v>
      </c>
      <c r="GI29" s="9"/>
      <c r="GJ29" s="9"/>
      <c r="GK29" s="9"/>
      <c r="GL29" s="9"/>
      <c r="GM29" s="42">
        <f>+GG24/$I$24</f>
        <v>2.5119414614316202E-2</v>
      </c>
      <c r="GN29" s="39"/>
      <c r="GP29" s="38"/>
      <c r="GQ29" s="67">
        <f>ROUNDDOWN(+GP24/1000,2)</f>
        <v>1.35</v>
      </c>
      <c r="GR29" s="9"/>
      <c r="GS29" s="9"/>
      <c r="GT29" s="9"/>
      <c r="GU29" s="9"/>
      <c r="GV29" s="42">
        <f>+GP24/$I$24</f>
        <v>1.1484128866154002E-2</v>
      </c>
      <c r="GW29" s="39"/>
      <c r="GY29" s="38"/>
      <c r="GZ29" s="67">
        <f>ROUNDDOWN(+GY24/1000,2)</f>
        <v>1.79</v>
      </c>
      <c r="HA29" s="9"/>
      <c r="HB29" s="9"/>
      <c r="HC29" s="9"/>
      <c r="HD29" s="9"/>
      <c r="HE29" s="42">
        <f>+GY24/$I$24</f>
        <v>1.5227480605711576E-2</v>
      </c>
      <c r="HF29" s="39"/>
      <c r="HH29" s="38"/>
      <c r="HI29" s="67">
        <f>ROUNDDOWN(+HH24/1000,2)</f>
        <v>2.0099999999999998</v>
      </c>
      <c r="HJ29" s="9"/>
      <c r="HK29" s="9"/>
      <c r="HL29" s="9"/>
      <c r="HM29" s="9"/>
      <c r="HN29" s="42">
        <f>+HH24/$I$24</f>
        <v>1.7090687353907653E-2</v>
      </c>
      <c r="HO29" s="39"/>
      <c r="HQ29" s="38"/>
      <c r="HR29" s="67">
        <f>ROUNDDOWN(+HQ24/1000,2)</f>
        <v>1.0900000000000001</v>
      </c>
      <c r="HS29" s="9"/>
      <c r="HT29" s="9"/>
      <c r="HU29" s="9"/>
      <c r="HV29" s="9"/>
      <c r="HW29" s="42">
        <f>+HQ24/$I$24</f>
        <v>9.2736881330668375E-3</v>
      </c>
      <c r="HX29" s="39"/>
      <c r="HZ29" s="38"/>
      <c r="IA29" s="67">
        <f>ROUNDDOWN(+HZ24/1000,2)</f>
        <v>1.58</v>
      </c>
      <c r="IB29" s="9"/>
      <c r="IC29" s="9"/>
      <c r="ID29" s="9"/>
      <c r="IE29" s="9"/>
      <c r="IF29" s="42">
        <f>+HZ24/$I$24</f>
        <v>1.3381212100680917E-2</v>
      </c>
      <c r="IG29" s="39"/>
      <c r="II29" s="38"/>
      <c r="IJ29" s="67">
        <f>ROUNDDOWN(+II24/1000,2)</f>
        <v>1.6</v>
      </c>
      <c r="IK29" s="9"/>
      <c r="IL29" s="9"/>
      <c r="IM29" s="9"/>
      <c r="IN29" s="9"/>
      <c r="IO29" s="42">
        <f>+II24/$I$24</f>
        <v>1.3592940140248654E-2</v>
      </c>
      <c r="IP29" s="39"/>
      <c r="IR29" s="38"/>
      <c r="IS29" s="67">
        <f>ROUNDDOWN(+IR24/1000,2)</f>
        <v>0.61</v>
      </c>
      <c r="IT29" s="9"/>
      <c r="IU29" s="9"/>
      <c r="IV29" s="9"/>
      <c r="IW29" s="9"/>
      <c r="IX29" s="42">
        <f>+IR24/$I$24</f>
        <v>5.1831024086181786E-3</v>
      </c>
      <c r="IY29" s="39"/>
      <c r="JA29" s="38"/>
      <c r="JB29" s="67">
        <f>ROUNDDOWN(+JA24/1000,2)</f>
        <v>0.91</v>
      </c>
      <c r="JC29" s="9"/>
      <c r="JD29" s="9"/>
      <c r="JE29" s="9"/>
      <c r="JF29" s="9"/>
      <c r="JG29" s="42">
        <f>+JA24/$I$24</f>
        <v>7.7661844913445577E-3</v>
      </c>
      <c r="JH29" s="39"/>
      <c r="JJ29" s="38"/>
      <c r="JK29" s="67">
        <f>ROUNDDOWN(+JJ24/1000,2)</f>
        <v>0.9</v>
      </c>
      <c r="JL29" s="9"/>
      <c r="JM29" s="9"/>
      <c r="JN29" s="9"/>
      <c r="JO29" s="9"/>
      <c r="JP29" s="42">
        <f>+JJ24/$I$24</f>
        <v>7.6730241539347535E-3</v>
      </c>
      <c r="JQ29" s="39"/>
      <c r="JS29" s="38"/>
      <c r="JT29" s="67">
        <f>ROUNDDOWN(+JS24/1000,2)</f>
        <v>1.78</v>
      </c>
      <c r="JU29" s="9"/>
      <c r="JV29" s="9"/>
      <c r="JW29" s="9"/>
      <c r="JX29" s="9"/>
      <c r="JY29" s="42">
        <f>+JS24/$I$24</f>
        <v>1.5125851146719061E-2</v>
      </c>
      <c r="JZ29" s="39"/>
      <c r="KB29" s="38"/>
      <c r="KC29" s="67">
        <f>ROUNDDOWN(+KB24/1000,2)</f>
        <v>1.99</v>
      </c>
      <c r="KD29" s="9"/>
      <c r="KE29" s="9"/>
      <c r="KF29" s="9"/>
      <c r="KG29" s="9"/>
      <c r="KH29" s="42">
        <f>+KB24/$I$24</f>
        <v>1.6912835800670753E-2</v>
      </c>
      <c r="KI29" s="39"/>
      <c r="KK29" s="38"/>
      <c r="KL29" s="67">
        <f>ROUNDDOWN(+KK24/1000,2)</f>
        <v>2.15</v>
      </c>
      <c r="KM29" s="9"/>
      <c r="KN29" s="9"/>
      <c r="KO29" s="9"/>
      <c r="KP29" s="9"/>
      <c r="KQ29" s="42">
        <f>+KK24/$I$24</f>
        <v>1.8267895253904265E-2</v>
      </c>
      <c r="KR29" s="39"/>
      <c r="KT29" s="38"/>
      <c r="KU29" s="67">
        <f>ROUNDDOWN(+KT24/1000,2)</f>
        <v>1.47</v>
      </c>
      <c r="KV29" s="9"/>
      <c r="KW29" s="9"/>
      <c r="KX29" s="9"/>
      <c r="KY29" s="9"/>
      <c r="KZ29" s="42">
        <f>+KT24/$I$24</f>
        <v>1.2525830820827264E-2</v>
      </c>
      <c r="LA29" s="39"/>
      <c r="LC29" s="38"/>
      <c r="LD29" s="67">
        <f>ROUNDDOWN(+LC24/1000,2)</f>
        <v>1.1100000000000001</v>
      </c>
      <c r="LE29" s="9"/>
      <c r="LF29" s="9"/>
      <c r="LG29" s="9"/>
      <c r="LH29" s="9"/>
      <c r="LI29" s="42">
        <f>+LC24/$I$24</f>
        <v>9.4515396863037362E-3</v>
      </c>
      <c r="LJ29" s="39"/>
      <c r="LL29" s="38"/>
      <c r="LM29" s="67">
        <f>ROUNDDOWN(+LL24/1000,2)</f>
        <v>1.1100000000000001</v>
      </c>
      <c r="LN29" s="9"/>
      <c r="LO29" s="9"/>
      <c r="LP29" s="9"/>
      <c r="LQ29" s="9"/>
      <c r="LR29" s="42">
        <f>+LL24/$I$24</f>
        <v>9.4007249568074797E-3</v>
      </c>
      <c r="LS29" s="39"/>
      <c r="LU29" s="38"/>
      <c r="LV29" s="67">
        <f>ROUNDDOWN(+LU24/1000,2)</f>
        <v>1.08</v>
      </c>
      <c r="LW29" s="9"/>
      <c r="LX29" s="9"/>
      <c r="LY29" s="9"/>
      <c r="LZ29" s="9"/>
      <c r="MA29" s="42">
        <f>+LU24/$I$24</f>
        <v>9.1805277956570341E-3</v>
      </c>
      <c r="MB29" s="39"/>
      <c r="MD29" s="38"/>
      <c r="ME29" s="67">
        <f>ROUNDDOWN(+MD24/1000,2)</f>
        <v>0.78</v>
      </c>
      <c r="MF29" s="9"/>
      <c r="MG29" s="9"/>
      <c r="MH29" s="9"/>
      <c r="MI29" s="9"/>
      <c r="MJ29" s="42">
        <f>+MD24/$I$24</f>
        <v>6.6143839560960736E-3</v>
      </c>
      <c r="MK29" s="39"/>
      <c r="MM29" s="38"/>
      <c r="MN29" s="67">
        <f>ROUNDDOWN(+MM24/1000,2)</f>
        <v>0.5</v>
      </c>
      <c r="MO29" s="9"/>
      <c r="MP29" s="9"/>
      <c r="MQ29" s="9"/>
      <c r="MR29" s="9"/>
      <c r="MS29" s="42">
        <f>+MM24/$I$24</f>
        <v>4.2514990345201399E-3</v>
      </c>
      <c r="MT29" s="39"/>
      <c r="MV29" s="38"/>
      <c r="MW29" s="67">
        <f>ROUNDDOWN(+MV24/1000,2)</f>
        <v>0.9</v>
      </c>
      <c r="MX29" s="9"/>
      <c r="MY29" s="9"/>
      <c r="MZ29" s="9"/>
      <c r="NA29" s="9"/>
      <c r="NB29" s="42">
        <f>+MV24/$I$24</f>
        <v>7.6645550323520446E-3</v>
      </c>
      <c r="NC29" s="39"/>
      <c r="NE29" s="38"/>
      <c r="NF29" s="67">
        <f>ROUNDDOWN(+NE24/1000,2)</f>
        <v>1.42</v>
      </c>
      <c r="NG29" s="9"/>
      <c r="NH29" s="9"/>
      <c r="NI29" s="9"/>
      <c r="NJ29" s="9"/>
      <c r="NK29" s="42">
        <f>+NE24/$I$24</f>
        <v>1.2076967376943663E-2</v>
      </c>
      <c r="NL29" s="39"/>
      <c r="NN29" s="38"/>
      <c r="NO29" s="67">
        <f>ROUNDDOWN(+NN24/1000,2)</f>
        <v>0.96</v>
      </c>
      <c r="NP29" s="9"/>
      <c r="NQ29" s="9"/>
      <c r="NR29" s="9"/>
      <c r="NS29" s="9"/>
      <c r="NT29" s="42">
        <f>+NN24/$I$24</f>
        <v>8.1727023273146116E-3</v>
      </c>
      <c r="NU29" s="39"/>
      <c r="NW29" s="38"/>
      <c r="NX29" s="67">
        <f>ROUNDDOWN(+NW24/1000,2)</f>
        <v>1.71</v>
      </c>
      <c r="NY29" s="9"/>
      <c r="NZ29" s="9"/>
      <c r="OA29" s="9"/>
      <c r="OB29" s="9"/>
      <c r="OC29" s="42">
        <f>+NW24/$I$24</f>
        <v>1.4524543514346691E-2</v>
      </c>
      <c r="OD29" s="39"/>
      <c r="OF29" s="38"/>
      <c r="OG29" s="67">
        <f>ROUNDDOWN(+OF24/1000,2)</f>
        <v>1.05</v>
      </c>
      <c r="OH29" s="9"/>
      <c r="OI29" s="9"/>
      <c r="OJ29" s="9"/>
      <c r="OK29" s="9"/>
      <c r="OL29" s="42">
        <f>+OF24/$I$24</f>
        <v>8.9010467834276224E-3</v>
      </c>
      <c r="OM29" s="39"/>
      <c r="OO29" s="38"/>
      <c r="OP29" s="67">
        <f>ROUNDDOWN(+OO24/1000,2)</f>
        <v>0.73</v>
      </c>
      <c r="OQ29" s="9"/>
      <c r="OR29" s="9"/>
      <c r="OS29" s="9"/>
      <c r="OT29" s="9"/>
      <c r="OU29" s="42">
        <f>+OO24/$I$24</f>
        <v>6.1993969985433108E-3</v>
      </c>
      <c r="OV29" s="39"/>
      <c r="OX29" s="38"/>
      <c r="OY29" s="67">
        <f>ROUNDDOWN(+OX24/1000,2)</f>
        <v>0.37</v>
      </c>
      <c r="OZ29" s="9"/>
      <c r="PA29" s="9"/>
      <c r="PB29" s="9"/>
      <c r="PC29" s="9"/>
      <c r="PD29" s="42">
        <f>+OX24/$I$24</f>
        <v>3.1589823503506216E-3</v>
      </c>
      <c r="PE29" s="39"/>
      <c r="PG29" s="38"/>
      <c r="PH29" s="67">
        <f>ROUNDDOWN(+PG24/1000,2)</f>
        <v>0.91</v>
      </c>
      <c r="PI29" s="9"/>
      <c r="PJ29" s="9"/>
      <c r="PK29" s="9"/>
      <c r="PL29" s="9"/>
      <c r="PM29" s="42">
        <f>+PG24/$I$24</f>
        <v>7.7238388834310109E-3</v>
      </c>
      <c r="PN29" s="39"/>
      <c r="PP29" s="38"/>
      <c r="PQ29" s="67">
        <f>ROUNDDOWN(+PP24/1000,2)</f>
        <v>0.59</v>
      </c>
      <c r="PR29" s="9"/>
      <c r="PS29" s="9"/>
      <c r="PT29" s="9"/>
      <c r="PU29" s="9"/>
      <c r="PV29" s="42">
        <f>+PP24/$I$24</f>
        <v>5.0475964632948267E-3</v>
      </c>
      <c r="PW29" s="39"/>
      <c r="PY29" s="38"/>
      <c r="PZ29" s="67">
        <f>ROUNDDOWN(+PY24/1000,2)</f>
        <v>0.56000000000000005</v>
      </c>
      <c r="QA29" s="9"/>
      <c r="QB29" s="9"/>
      <c r="QC29" s="9"/>
      <c r="QD29" s="9"/>
      <c r="QE29" s="42">
        <f>+PY24/$I$24</f>
        <v>4.7596463294827061E-3</v>
      </c>
      <c r="QF29" s="39"/>
      <c r="QH29" s="38"/>
      <c r="QI29" s="67">
        <f>ROUNDDOWN(+QH24/1000,2)</f>
        <v>0.23</v>
      </c>
      <c r="QJ29" s="9"/>
      <c r="QK29" s="9"/>
      <c r="QL29" s="9"/>
      <c r="QM29" s="9"/>
      <c r="QN29" s="42">
        <f>+QH24/$I$24</f>
        <v>1.9648362071885903E-3</v>
      </c>
      <c r="QO29" s="39"/>
      <c r="QQ29" s="38"/>
      <c r="QR29" s="67">
        <f>ROUNDDOWN(+QQ24/1000,2)</f>
        <v>0.71</v>
      </c>
      <c r="QS29" s="9"/>
      <c r="QT29" s="9"/>
      <c r="QU29" s="9"/>
      <c r="QV29" s="9"/>
      <c r="QW29" s="42">
        <f>+QQ24/$I$24</f>
        <v>6.0384836884718315E-3</v>
      </c>
      <c r="QX29" s="39"/>
      <c r="QZ29" s="38"/>
      <c r="RA29" s="67">
        <f>ROUNDDOWN(+QZ24/1000,2)</f>
        <v>0.35</v>
      </c>
      <c r="RB29" s="9"/>
      <c r="RC29" s="9"/>
      <c r="RD29" s="9"/>
      <c r="RE29" s="9"/>
      <c r="RF29" s="42">
        <f>+QZ24/$I$24</f>
        <v>2.9726616755310141E-3</v>
      </c>
      <c r="RG29" s="39"/>
      <c r="RI29" s="38"/>
      <c r="RJ29" s="67">
        <f>ROUNDDOWN(+RI24/1000,2)</f>
        <v>0.53</v>
      </c>
      <c r="RK29" s="9"/>
      <c r="RL29" s="9"/>
      <c r="RM29" s="9"/>
      <c r="RN29" s="9"/>
      <c r="RO29" s="42">
        <f>+RI24/$I$24</f>
        <v>4.5055726820014226E-3</v>
      </c>
      <c r="RP29" s="39"/>
      <c r="RR29" s="38"/>
      <c r="RS29" s="67">
        <f>ROUNDDOWN(+RR24/1000,2)</f>
        <v>0.5</v>
      </c>
      <c r="RT29" s="9"/>
      <c r="RU29" s="9"/>
      <c r="RV29" s="9"/>
      <c r="RW29" s="9"/>
      <c r="RX29" s="42">
        <f>+RR24/$I$24</f>
        <v>4.3107828855991053E-3</v>
      </c>
      <c r="RY29" s="39"/>
      <c r="SA29" s="38"/>
      <c r="SB29" s="67">
        <f>ROUNDDOWN(+SA24/1000,2)</f>
        <v>0.55000000000000004</v>
      </c>
      <c r="SC29" s="9"/>
      <c r="SD29" s="9"/>
      <c r="SE29" s="9"/>
      <c r="SF29" s="9"/>
      <c r="SG29" s="42">
        <f>+SA24/$I$24</f>
        <v>4.6664859920729019E-3</v>
      </c>
      <c r="SH29" s="39"/>
      <c r="SJ29" s="38"/>
      <c r="SK29" s="67">
        <f>ROUNDDOWN(+SJ24/1000,2)</f>
        <v>0.13</v>
      </c>
      <c r="SL29" s="9"/>
      <c r="SM29" s="9"/>
      <c r="SN29" s="9"/>
      <c r="SO29" s="9"/>
      <c r="SP29" s="42">
        <f>+SJ24/$I$24</f>
        <v>1.1772078999966124E-3</v>
      </c>
      <c r="SQ29" s="39"/>
      <c r="SS29" s="38"/>
      <c r="ST29" s="67">
        <f>ROUNDDOWN(+SS24/1000,2)</f>
        <v>0.3</v>
      </c>
      <c r="SU29" s="9"/>
      <c r="SV29" s="9"/>
      <c r="SW29" s="9"/>
      <c r="SX29" s="9"/>
      <c r="SY29" s="42">
        <f>+SS24/$I$24</f>
        <v>2.6169585690572175E-3</v>
      </c>
      <c r="SZ29" s="39"/>
      <c r="TB29" s="38"/>
      <c r="TC29" s="67">
        <f>ROUNDDOWN(+TB24/1000,2)</f>
        <v>0.27</v>
      </c>
      <c r="TD29" s="9"/>
      <c r="TE29" s="9"/>
      <c r="TF29" s="9"/>
      <c r="TG29" s="9"/>
      <c r="TH29" s="42">
        <f>+TB24/$I$24</f>
        <v>2.3036010704969682E-3</v>
      </c>
      <c r="TI29" s="39"/>
      <c r="TK29" s="38"/>
      <c r="TL29" s="67">
        <f>ROUNDDOWN(+TK24/1000,2)</f>
        <v>0.5</v>
      </c>
      <c r="TM29" s="9"/>
      <c r="TN29" s="9"/>
      <c r="TO29" s="9"/>
      <c r="TP29" s="9"/>
      <c r="TQ29" s="42">
        <f>+TK24/$I$24</f>
        <v>4.2853755208509771E-3</v>
      </c>
      <c r="TR29" s="39"/>
      <c r="TT29" s="38"/>
      <c r="TU29" s="67">
        <f>ROUNDDOWN(+TT24/1000,2)</f>
        <v>0.14000000000000001</v>
      </c>
      <c r="TV29" s="9"/>
      <c r="TW29" s="9"/>
      <c r="TX29" s="9"/>
      <c r="TY29" s="9"/>
      <c r="TZ29" s="42">
        <f>+TT24/$I$24</f>
        <v>1.2110843863274501E-3</v>
      </c>
      <c r="UA29" s="39"/>
      <c r="UC29" s="38"/>
      <c r="UD29" s="67">
        <f>ROUNDDOWN(+UC24/1000,2)</f>
        <v>0.3</v>
      </c>
      <c r="UE29" s="9"/>
      <c r="UF29" s="9"/>
      <c r="UG29" s="9"/>
      <c r="UH29" s="9"/>
      <c r="UI29" s="42">
        <f>+UC24/$I$24</f>
        <v>2.5915512043090893E-3</v>
      </c>
      <c r="UJ29" s="39"/>
      <c r="UL29" s="38"/>
      <c r="UM29" s="67">
        <f>ROUNDDOWN(+UL24/1000,2)</f>
        <v>0.32</v>
      </c>
      <c r="UN29" s="9"/>
      <c r="UO29" s="9"/>
      <c r="UP29" s="9"/>
      <c r="UQ29" s="9"/>
      <c r="UR29" s="42">
        <f>+UL24/$I$24</f>
        <v>2.7439953927978589E-3</v>
      </c>
      <c r="US29" s="39"/>
      <c r="UU29" s="38"/>
      <c r="UV29" s="67">
        <f>ROUNDDOWN(+UU24/1000,2)</f>
        <v>0.4</v>
      </c>
      <c r="UW29" s="9"/>
      <c r="UX29" s="9"/>
      <c r="UY29" s="9"/>
      <c r="UZ29" s="9"/>
      <c r="VA29" s="42">
        <f>+UU24/$I$24</f>
        <v>3.4469324841627427E-3</v>
      </c>
      <c r="VB29" s="39"/>
      <c r="VD29" s="38"/>
      <c r="VE29" s="67">
        <f>ROUNDDOWN(+VD24/1000,2)</f>
        <v>0.18</v>
      </c>
      <c r="VF29" s="9"/>
      <c r="VG29" s="9"/>
      <c r="VH29" s="9"/>
      <c r="VI29" s="9"/>
      <c r="VJ29" s="42">
        <f>+VD24/$I$24</f>
        <v>1.5329110064704089E-3</v>
      </c>
      <c r="VK29" s="39"/>
      <c r="VM29" s="38"/>
      <c r="VN29" s="67">
        <f>ROUNDDOWN(+VM24/1000,2)</f>
        <v>0.23</v>
      </c>
      <c r="VO29" s="9"/>
      <c r="VP29" s="9"/>
      <c r="VQ29" s="9"/>
      <c r="VR29" s="9"/>
      <c r="VS29" s="42">
        <f>+VM24/$I$24</f>
        <v>2.0071818151021375E-3</v>
      </c>
      <c r="VT29" s="39"/>
      <c r="VV29" s="38"/>
      <c r="VW29" s="67">
        <f>ROUNDDOWN(+VV24/1000,2)</f>
        <v>0.09</v>
      </c>
      <c r="VX29" s="9"/>
      <c r="VY29" s="9"/>
      <c r="VZ29" s="9"/>
      <c r="WA29" s="9"/>
      <c r="WB29" s="42">
        <f>+VV24/$I$24</f>
        <v>8.2997391510552523E-4</v>
      </c>
      <c r="WC29" s="39"/>
      <c r="WE29" s="38"/>
      <c r="WF29" s="67">
        <f>ROUNDDOWN(+WE24/1000,2)</f>
        <v>0.37</v>
      </c>
      <c r="WG29" s="9"/>
      <c r="WH29" s="9"/>
      <c r="WI29" s="9"/>
      <c r="WJ29" s="9"/>
      <c r="WK29" s="42">
        <f>+WE24/$I$24</f>
        <v>3.1420441071852026E-3</v>
      </c>
      <c r="WL29" s="39"/>
      <c r="WN29" s="38"/>
      <c r="WO29" s="67">
        <f>ROUNDDOWN(+WN24/1000,2)</f>
        <v>0.1</v>
      </c>
      <c r="WP29" s="9"/>
      <c r="WQ29" s="9"/>
      <c r="WR29" s="9"/>
      <c r="WS29" s="9"/>
      <c r="WT29" s="42">
        <f>+WN24/$I$24</f>
        <v>8.8925776618449135E-4</v>
      </c>
      <c r="WU29" s="39"/>
      <c r="WW29" s="38"/>
      <c r="WX29" s="67">
        <f>ROUNDDOWN(+WW24/1000,2)</f>
        <v>7.0000000000000007E-2</v>
      </c>
      <c r="WY29" s="9"/>
      <c r="WZ29" s="9"/>
      <c r="XA29" s="9"/>
      <c r="XB29" s="9"/>
      <c r="XC29" s="42">
        <f>+WW24/$I$24</f>
        <v>6.6059148345133645E-4</v>
      </c>
      <c r="XD29" s="39"/>
      <c r="XF29" s="38"/>
      <c r="XG29" s="67">
        <f>ROUNDDOWN(+XF24/1000,2)</f>
        <v>0.45</v>
      </c>
      <c r="XH29" s="9"/>
      <c r="XI29" s="9"/>
      <c r="XJ29" s="9"/>
      <c r="XK29" s="9"/>
      <c r="XL29" s="42">
        <f>+XF24/$I$24</f>
        <v>3.8449811985500864E-3</v>
      </c>
      <c r="XM29" s="39"/>
      <c r="XO29" s="38"/>
      <c r="XP29" s="67">
        <f>ROUNDDOWN(+XO24/1000,2)</f>
        <v>0.75</v>
      </c>
      <c r="XQ29" s="9"/>
      <c r="XR29" s="9"/>
      <c r="XS29" s="9"/>
      <c r="XT29" s="9"/>
      <c r="XU29" s="42">
        <f>+XO24/$I$24</f>
        <v>6.394186794945628E-3</v>
      </c>
      <c r="XV29" s="39"/>
      <c r="XX29" s="38"/>
      <c r="XY29" s="67">
        <f>ROUNDDOWN(+XX24/1000,2)</f>
        <v>0.41</v>
      </c>
      <c r="XZ29" s="9"/>
      <c r="YA29" s="9"/>
      <c r="YB29" s="9"/>
      <c r="YC29" s="9"/>
      <c r="YD29" s="42">
        <f>+XX24/$I$24</f>
        <v>3.5062163352417089E-3</v>
      </c>
      <c r="YE29" s="39"/>
      <c r="YG29" s="38"/>
      <c r="YH29" s="67">
        <f>ROUNDDOWN(+YG24/1000,2)</f>
        <v>0.14000000000000001</v>
      </c>
      <c r="YI29" s="9"/>
      <c r="YJ29" s="9"/>
      <c r="YK29" s="9"/>
      <c r="YL29" s="9"/>
      <c r="YM29" s="42">
        <f>+YG24/$I$24</f>
        <v>1.2110843863274501E-3</v>
      </c>
      <c r="YN29" s="39"/>
      <c r="YP29" s="38"/>
      <c r="YQ29" s="67">
        <f>ROUNDDOWN(+YP24/1000,2)</f>
        <v>0.13</v>
      </c>
      <c r="YR29" s="9"/>
      <c r="YS29" s="9"/>
      <c r="YT29" s="9"/>
      <c r="YU29" s="9"/>
      <c r="YV29" s="42">
        <f>+YP24/$I$24</f>
        <v>1.1433314136657746E-3</v>
      </c>
      <c r="YW29" s="39"/>
      <c r="YY29" s="38"/>
      <c r="YZ29" s="67">
        <f>ROUNDDOWN(+YY24/1000,2)</f>
        <v>0.41</v>
      </c>
      <c r="ZA29" s="9"/>
      <c r="ZB29" s="9"/>
      <c r="ZC29" s="9"/>
      <c r="ZD29" s="9"/>
      <c r="ZE29" s="42">
        <f>+YY24/$I$24</f>
        <v>3.4808089704935802E-3</v>
      </c>
      <c r="ZF29" s="39"/>
    </row>
    <row r="30" spans="1:682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9"/>
      <c r="JG30" s="9"/>
      <c r="JH30" s="39"/>
      <c r="JJ30" s="38"/>
      <c r="JK30" s="9"/>
      <c r="JL30" s="9"/>
      <c r="JM30" s="9"/>
      <c r="JN30" s="9"/>
      <c r="JO30" s="9"/>
      <c r="JP30" s="9"/>
      <c r="JQ30" s="39"/>
      <c r="JS30" s="38"/>
      <c r="JT30" s="9"/>
      <c r="JU30" s="9"/>
      <c r="JV30" s="9"/>
      <c r="JW30" s="9"/>
      <c r="JX30" s="9"/>
      <c r="JY30" s="9"/>
      <c r="JZ30" s="39"/>
      <c r="KB30" s="38"/>
      <c r="KC30" s="9"/>
      <c r="KD30" s="9"/>
      <c r="KE30" s="9"/>
      <c r="KF30" s="9"/>
      <c r="KG30" s="9"/>
      <c r="KH30" s="9"/>
      <c r="KI30" s="39"/>
      <c r="KK30" s="38"/>
      <c r="KL30" s="9"/>
      <c r="KM30" s="9"/>
      <c r="KN30" s="9"/>
      <c r="KO30" s="9"/>
      <c r="KP30" s="9"/>
      <c r="KQ30" s="9"/>
      <c r="KR30" s="39"/>
      <c r="KT30" s="38"/>
      <c r="KU30" s="9"/>
      <c r="KV30" s="9"/>
      <c r="KW30" s="9"/>
      <c r="KX30" s="9"/>
      <c r="KY30" s="9"/>
      <c r="KZ30" s="9"/>
      <c r="LA30" s="39"/>
      <c r="LC30" s="38"/>
      <c r="LD30" s="9"/>
      <c r="LE30" s="9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9"/>
      <c r="LR30" s="9"/>
      <c r="LS30" s="39"/>
      <c r="LU30" s="38"/>
      <c r="LV30" s="9"/>
      <c r="LW30" s="9"/>
      <c r="LX30" s="9"/>
      <c r="LY30" s="9"/>
      <c r="LZ30" s="9"/>
      <c r="MA30" s="9"/>
      <c r="MB30" s="39"/>
      <c r="MD30" s="38"/>
      <c r="ME30" s="9"/>
      <c r="MF30" s="9"/>
      <c r="MG30" s="9"/>
      <c r="MH30" s="9"/>
      <c r="MI30" s="9"/>
      <c r="MJ30" s="9"/>
      <c r="MK30" s="39"/>
      <c r="MM30" s="38"/>
      <c r="MN30" s="9"/>
      <c r="MO30" s="9"/>
      <c r="MP30" s="9"/>
      <c r="MQ30" s="9"/>
      <c r="MR30" s="9"/>
      <c r="MS30" s="9"/>
      <c r="MT30" s="39"/>
      <c r="MV30" s="38"/>
      <c r="MW30" s="9"/>
      <c r="MX30" s="9"/>
      <c r="MY30" s="9"/>
      <c r="MZ30" s="9"/>
      <c r="NA30" s="9"/>
      <c r="NB30" s="9"/>
      <c r="NC30" s="39"/>
      <c r="NE30" s="38"/>
      <c r="NF30" s="9"/>
      <c r="NG30" s="9"/>
      <c r="NH30" s="9"/>
      <c r="NI30" s="9"/>
      <c r="NJ30" s="9"/>
      <c r="NK30" s="9"/>
      <c r="NL30" s="39"/>
      <c r="NN30" s="38"/>
      <c r="NO30" s="9"/>
      <c r="NP30" s="9"/>
      <c r="NQ30" s="9"/>
      <c r="NR30" s="9"/>
      <c r="NS30" s="9"/>
      <c r="NT30" s="9"/>
      <c r="NU30" s="39"/>
      <c r="NW30" s="38"/>
      <c r="NX30" s="9"/>
      <c r="NY30" s="9"/>
      <c r="NZ30" s="9"/>
      <c r="OA30" s="9"/>
      <c r="OB30" s="9"/>
      <c r="OC30" s="9"/>
      <c r="OD30" s="39"/>
      <c r="OF30" s="38"/>
      <c r="OG30" s="9"/>
      <c r="OH30" s="9"/>
      <c r="OI30" s="9"/>
      <c r="OJ30" s="9"/>
      <c r="OK30" s="9"/>
      <c r="OL30" s="9"/>
      <c r="OM30" s="39"/>
      <c r="OO30" s="38"/>
      <c r="OP30" s="9"/>
      <c r="OQ30" s="9"/>
      <c r="OR30" s="9"/>
      <c r="OS30" s="9"/>
      <c r="OT30" s="9"/>
      <c r="OU30" s="9"/>
      <c r="OV30" s="39"/>
      <c r="OX30" s="38"/>
      <c r="OY30" s="9"/>
      <c r="OZ30" s="9"/>
      <c r="PA30" s="9"/>
      <c r="PB30" s="9"/>
      <c r="PC30" s="9"/>
      <c r="PD30" s="9"/>
      <c r="PE30" s="39"/>
      <c r="PG30" s="38"/>
      <c r="PH30" s="9"/>
      <c r="PI30" s="9"/>
      <c r="PJ30" s="9"/>
      <c r="PK30" s="9"/>
      <c r="PL30" s="9"/>
      <c r="PM30" s="9"/>
      <c r="PN30" s="39"/>
      <c r="PP30" s="38"/>
      <c r="PQ30" s="9"/>
      <c r="PR30" s="9"/>
      <c r="PS30" s="9"/>
      <c r="PT30" s="9"/>
      <c r="PU30" s="9"/>
      <c r="PV30" s="9"/>
      <c r="PW30" s="39"/>
      <c r="PY30" s="38"/>
      <c r="PZ30" s="9"/>
      <c r="QA30" s="9"/>
      <c r="QB30" s="9"/>
      <c r="QC30" s="9"/>
      <c r="QD30" s="9"/>
      <c r="QE30" s="9"/>
      <c r="QF30" s="39"/>
      <c r="QH30" s="38"/>
      <c r="QI30" s="9"/>
      <c r="QJ30" s="9"/>
      <c r="QK30" s="9"/>
      <c r="QL30" s="9"/>
      <c r="QM30" s="9"/>
      <c r="QN30" s="9"/>
      <c r="QO30" s="39"/>
      <c r="QQ30" s="38"/>
      <c r="QR30" s="9"/>
      <c r="QS30" s="9"/>
      <c r="QT30" s="9"/>
      <c r="QU30" s="9"/>
      <c r="QV30" s="9"/>
      <c r="QW30" s="9"/>
      <c r="QX30" s="39"/>
      <c r="QZ30" s="38"/>
      <c r="RA30" s="9"/>
      <c r="RB30" s="9"/>
      <c r="RC30" s="9"/>
      <c r="RD30" s="9"/>
      <c r="RE30" s="9"/>
      <c r="RF30" s="9"/>
      <c r="RG30" s="39"/>
      <c r="RI30" s="38"/>
      <c r="RJ30" s="9"/>
      <c r="RK30" s="9"/>
      <c r="RL30" s="9"/>
      <c r="RM30" s="9"/>
      <c r="RN30" s="9"/>
      <c r="RO30" s="9"/>
      <c r="RP30" s="39"/>
      <c r="RR30" s="38"/>
      <c r="RS30" s="9"/>
      <c r="RT30" s="9"/>
      <c r="RU30" s="9"/>
      <c r="RV30" s="9"/>
      <c r="RW30" s="9"/>
      <c r="RX30" s="9"/>
      <c r="RY30" s="39"/>
      <c r="SA30" s="38"/>
      <c r="SB30" s="9"/>
      <c r="SC30" s="9"/>
      <c r="SD30" s="9"/>
      <c r="SE30" s="9"/>
      <c r="SF30" s="9"/>
      <c r="SG30" s="9"/>
      <c r="SH30" s="39"/>
      <c r="SJ30" s="38"/>
      <c r="SK30" s="9"/>
      <c r="SL30" s="9"/>
      <c r="SM30" s="9"/>
      <c r="SN30" s="9"/>
      <c r="SO30" s="9"/>
      <c r="SP30" s="9"/>
      <c r="SQ30" s="39"/>
      <c r="SS30" s="38"/>
      <c r="ST30" s="9"/>
      <c r="SU30" s="9"/>
      <c r="SV30" s="9"/>
      <c r="SW30" s="9"/>
      <c r="SX30" s="9"/>
      <c r="SY30" s="9"/>
      <c r="SZ30" s="39"/>
      <c r="TB30" s="38"/>
      <c r="TC30" s="9"/>
      <c r="TD30" s="9"/>
      <c r="TE30" s="9"/>
      <c r="TF30" s="9"/>
      <c r="TG30" s="9"/>
      <c r="TH30" s="9"/>
      <c r="TI30" s="39"/>
      <c r="TK30" s="38"/>
      <c r="TL30" s="9"/>
      <c r="TM30" s="9"/>
      <c r="TN30" s="9"/>
      <c r="TO30" s="9"/>
      <c r="TP30" s="9"/>
      <c r="TQ30" s="9"/>
      <c r="TR30" s="39"/>
      <c r="TT30" s="38"/>
      <c r="TU30" s="9"/>
      <c r="TV30" s="9"/>
      <c r="TW30" s="9"/>
      <c r="TX30" s="9"/>
      <c r="TY30" s="9"/>
      <c r="TZ30" s="9"/>
      <c r="UA30" s="39"/>
      <c r="UC30" s="38"/>
      <c r="UD30" s="9"/>
      <c r="UE30" s="9"/>
      <c r="UF30" s="9"/>
      <c r="UG30" s="9"/>
      <c r="UH30" s="9"/>
      <c r="UI30" s="9"/>
      <c r="UJ30" s="39"/>
      <c r="UL30" s="38"/>
      <c r="UM30" s="9"/>
      <c r="UN30" s="9"/>
      <c r="UO30" s="9"/>
      <c r="UP30" s="9"/>
      <c r="UQ30" s="9"/>
      <c r="UR30" s="9"/>
      <c r="US30" s="39"/>
      <c r="UU30" s="38"/>
      <c r="UV30" s="9"/>
      <c r="UW30" s="9"/>
      <c r="UX30" s="9"/>
      <c r="UY30" s="9"/>
      <c r="UZ30" s="9"/>
      <c r="VA30" s="9"/>
      <c r="VB30" s="39"/>
      <c r="VD30" s="38"/>
      <c r="VE30" s="9"/>
      <c r="VF30" s="9"/>
      <c r="VG30" s="9"/>
      <c r="VH30" s="9"/>
      <c r="VI30" s="9"/>
      <c r="VJ30" s="9"/>
      <c r="VK30" s="39"/>
      <c r="VM30" s="38"/>
      <c r="VN30" s="9"/>
      <c r="VO30" s="9"/>
      <c r="VP30" s="9"/>
      <c r="VQ30" s="9"/>
      <c r="VR30" s="9"/>
      <c r="VS30" s="9"/>
      <c r="VT30" s="39"/>
      <c r="VV30" s="38"/>
      <c r="VW30" s="9"/>
      <c r="VX30" s="9"/>
      <c r="VY30" s="9"/>
      <c r="VZ30" s="9"/>
      <c r="WA30" s="9"/>
      <c r="WB30" s="9"/>
      <c r="WC30" s="39"/>
      <c r="WE30" s="38"/>
      <c r="WF30" s="9"/>
      <c r="WG30" s="9"/>
      <c r="WH30" s="9"/>
      <c r="WI30" s="9"/>
      <c r="WJ30" s="9"/>
      <c r="WK30" s="9"/>
      <c r="WL30" s="39"/>
      <c r="WN30" s="38"/>
      <c r="WO30" s="9"/>
      <c r="WP30" s="9"/>
      <c r="WQ30" s="9"/>
      <c r="WR30" s="9"/>
      <c r="WS30" s="9"/>
      <c r="WT30" s="9"/>
      <c r="WU30" s="39"/>
      <c r="WW30" s="38"/>
      <c r="WX30" s="9"/>
      <c r="WY30" s="9"/>
      <c r="WZ30" s="9"/>
      <c r="XA30" s="9"/>
      <c r="XB30" s="9"/>
      <c r="XC30" s="9"/>
      <c r="XD30" s="39"/>
      <c r="XF30" s="38"/>
      <c r="XG30" s="9"/>
      <c r="XH30" s="9"/>
      <c r="XI30" s="9"/>
      <c r="XJ30" s="9"/>
      <c r="XK30" s="9"/>
      <c r="XL30" s="9"/>
      <c r="XM30" s="39"/>
      <c r="XO30" s="38"/>
      <c r="XP30" s="9"/>
      <c r="XQ30" s="9"/>
      <c r="XR30" s="9"/>
      <c r="XS30" s="9"/>
      <c r="XT30" s="9"/>
      <c r="XU30" s="9"/>
      <c r="XV30" s="39"/>
      <c r="XX30" s="38"/>
      <c r="XY30" s="9"/>
      <c r="XZ30" s="9"/>
      <c r="YA30" s="9"/>
      <c r="YB30" s="9"/>
      <c r="YC30" s="9"/>
      <c r="YD30" s="9"/>
      <c r="YE30" s="39"/>
      <c r="YG30" s="38"/>
      <c r="YH30" s="9"/>
      <c r="YI30" s="9"/>
      <c r="YJ30" s="9"/>
      <c r="YK30" s="9"/>
      <c r="YL30" s="9"/>
      <c r="YM30" s="9"/>
      <c r="YN30" s="39"/>
      <c r="YP30" s="38"/>
      <c r="YQ30" s="9"/>
      <c r="YR30" s="9"/>
      <c r="YS30" s="9"/>
      <c r="YT30" s="9"/>
      <c r="YU30" s="9"/>
      <c r="YV30" s="9"/>
      <c r="YW30" s="39"/>
      <c r="YY30" s="38"/>
      <c r="YZ30" s="9"/>
      <c r="ZA30" s="9"/>
      <c r="ZB30" s="9"/>
      <c r="ZC30" s="9"/>
      <c r="ZD30" s="9"/>
      <c r="ZE30" s="9"/>
      <c r="ZF30" s="39"/>
    </row>
    <row r="31" spans="1:682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9"/>
      <c r="JG31" s="9"/>
      <c r="JH31" s="39"/>
      <c r="JJ31" s="38" t="s">
        <v>54</v>
      </c>
      <c r="JK31" s="9"/>
      <c r="JL31" s="9"/>
      <c r="JM31" s="9"/>
      <c r="JN31" s="9"/>
      <c r="JO31" s="9"/>
      <c r="JP31" s="9"/>
      <c r="JQ31" s="39"/>
      <c r="JS31" s="38" t="s">
        <v>54</v>
      </c>
      <c r="JT31" s="9"/>
      <c r="JU31" s="9"/>
      <c r="JV31" s="9"/>
      <c r="JW31" s="9"/>
      <c r="JX31" s="9"/>
      <c r="JY31" s="9"/>
      <c r="JZ31" s="39"/>
      <c r="KB31" s="38" t="s">
        <v>54</v>
      </c>
      <c r="KC31" s="9"/>
      <c r="KD31" s="9"/>
      <c r="KE31" s="9"/>
      <c r="KF31" s="9"/>
      <c r="KG31" s="9"/>
      <c r="KH31" s="9"/>
      <c r="KI31" s="39"/>
      <c r="KK31" s="38" t="s">
        <v>54</v>
      </c>
      <c r="KL31" s="9"/>
      <c r="KM31" s="9"/>
      <c r="KN31" s="9"/>
      <c r="KO31" s="9"/>
      <c r="KP31" s="9"/>
      <c r="KQ31" s="9"/>
      <c r="KR31" s="39"/>
      <c r="KT31" s="38" t="s">
        <v>54</v>
      </c>
      <c r="KU31" s="9"/>
      <c r="KV31" s="9"/>
      <c r="KW31" s="9"/>
      <c r="KX31" s="9"/>
      <c r="KY31" s="9"/>
      <c r="KZ31" s="9"/>
      <c r="LA31" s="39"/>
      <c r="LC31" s="38" t="s">
        <v>54</v>
      </c>
      <c r="LD31" s="9"/>
      <c r="LE31" s="9"/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9"/>
      <c r="LR31" s="9"/>
      <c r="LS31" s="39"/>
      <c r="LU31" s="38" t="s">
        <v>54</v>
      </c>
      <c r="LV31" s="9"/>
      <c r="LW31" s="9"/>
      <c r="LX31" s="9"/>
      <c r="LY31" s="9"/>
      <c r="LZ31" s="9"/>
      <c r="MA31" s="9"/>
      <c r="MB31" s="39"/>
      <c r="MD31" s="38" t="s">
        <v>54</v>
      </c>
      <c r="ME31" s="9"/>
      <c r="MF31" s="9"/>
      <c r="MG31" s="9"/>
      <c r="MH31" s="9"/>
      <c r="MI31" s="9"/>
      <c r="MJ31" s="9"/>
      <c r="MK31" s="39"/>
      <c r="MM31" s="38" t="s">
        <v>54</v>
      </c>
      <c r="MN31" s="9"/>
      <c r="MO31" s="9"/>
      <c r="MP31" s="9"/>
      <c r="MQ31" s="9"/>
      <c r="MR31" s="9"/>
      <c r="MS31" s="9"/>
      <c r="MT31" s="39"/>
      <c r="MV31" s="38" t="s">
        <v>54</v>
      </c>
      <c r="MW31" s="9"/>
      <c r="MX31" s="9"/>
      <c r="MY31" s="9"/>
      <c r="MZ31" s="9"/>
      <c r="NA31" s="9"/>
      <c r="NB31" s="9"/>
      <c r="NC31" s="39"/>
      <c r="NE31" s="38" t="s">
        <v>54</v>
      </c>
      <c r="NF31" s="9"/>
      <c r="NG31" s="9"/>
      <c r="NH31" s="9"/>
      <c r="NI31" s="9"/>
      <c r="NJ31" s="9"/>
      <c r="NK31" s="9"/>
      <c r="NL31" s="39"/>
      <c r="NN31" s="38" t="s">
        <v>54</v>
      </c>
      <c r="NO31" s="9"/>
      <c r="NP31" s="9"/>
      <c r="NQ31" s="9"/>
      <c r="NR31" s="9"/>
      <c r="NS31" s="9"/>
      <c r="NT31" s="9"/>
      <c r="NU31" s="39"/>
      <c r="NW31" s="38" t="s">
        <v>54</v>
      </c>
      <c r="NX31" s="9"/>
      <c r="NY31" s="9"/>
      <c r="NZ31" s="9"/>
      <c r="OA31" s="9"/>
      <c r="OB31" s="9"/>
      <c r="OC31" s="9"/>
      <c r="OD31" s="39"/>
      <c r="OF31" s="38" t="s">
        <v>54</v>
      </c>
      <c r="OG31" s="9"/>
      <c r="OH31" s="9"/>
      <c r="OI31" s="9"/>
      <c r="OJ31" s="9"/>
      <c r="OK31" s="9"/>
      <c r="OL31" s="9"/>
      <c r="OM31" s="39"/>
      <c r="OO31" s="38" t="s">
        <v>54</v>
      </c>
      <c r="OP31" s="9"/>
      <c r="OQ31" s="9"/>
      <c r="OR31" s="9"/>
      <c r="OS31" s="9"/>
      <c r="OT31" s="9"/>
      <c r="OU31" s="9"/>
      <c r="OV31" s="39"/>
      <c r="OX31" s="38" t="s">
        <v>54</v>
      </c>
      <c r="OY31" s="9"/>
      <c r="OZ31" s="9"/>
      <c r="PA31" s="9"/>
      <c r="PB31" s="9"/>
      <c r="PC31" s="9"/>
      <c r="PD31" s="9"/>
      <c r="PE31" s="39"/>
      <c r="PG31" s="38" t="s">
        <v>54</v>
      </c>
      <c r="PH31" s="9"/>
      <c r="PI31" s="9"/>
      <c r="PJ31" s="9"/>
      <c r="PK31" s="9"/>
      <c r="PL31" s="9"/>
      <c r="PM31" s="9"/>
      <c r="PN31" s="39"/>
      <c r="PP31" s="38" t="s">
        <v>54</v>
      </c>
      <c r="PQ31" s="9"/>
      <c r="PR31" s="9"/>
      <c r="PS31" s="9"/>
      <c r="PT31" s="9"/>
      <c r="PU31" s="9"/>
      <c r="PV31" s="9"/>
      <c r="PW31" s="39"/>
      <c r="PY31" s="38" t="s">
        <v>54</v>
      </c>
      <c r="PZ31" s="9"/>
      <c r="QA31" s="9"/>
      <c r="QB31" s="9"/>
      <c r="QC31" s="9"/>
      <c r="QD31" s="9"/>
      <c r="QE31" s="9"/>
      <c r="QF31" s="39"/>
      <c r="QH31" s="38" t="s">
        <v>54</v>
      </c>
      <c r="QI31" s="9"/>
      <c r="QJ31" s="9"/>
      <c r="QK31" s="9"/>
      <c r="QL31" s="9"/>
      <c r="QM31" s="9"/>
      <c r="QN31" s="9"/>
      <c r="QO31" s="39"/>
      <c r="QQ31" s="38" t="s">
        <v>54</v>
      </c>
      <c r="QR31" s="9"/>
      <c r="QS31" s="9"/>
      <c r="QT31" s="9"/>
      <c r="QU31" s="9"/>
      <c r="QV31" s="9"/>
      <c r="QW31" s="9"/>
      <c r="QX31" s="39"/>
      <c r="QZ31" s="38" t="s">
        <v>54</v>
      </c>
      <c r="RA31" s="9"/>
      <c r="RB31" s="9"/>
      <c r="RC31" s="9"/>
      <c r="RD31" s="9"/>
      <c r="RE31" s="9"/>
      <c r="RF31" s="9"/>
      <c r="RG31" s="39"/>
      <c r="RI31" s="38" t="s">
        <v>54</v>
      </c>
      <c r="RJ31" s="9"/>
      <c r="RK31" s="9"/>
      <c r="RL31" s="9"/>
      <c r="RM31" s="9"/>
      <c r="RN31" s="9"/>
      <c r="RO31" s="9"/>
      <c r="RP31" s="39"/>
      <c r="RR31" s="38" t="s">
        <v>54</v>
      </c>
      <c r="RS31" s="9"/>
      <c r="RT31" s="9"/>
      <c r="RU31" s="9"/>
      <c r="RV31" s="9"/>
      <c r="RW31" s="9"/>
      <c r="RX31" s="9"/>
      <c r="RY31" s="39"/>
      <c r="SA31" s="38" t="s">
        <v>54</v>
      </c>
      <c r="SB31" s="9"/>
      <c r="SC31" s="9"/>
      <c r="SD31" s="9"/>
      <c r="SE31" s="9"/>
      <c r="SF31" s="9"/>
      <c r="SG31" s="9"/>
      <c r="SH31" s="39"/>
      <c r="SJ31" s="38" t="s">
        <v>54</v>
      </c>
      <c r="SK31" s="9"/>
      <c r="SL31" s="9"/>
      <c r="SM31" s="9"/>
      <c r="SN31" s="9"/>
      <c r="SO31" s="9"/>
      <c r="SP31" s="9"/>
      <c r="SQ31" s="39"/>
      <c r="SS31" s="38" t="s">
        <v>54</v>
      </c>
      <c r="ST31" s="9"/>
      <c r="SU31" s="9"/>
      <c r="SV31" s="9"/>
      <c r="SW31" s="9"/>
      <c r="SX31" s="9"/>
      <c r="SY31" s="9"/>
      <c r="SZ31" s="39"/>
      <c r="TB31" s="38" t="s">
        <v>54</v>
      </c>
      <c r="TC31" s="9"/>
      <c r="TD31" s="9"/>
      <c r="TE31" s="9"/>
      <c r="TF31" s="9"/>
      <c r="TG31" s="9"/>
      <c r="TH31" s="9"/>
      <c r="TI31" s="39"/>
      <c r="TK31" s="38" t="s">
        <v>54</v>
      </c>
      <c r="TL31" s="9"/>
      <c r="TM31" s="9"/>
      <c r="TN31" s="9"/>
      <c r="TO31" s="9"/>
      <c r="TP31" s="9"/>
      <c r="TQ31" s="9"/>
      <c r="TR31" s="39"/>
      <c r="TT31" s="38" t="s">
        <v>54</v>
      </c>
      <c r="TU31" s="9"/>
      <c r="TV31" s="9"/>
      <c r="TW31" s="9"/>
      <c r="TX31" s="9"/>
      <c r="TY31" s="9"/>
      <c r="TZ31" s="9"/>
      <c r="UA31" s="39"/>
      <c r="UC31" s="38" t="s">
        <v>54</v>
      </c>
      <c r="UD31" s="9"/>
      <c r="UE31" s="9"/>
      <c r="UF31" s="9"/>
      <c r="UG31" s="9"/>
      <c r="UH31" s="9"/>
      <c r="UI31" s="9"/>
      <c r="UJ31" s="39"/>
      <c r="UL31" s="38" t="s">
        <v>54</v>
      </c>
      <c r="UM31" s="9"/>
      <c r="UN31" s="9"/>
      <c r="UO31" s="9"/>
      <c r="UP31" s="9"/>
      <c r="UQ31" s="9"/>
      <c r="UR31" s="9"/>
      <c r="US31" s="39"/>
      <c r="UU31" s="38" t="s">
        <v>54</v>
      </c>
      <c r="UV31" s="9"/>
      <c r="UW31" s="9"/>
      <c r="UX31" s="9"/>
      <c r="UY31" s="9"/>
      <c r="UZ31" s="9"/>
      <c r="VA31" s="9"/>
      <c r="VB31" s="39"/>
      <c r="VD31" s="38" t="s">
        <v>54</v>
      </c>
      <c r="VE31" s="9"/>
      <c r="VF31" s="9"/>
      <c r="VG31" s="9"/>
      <c r="VH31" s="9"/>
      <c r="VI31" s="9"/>
      <c r="VJ31" s="9"/>
      <c r="VK31" s="39"/>
      <c r="VM31" s="38" t="s">
        <v>54</v>
      </c>
      <c r="VN31" s="9"/>
      <c r="VO31" s="9"/>
      <c r="VP31" s="9"/>
      <c r="VQ31" s="9"/>
      <c r="VR31" s="9"/>
      <c r="VS31" s="9"/>
      <c r="VT31" s="39"/>
      <c r="VV31" s="38" t="s">
        <v>54</v>
      </c>
      <c r="VW31" s="9"/>
      <c r="VX31" s="9"/>
      <c r="VY31" s="9"/>
      <c r="VZ31" s="9"/>
      <c r="WA31" s="9"/>
      <c r="WB31" s="9"/>
      <c r="WC31" s="39"/>
      <c r="WE31" s="38" t="s">
        <v>54</v>
      </c>
      <c r="WF31" s="9"/>
      <c r="WG31" s="9"/>
      <c r="WH31" s="9"/>
      <c r="WI31" s="9"/>
      <c r="WJ31" s="9"/>
      <c r="WK31" s="9"/>
      <c r="WL31" s="39"/>
      <c r="WN31" s="38" t="s">
        <v>54</v>
      </c>
      <c r="WO31" s="9"/>
      <c r="WP31" s="9"/>
      <c r="WQ31" s="9"/>
      <c r="WR31" s="9"/>
      <c r="WS31" s="9"/>
      <c r="WT31" s="9"/>
      <c r="WU31" s="39"/>
      <c r="WW31" s="38" t="s">
        <v>54</v>
      </c>
      <c r="WX31" s="9"/>
      <c r="WY31" s="9"/>
      <c r="WZ31" s="9"/>
      <c r="XA31" s="9"/>
      <c r="XB31" s="9"/>
      <c r="XC31" s="9"/>
      <c r="XD31" s="39"/>
      <c r="XF31" s="38" t="s">
        <v>54</v>
      </c>
      <c r="XG31" s="9"/>
      <c r="XH31" s="9"/>
      <c r="XI31" s="9"/>
      <c r="XJ31" s="9"/>
      <c r="XK31" s="9"/>
      <c r="XL31" s="9"/>
      <c r="XM31" s="39"/>
      <c r="XO31" s="38" t="s">
        <v>54</v>
      </c>
      <c r="XP31" s="9"/>
      <c r="XQ31" s="9"/>
      <c r="XR31" s="9"/>
      <c r="XS31" s="9"/>
      <c r="XT31" s="9"/>
      <c r="XU31" s="9"/>
      <c r="XV31" s="39"/>
      <c r="XX31" s="38" t="s">
        <v>54</v>
      </c>
      <c r="XY31" s="9"/>
      <c r="XZ31" s="9"/>
      <c r="YA31" s="9"/>
      <c r="YB31" s="9"/>
      <c r="YC31" s="9"/>
      <c r="YD31" s="9"/>
      <c r="YE31" s="39"/>
      <c r="YG31" s="38" t="s">
        <v>54</v>
      </c>
      <c r="YH31" s="9"/>
      <c r="YI31" s="9"/>
      <c r="YJ31" s="9"/>
      <c r="YK31" s="9"/>
      <c r="YL31" s="9"/>
      <c r="YM31" s="9"/>
      <c r="YN31" s="39"/>
      <c r="YP31" s="38" t="s">
        <v>54</v>
      </c>
      <c r="YQ31" s="9"/>
      <c r="YR31" s="9"/>
      <c r="YS31" s="9"/>
      <c r="YT31" s="9"/>
      <c r="YU31" s="9"/>
      <c r="YV31" s="9"/>
      <c r="YW31" s="39"/>
      <c r="YY31" s="38" t="s">
        <v>54</v>
      </c>
      <c r="YZ31" s="9"/>
      <c r="ZA31" s="9"/>
      <c r="ZB31" s="9"/>
      <c r="ZC31" s="9"/>
      <c r="ZD31" s="9"/>
      <c r="ZE31" s="9"/>
      <c r="ZF31" s="39"/>
    </row>
    <row r="32" spans="1:682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+J$15</f>
        <v>27.68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+S$15</f>
        <v>27.24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+AB$15</f>
        <v>28.23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+AK$15</f>
        <v>25.67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+AT$15</f>
        <v>27.61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+BC$15</f>
        <v>30.16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+BL$15</f>
        <v>25.3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+BU$15</f>
        <v>28.77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+CD$15</f>
        <v>24.73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+CM$15</f>
        <v>28.14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+CV$15</f>
        <v>30.05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+DE$15</f>
        <v>33.78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+DN$15</f>
        <v>27.19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+DW$15</f>
        <v>24.86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+EF$15</f>
        <v>25.44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+EO$15</f>
        <v>22.44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+EX$15</f>
        <v>23.77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+FG$15</f>
        <v>31.49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+FP$15</f>
        <v>26.79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+FY$15</f>
        <v>32.03</v>
      </c>
      <c r="GG32" s="43" t="s">
        <v>62</v>
      </c>
      <c r="GH32" s="44" t="s">
        <v>70</v>
      </c>
      <c r="GI32" s="45"/>
      <c r="GJ32" s="9"/>
      <c r="GK32" s="46"/>
      <c r="GL32" s="46"/>
      <c r="GM32" s="45"/>
      <c r="GN32" s="47">
        <f>+GH$15</f>
        <v>28.49</v>
      </c>
      <c r="GP32" s="43" t="s">
        <v>62</v>
      </c>
      <c r="GQ32" s="44" t="s">
        <v>70</v>
      </c>
      <c r="GR32" s="45"/>
      <c r="GS32" s="9"/>
      <c r="GT32" s="46"/>
      <c r="GU32" s="46"/>
      <c r="GV32" s="45"/>
      <c r="GW32" s="47">
        <f>+GQ$15</f>
        <v>31.86</v>
      </c>
      <c r="GY32" s="43" t="s">
        <v>62</v>
      </c>
      <c r="GZ32" s="44" t="s">
        <v>70</v>
      </c>
      <c r="HA32" s="45"/>
      <c r="HB32" s="9"/>
      <c r="HC32" s="46"/>
      <c r="HD32" s="46"/>
      <c r="HE32" s="45"/>
      <c r="HF32" s="47">
        <f>+GZ$15</f>
        <v>30.7</v>
      </c>
      <c r="HH32" s="43" t="s">
        <v>62</v>
      </c>
      <c r="HI32" s="44" t="s">
        <v>70</v>
      </c>
      <c r="HJ32" s="45"/>
      <c r="HK32" s="9"/>
      <c r="HL32" s="46"/>
      <c r="HM32" s="46"/>
      <c r="HN32" s="45"/>
      <c r="HO32" s="47">
        <f>+HI$15</f>
        <v>26.56</v>
      </c>
      <c r="HQ32" s="43" t="s">
        <v>62</v>
      </c>
      <c r="HR32" s="44" t="s">
        <v>70</v>
      </c>
      <c r="HS32" s="45"/>
      <c r="HT32" s="9"/>
      <c r="HU32" s="46"/>
      <c r="HV32" s="46"/>
      <c r="HW32" s="45"/>
      <c r="HX32" s="47">
        <f>+HR$15</f>
        <v>26.94</v>
      </c>
      <c r="HZ32" s="43" t="s">
        <v>62</v>
      </c>
      <c r="IA32" s="61" t="s">
        <v>69</v>
      </c>
      <c r="IB32" s="45"/>
      <c r="IC32" s="9"/>
      <c r="ID32" s="46"/>
      <c r="IE32" s="46"/>
      <c r="IF32" s="45"/>
      <c r="IG32" s="47">
        <f>+IA$11</f>
        <v>35.76</v>
      </c>
      <c r="II32" s="43" t="s">
        <v>62</v>
      </c>
      <c r="IJ32" s="44" t="s">
        <v>70</v>
      </c>
      <c r="IK32" s="45"/>
      <c r="IL32" s="9"/>
      <c r="IM32" s="46"/>
      <c r="IN32" s="46"/>
      <c r="IO32" s="45"/>
      <c r="IP32" s="47">
        <f>+IJ$15</f>
        <v>25.92</v>
      </c>
      <c r="IR32" s="43" t="s">
        <v>62</v>
      </c>
      <c r="IS32" s="44" t="s">
        <v>70</v>
      </c>
      <c r="IT32" s="45"/>
      <c r="IU32" s="9"/>
      <c r="IV32" s="46"/>
      <c r="IW32" s="46"/>
      <c r="IX32" s="45"/>
      <c r="IY32" s="47">
        <f>+IS$15</f>
        <v>31.7</v>
      </c>
      <c r="JA32" s="43" t="s">
        <v>62</v>
      </c>
      <c r="JB32" s="44" t="s">
        <v>70</v>
      </c>
      <c r="JC32" s="45"/>
      <c r="JD32" s="9"/>
      <c r="JE32" s="46"/>
      <c r="JF32" s="46"/>
      <c r="JG32" s="45"/>
      <c r="JH32" s="47">
        <f>+JB$15</f>
        <v>24.43</v>
      </c>
      <c r="JJ32" s="43" t="s">
        <v>62</v>
      </c>
      <c r="JK32" s="44" t="s">
        <v>70</v>
      </c>
      <c r="JL32" s="45"/>
      <c r="JM32" s="9"/>
      <c r="JN32" s="46"/>
      <c r="JO32" s="46"/>
      <c r="JP32" s="45"/>
      <c r="JQ32" s="47">
        <f>+JK$15</f>
        <v>25.72</v>
      </c>
      <c r="JS32" s="43" t="s">
        <v>62</v>
      </c>
      <c r="JT32" s="44" t="s">
        <v>70</v>
      </c>
      <c r="JU32" s="45"/>
      <c r="JV32" s="9"/>
      <c r="JW32" s="46"/>
      <c r="JX32" s="46"/>
      <c r="JY32" s="45"/>
      <c r="JZ32" s="47">
        <f>+JT$15</f>
        <v>28.33</v>
      </c>
      <c r="KB32" s="43" t="s">
        <v>62</v>
      </c>
      <c r="KC32" s="44" t="s">
        <v>70</v>
      </c>
      <c r="KD32" s="45"/>
      <c r="KE32" s="9"/>
      <c r="KF32" s="46"/>
      <c r="KG32" s="46"/>
      <c r="KH32" s="45"/>
      <c r="KI32" s="47">
        <f>+KC$15</f>
        <v>24.99</v>
      </c>
      <c r="KK32" s="43" t="s">
        <v>62</v>
      </c>
      <c r="KL32" s="44" t="s">
        <v>70</v>
      </c>
      <c r="KM32" s="45"/>
      <c r="KN32" s="9"/>
      <c r="KO32" s="46"/>
      <c r="KP32" s="46"/>
      <c r="KQ32" s="45"/>
      <c r="KR32" s="47">
        <f>+KL$15</f>
        <v>27.31</v>
      </c>
      <c r="KT32" s="43" t="s">
        <v>62</v>
      </c>
      <c r="KU32" s="44" t="s">
        <v>70</v>
      </c>
      <c r="KV32" s="45"/>
      <c r="KW32" s="9"/>
      <c r="KX32" s="46"/>
      <c r="KY32" s="46"/>
      <c r="KZ32" s="45"/>
      <c r="LA32" s="47">
        <f>+KU$15</f>
        <v>26.64</v>
      </c>
      <c r="LC32" s="43" t="s">
        <v>62</v>
      </c>
      <c r="LD32" s="44" t="s">
        <v>70</v>
      </c>
      <c r="LE32" s="45"/>
      <c r="LF32" s="9"/>
      <c r="LG32" s="46"/>
      <c r="LH32" s="46"/>
      <c r="LI32" s="45"/>
      <c r="LJ32" s="47">
        <f>+LD$15</f>
        <v>29.84</v>
      </c>
      <c r="LL32" s="43" t="s">
        <v>62</v>
      </c>
      <c r="LM32" s="44" t="s">
        <v>70</v>
      </c>
      <c r="LN32" s="45"/>
      <c r="LO32" s="9"/>
      <c r="LP32" s="46"/>
      <c r="LQ32" s="46"/>
      <c r="LR32" s="45"/>
      <c r="LS32" s="47">
        <f>+LM$15</f>
        <v>25.68</v>
      </c>
      <c r="LU32" s="43" t="s">
        <v>62</v>
      </c>
      <c r="LV32" s="44" t="s">
        <v>70</v>
      </c>
      <c r="LW32" s="45"/>
      <c r="LX32" s="9"/>
      <c r="LY32" s="46"/>
      <c r="LZ32" s="46"/>
      <c r="MA32" s="45"/>
      <c r="MB32" s="47">
        <f>+LV$15</f>
        <v>25.37</v>
      </c>
      <c r="MD32" s="43" t="s">
        <v>62</v>
      </c>
      <c r="ME32" s="44" t="s">
        <v>70</v>
      </c>
      <c r="MF32" s="45"/>
      <c r="MG32" s="9"/>
      <c r="MH32" s="46"/>
      <c r="MI32" s="46"/>
      <c r="MJ32" s="45"/>
      <c r="MK32" s="47">
        <f>+ME$15</f>
        <v>32.270000000000003</v>
      </c>
      <c r="MM32" s="43" t="s">
        <v>62</v>
      </c>
      <c r="MN32" s="44" t="s">
        <v>70</v>
      </c>
      <c r="MO32" s="45"/>
      <c r="MP32" s="9"/>
      <c r="MQ32" s="46"/>
      <c r="MR32" s="46"/>
      <c r="MS32" s="45"/>
      <c r="MT32" s="47">
        <f>+MN$15</f>
        <v>28.09</v>
      </c>
      <c r="MV32" s="43" t="s">
        <v>62</v>
      </c>
      <c r="MW32" s="44" t="s">
        <v>70</v>
      </c>
      <c r="MX32" s="45"/>
      <c r="MY32" s="9"/>
      <c r="MZ32" s="46"/>
      <c r="NA32" s="46"/>
      <c r="NB32" s="45"/>
      <c r="NC32" s="47">
        <f>+MW$15</f>
        <v>30.83</v>
      </c>
      <c r="NE32" s="43" t="s">
        <v>62</v>
      </c>
      <c r="NF32" s="44" t="s">
        <v>70</v>
      </c>
      <c r="NG32" s="45"/>
      <c r="NH32" s="9"/>
      <c r="NI32" s="46"/>
      <c r="NJ32" s="46"/>
      <c r="NK32" s="45"/>
      <c r="NL32" s="47">
        <f>+NF$15</f>
        <v>31.49</v>
      </c>
      <c r="NN32" s="43" t="s">
        <v>62</v>
      </c>
      <c r="NO32" s="44" t="s">
        <v>70</v>
      </c>
      <c r="NP32" s="45"/>
      <c r="NQ32" s="9"/>
      <c r="NR32" s="46"/>
      <c r="NS32" s="46"/>
      <c r="NT32" s="45"/>
      <c r="NU32" s="47">
        <f>+NO$15</f>
        <v>29.33</v>
      </c>
      <c r="NW32" s="43" t="s">
        <v>62</v>
      </c>
      <c r="NX32" s="44" t="s">
        <v>70</v>
      </c>
      <c r="NY32" s="45"/>
      <c r="NZ32" s="9"/>
      <c r="OA32" s="46"/>
      <c r="OB32" s="46"/>
      <c r="OC32" s="45"/>
      <c r="OD32" s="47">
        <f>+NX$15</f>
        <v>26.18</v>
      </c>
      <c r="OF32" s="43" t="s">
        <v>62</v>
      </c>
      <c r="OG32" s="61" t="s">
        <v>68</v>
      </c>
      <c r="OH32" s="45"/>
      <c r="OI32" s="9"/>
      <c r="OJ32" s="46"/>
      <c r="OK32" s="46"/>
      <c r="OL32" s="45"/>
      <c r="OM32" s="47">
        <f>+OG$10</f>
        <v>23.88</v>
      </c>
      <c r="OO32" s="43" t="s">
        <v>62</v>
      </c>
      <c r="OP32" s="61" t="s">
        <v>68</v>
      </c>
      <c r="OQ32" s="45"/>
      <c r="OR32" s="9"/>
      <c r="OS32" s="46"/>
      <c r="OT32" s="46"/>
      <c r="OU32" s="45"/>
      <c r="OV32" s="47">
        <f>+OP$10</f>
        <v>23.36</v>
      </c>
      <c r="OX32" s="43" t="s">
        <v>62</v>
      </c>
      <c r="OY32" s="44" t="s">
        <v>70</v>
      </c>
      <c r="OZ32" s="45"/>
      <c r="PA32" s="9"/>
      <c r="PB32" s="46"/>
      <c r="PC32" s="46"/>
      <c r="PD32" s="45"/>
      <c r="PE32" s="47">
        <f>+OY$15</f>
        <v>25.74</v>
      </c>
      <c r="PG32" s="43" t="s">
        <v>62</v>
      </c>
      <c r="PH32" s="44" t="s">
        <v>70</v>
      </c>
      <c r="PI32" s="45"/>
      <c r="PJ32" s="9"/>
      <c r="PK32" s="46"/>
      <c r="PL32" s="46"/>
      <c r="PM32" s="45"/>
      <c r="PN32" s="47">
        <f>+PH$15</f>
        <v>27.41</v>
      </c>
      <c r="PP32" s="43" t="s">
        <v>62</v>
      </c>
      <c r="PQ32" s="61" t="s">
        <v>69</v>
      </c>
      <c r="PR32" s="45"/>
      <c r="PS32" s="9"/>
      <c r="PT32" s="46"/>
      <c r="PU32" s="46"/>
      <c r="PV32" s="45"/>
      <c r="PW32" s="47">
        <f>+PQ$11</f>
        <v>23.99</v>
      </c>
      <c r="PY32" s="43" t="s">
        <v>62</v>
      </c>
      <c r="PZ32" s="44" t="s">
        <v>70</v>
      </c>
      <c r="QA32" s="45"/>
      <c r="QB32" s="9"/>
      <c r="QC32" s="46"/>
      <c r="QD32" s="46"/>
      <c r="QE32" s="45"/>
      <c r="QF32" s="47">
        <f>+PZ$15</f>
        <v>27.58</v>
      </c>
      <c r="QH32" s="43" t="s">
        <v>62</v>
      </c>
      <c r="QI32" s="44" t="s">
        <v>70</v>
      </c>
      <c r="QJ32" s="45"/>
      <c r="QK32" s="9"/>
      <c r="QL32" s="46"/>
      <c r="QM32" s="46"/>
      <c r="QN32" s="45"/>
      <c r="QO32" s="47">
        <f>+QI$15</f>
        <v>30.17</v>
      </c>
      <c r="QQ32" s="43" t="s">
        <v>62</v>
      </c>
      <c r="QR32" s="44" t="s">
        <v>70</v>
      </c>
      <c r="QS32" s="45"/>
      <c r="QT32" s="9"/>
      <c r="QU32" s="46"/>
      <c r="QV32" s="46"/>
      <c r="QW32" s="45"/>
      <c r="QX32" s="47">
        <f>+QR$15</f>
        <v>31.98</v>
      </c>
      <c r="QZ32" s="43" t="s">
        <v>62</v>
      </c>
      <c r="RA32" s="44" t="s">
        <v>70</v>
      </c>
      <c r="RB32" s="45"/>
      <c r="RC32" s="9"/>
      <c r="RD32" s="46"/>
      <c r="RE32" s="46"/>
      <c r="RF32" s="45"/>
      <c r="RG32" s="47">
        <f>+RA$15</f>
        <v>25.07</v>
      </c>
      <c r="RI32" s="43" t="s">
        <v>62</v>
      </c>
      <c r="RJ32" s="44" t="s">
        <v>70</v>
      </c>
      <c r="RK32" s="45"/>
      <c r="RL32" s="9"/>
      <c r="RM32" s="46"/>
      <c r="RN32" s="46"/>
      <c r="RO32" s="45"/>
      <c r="RP32" s="47">
        <f>+RJ$15</f>
        <v>25.75</v>
      </c>
      <c r="RR32" s="43" t="s">
        <v>62</v>
      </c>
      <c r="RS32" s="44" t="s">
        <v>70</v>
      </c>
      <c r="RT32" s="45"/>
      <c r="RU32" s="9"/>
      <c r="RV32" s="46"/>
      <c r="RW32" s="46"/>
      <c r="RX32" s="45"/>
      <c r="RY32" s="47">
        <f>+RS$15</f>
        <v>21.61</v>
      </c>
      <c r="SA32" s="43" t="s">
        <v>62</v>
      </c>
      <c r="SB32" s="44" t="s">
        <v>70</v>
      </c>
      <c r="SC32" s="45"/>
      <c r="SD32" s="9"/>
      <c r="SE32" s="46"/>
      <c r="SF32" s="46"/>
      <c r="SG32" s="45"/>
      <c r="SH32" s="47">
        <f>+SB$15</f>
        <v>24.68</v>
      </c>
      <c r="SJ32" s="43" t="s">
        <v>62</v>
      </c>
      <c r="SK32" s="44" t="s">
        <v>70</v>
      </c>
      <c r="SL32" s="45"/>
      <c r="SM32" s="9"/>
      <c r="SN32" s="46"/>
      <c r="SO32" s="46"/>
      <c r="SP32" s="45"/>
      <c r="SQ32" s="47">
        <f>+SK$15</f>
        <v>29.5</v>
      </c>
      <c r="SS32" s="43" t="s">
        <v>62</v>
      </c>
      <c r="ST32" s="44" t="s">
        <v>70</v>
      </c>
      <c r="SU32" s="45"/>
      <c r="SV32" s="9"/>
      <c r="SW32" s="46"/>
      <c r="SX32" s="46"/>
      <c r="SY32" s="45"/>
      <c r="SZ32" s="47">
        <f>+ST$15</f>
        <v>22.01</v>
      </c>
      <c r="TB32" s="43" t="s">
        <v>62</v>
      </c>
      <c r="TC32" s="44" t="s">
        <v>70</v>
      </c>
      <c r="TD32" s="45"/>
      <c r="TE32" s="9"/>
      <c r="TF32" s="46"/>
      <c r="TG32" s="46"/>
      <c r="TH32" s="45"/>
      <c r="TI32" s="47">
        <f>+TC$15</f>
        <v>19.12</v>
      </c>
      <c r="TK32" s="43" t="s">
        <v>62</v>
      </c>
      <c r="TL32" s="44" t="s">
        <v>70</v>
      </c>
      <c r="TM32" s="45"/>
      <c r="TN32" s="9"/>
      <c r="TO32" s="46"/>
      <c r="TP32" s="46"/>
      <c r="TQ32" s="45"/>
      <c r="TR32" s="47">
        <f>+TL$15</f>
        <v>26.09</v>
      </c>
      <c r="TT32" s="43" t="s">
        <v>62</v>
      </c>
      <c r="TU32" s="61" t="s">
        <v>69</v>
      </c>
      <c r="TV32" s="45"/>
      <c r="TW32" s="9"/>
      <c r="TX32" s="46"/>
      <c r="TY32" s="46"/>
      <c r="TZ32" s="45"/>
      <c r="UA32" s="47">
        <f>+TU$11</f>
        <v>44.06</v>
      </c>
      <c r="UC32" s="43" t="s">
        <v>62</v>
      </c>
      <c r="UD32" s="44" t="s">
        <v>70</v>
      </c>
      <c r="UE32" s="45"/>
      <c r="UF32" s="9"/>
      <c r="UG32" s="46"/>
      <c r="UH32" s="46"/>
      <c r="UI32" s="45"/>
      <c r="UJ32" s="47">
        <f>+UD$15</f>
        <v>25.82</v>
      </c>
      <c r="UL32" s="43" t="s">
        <v>62</v>
      </c>
      <c r="UM32" s="44" t="s">
        <v>70</v>
      </c>
      <c r="UN32" s="45"/>
      <c r="UO32" s="9"/>
      <c r="UP32" s="46"/>
      <c r="UQ32" s="46"/>
      <c r="UR32" s="45"/>
      <c r="US32" s="47">
        <f>+UM$15</f>
        <v>28.09</v>
      </c>
      <c r="UU32" s="43" t="s">
        <v>62</v>
      </c>
      <c r="UV32" s="44" t="s">
        <v>70</v>
      </c>
      <c r="UW32" s="45"/>
      <c r="UX32" s="9"/>
      <c r="UY32" s="46"/>
      <c r="UZ32" s="46"/>
      <c r="VA32" s="45"/>
      <c r="VB32" s="47">
        <f>+UV$15</f>
        <v>27.03</v>
      </c>
      <c r="VD32" s="43" t="s">
        <v>62</v>
      </c>
      <c r="VE32" s="44" t="s">
        <v>70</v>
      </c>
      <c r="VF32" s="45"/>
      <c r="VG32" s="9"/>
      <c r="VH32" s="46"/>
      <c r="VI32" s="46"/>
      <c r="VJ32" s="45"/>
      <c r="VK32" s="47">
        <f>+VE$15</f>
        <v>33.15</v>
      </c>
      <c r="VM32" s="43" t="s">
        <v>62</v>
      </c>
      <c r="VN32" s="44" t="s">
        <v>70</v>
      </c>
      <c r="VO32" s="45"/>
      <c r="VP32" s="9"/>
      <c r="VQ32" s="46"/>
      <c r="VR32" s="46"/>
      <c r="VS32" s="45"/>
      <c r="VT32" s="47">
        <f>+VN$15</f>
        <v>34.6</v>
      </c>
      <c r="VV32" s="43" t="s">
        <v>62</v>
      </c>
      <c r="VW32" s="44" t="s">
        <v>70</v>
      </c>
      <c r="VX32" s="45"/>
      <c r="VY32" s="9"/>
      <c r="VZ32" s="46"/>
      <c r="WA32" s="46"/>
      <c r="WB32" s="45"/>
      <c r="WC32" s="47">
        <f>+VW$15</f>
        <v>32.65</v>
      </c>
      <c r="WE32" s="43" t="s">
        <v>62</v>
      </c>
      <c r="WF32" s="44" t="s">
        <v>70</v>
      </c>
      <c r="WG32" s="45"/>
      <c r="WH32" s="9"/>
      <c r="WI32" s="46"/>
      <c r="WJ32" s="46"/>
      <c r="WK32" s="45"/>
      <c r="WL32" s="47">
        <f>+WF$15</f>
        <v>31</v>
      </c>
      <c r="WN32" s="43" t="s">
        <v>62</v>
      </c>
      <c r="WO32" s="61" t="s">
        <v>68</v>
      </c>
      <c r="WP32" s="45"/>
      <c r="WQ32" s="9"/>
      <c r="WR32" s="46"/>
      <c r="WS32" s="46"/>
      <c r="WT32" s="45"/>
      <c r="WU32" s="47">
        <f>+WO$10</f>
        <v>36.19</v>
      </c>
      <c r="WW32" s="43" t="s">
        <v>62</v>
      </c>
      <c r="WX32" s="44" t="s">
        <v>70</v>
      </c>
      <c r="WY32" s="45"/>
      <c r="WZ32" s="9"/>
      <c r="XA32" s="46"/>
      <c r="XB32" s="46"/>
      <c r="XC32" s="45"/>
      <c r="XD32" s="47">
        <f>+WX$15</f>
        <v>34.619999999999997</v>
      </c>
      <c r="XF32" s="43" t="s">
        <v>62</v>
      </c>
      <c r="XG32" s="44" t="s">
        <v>70</v>
      </c>
      <c r="XH32" s="45"/>
      <c r="XI32" s="9"/>
      <c r="XJ32" s="46"/>
      <c r="XK32" s="46"/>
      <c r="XL32" s="45"/>
      <c r="XM32" s="47">
        <f>+XG$15</f>
        <v>30.84</v>
      </c>
      <c r="XO32" s="43" t="s">
        <v>62</v>
      </c>
      <c r="XP32" s="44" t="s">
        <v>70</v>
      </c>
      <c r="XQ32" s="45"/>
      <c r="XR32" s="9"/>
      <c r="XS32" s="46"/>
      <c r="XT32" s="46"/>
      <c r="XU32" s="45"/>
      <c r="XV32" s="47">
        <f>+XP$15</f>
        <v>26.36</v>
      </c>
      <c r="XX32" s="43" t="s">
        <v>62</v>
      </c>
      <c r="XY32" s="44" t="s">
        <v>70</v>
      </c>
      <c r="XZ32" s="45"/>
      <c r="YA32" s="9"/>
      <c r="YB32" s="46"/>
      <c r="YC32" s="46"/>
      <c r="YD32" s="45"/>
      <c r="YE32" s="47">
        <f>+XY$15</f>
        <v>26.81</v>
      </c>
      <c r="YG32" s="43" t="s">
        <v>62</v>
      </c>
      <c r="YH32" s="44" t="s">
        <v>70</v>
      </c>
      <c r="YI32" s="45"/>
      <c r="YJ32" s="9"/>
      <c r="YK32" s="46"/>
      <c r="YL32" s="46"/>
      <c r="YM32" s="45"/>
      <c r="YN32" s="47">
        <f>+YH$15</f>
        <v>28.67</v>
      </c>
      <c r="YP32" s="43" t="s">
        <v>62</v>
      </c>
      <c r="YQ32" s="44" t="s">
        <v>70</v>
      </c>
      <c r="YR32" s="45"/>
      <c r="YS32" s="9"/>
      <c r="YT32" s="46"/>
      <c r="YU32" s="46"/>
      <c r="YV32" s="45"/>
      <c r="YW32" s="47">
        <f>+YQ$15</f>
        <v>31.11</v>
      </c>
      <c r="YY32" s="43" t="s">
        <v>62</v>
      </c>
      <c r="YZ32" s="44" t="s">
        <v>70</v>
      </c>
      <c r="ZA32" s="45"/>
      <c r="ZB32" s="9"/>
      <c r="ZC32" s="46"/>
      <c r="ZD32" s="46"/>
      <c r="ZE32" s="45"/>
      <c r="ZF32" s="47">
        <f>+YZ$15</f>
        <v>25.3</v>
      </c>
    </row>
    <row r="33" spans="9:682" x14ac:dyDescent="0.15">
      <c r="I33" s="43" t="s">
        <v>63</v>
      </c>
      <c r="J33" s="61" t="s">
        <v>68</v>
      </c>
      <c r="K33" s="45"/>
      <c r="L33" s="45"/>
      <c r="M33" s="45"/>
      <c r="N33" s="46"/>
      <c r="O33" s="45"/>
      <c r="P33" s="47">
        <f>+J$10</f>
        <v>12.86</v>
      </c>
      <c r="R33" s="43" t="s">
        <v>63</v>
      </c>
      <c r="S33" s="44" t="s">
        <v>73</v>
      </c>
      <c r="T33" s="45"/>
      <c r="U33" s="9"/>
      <c r="V33" s="46"/>
      <c r="W33" s="46"/>
      <c r="X33" s="45"/>
      <c r="Y33" s="47">
        <f>+S$19</f>
        <v>13.82</v>
      </c>
      <c r="AA33" s="43" t="s">
        <v>63</v>
      </c>
      <c r="AB33" s="44" t="s">
        <v>73</v>
      </c>
      <c r="AC33" s="45"/>
      <c r="AD33" s="9"/>
      <c r="AE33" s="46"/>
      <c r="AF33" s="46"/>
      <c r="AG33" s="45"/>
      <c r="AH33" s="47">
        <f>+AB$19</f>
        <v>15.52</v>
      </c>
      <c r="AJ33" s="43" t="s">
        <v>63</v>
      </c>
      <c r="AK33" s="61" t="s">
        <v>72</v>
      </c>
      <c r="AL33" s="45"/>
      <c r="AM33" s="9"/>
      <c r="AN33" s="46"/>
      <c r="AO33" s="46"/>
      <c r="AP33" s="45"/>
      <c r="AQ33" s="47">
        <f>+AK$20</f>
        <v>14</v>
      </c>
      <c r="AS33" s="43" t="s">
        <v>63</v>
      </c>
      <c r="AT33" s="61" t="s">
        <v>71</v>
      </c>
      <c r="AU33" s="45"/>
      <c r="AV33" s="9"/>
      <c r="AW33" s="46"/>
      <c r="AX33" s="46"/>
      <c r="AY33" s="45"/>
      <c r="AZ33" s="47">
        <f>+AT$17</f>
        <v>16.940000000000001</v>
      </c>
      <c r="BB33" s="43" t="s">
        <v>63</v>
      </c>
      <c r="BC33" s="44" t="s">
        <v>73</v>
      </c>
      <c r="BD33" s="45"/>
      <c r="BE33" s="9"/>
      <c r="BF33" s="46"/>
      <c r="BG33" s="46"/>
      <c r="BH33" s="45"/>
      <c r="BI33" s="47">
        <f>+BC$19</f>
        <v>16.82</v>
      </c>
      <c r="BK33" s="43" t="s">
        <v>63</v>
      </c>
      <c r="BL33" s="61" t="s">
        <v>68</v>
      </c>
      <c r="BM33" s="45"/>
      <c r="BN33" s="9"/>
      <c r="BO33" s="46"/>
      <c r="BP33" s="46"/>
      <c r="BQ33" s="45"/>
      <c r="BR33" s="47">
        <f>+BL$10</f>
        <v>18.61</v>
      </c>
      <c r="BT33" s="43" t="s">
        <v>63</v>
      </c>
      <c r="BU33" s="44" t="s">
        <v>73</v>
      </c>
      <c r="BV33" s="45"/>
      <c r="BW33" s="9"/>
      <c r="BX33" s="46"/>
      <c r="BY33" s="46"/>
      <c r="BZ33" s="45"/>
      <c r="CA33" s="47">
        <f>+BU$19</f>
        <v>13.64</v>
      </c>
      <c r="CC33" s="43" t="s">
        <v>63</v>
      </c>
      <c r="CD33" s="61" t="s">
        <v>68</v>
      </c>
      <c r="CE33" s="45"/>
      <c r="CF33" s="9"/>
      <c r="CG33" s="46"/>
      <c r="CH33" s="46"/>
      <c r="CI33" s="45"/>
      <c r="CJ33" s="47">
        <f>+CD$10</f>
        <v>14.98</v>
      </c>
      <c r="CL33" s="43" t="s">
        <v>63</v>
      </c>
      <c r="CM33" s="44" t="s">
        <v>73</v>
      </c>
      <c r="CN33" s="45"/>
      <c r="CO33" s="9"/>
      <c r="CP33" s="46"/>
      <c r="CQ33" s="46"/>
      <c r="CR33" s="45"/>
      <c r="CS33" s="47">
        <f>+CM$19</f>
        <v>14.11</v>
      </c>
      <c r="CU33" s="43" t="s">
        <v>63</v>
      </c>
      <c r="CV33" s="61" t="s">
        <v>72</v>
      </c>
      <c r="CW33" s="45"/>
      <c r="CX33" s="9"/>
      <c r="CY33" s="46"/>
      <c r="CZ33" s="46"/>
      <c r="DA33" s="45"/>
      <c r="DB33" s="47">
        <f>+CV$20</f>
        <v>12.02</v>
      </c>
      <c r="DD33" s="43" t="s">
        <v>63</v>
      </c>
      <c r="DE33" s="44" t="s">
        <v>73</v>
      </c>
      <c r="DF33" s="45"/>
      <c r="DG33" s="9"/>
      <c r="DH33" s="46"/>
      <c r="DI33" s="46"/>
      <c r="DJ33" s="45"/>
      <c r="DK33" s="47">
        <f>+DE$19</f>
        <v>15.88</v>
      </c>
      <c r="DM33" s="43" t="s">
        <v>63</v>
      </c>
      <c r="DN33" s="44" t="s">
        <v>73</v>
      </c>
      <c r="DO33" s="45"/>
      <c r="DP33" s="9"/>
      <c r="DQ33" s="46"/>
      <c r="DR33" s="46"/>
      <c r="DS33" s="45"/>
      <c r="DT33" s="47">
        <f>+DN$19</f>
        <v>17.16</v>
      </c>
      <c r="DV33" s="43" t="s">
        <v>63</v>
      </c>
      <c r="DW33" s="61" t="s">
        <v>71</v>
      </c>
      <c r="DX33" s="45"/>
      <c r="DY33" s="9"/>
      <c r="DZ33" s="46"/>
      <c r="EA33" s="46"/>
      <c r="EB33" s="45"/>
      <c r="EC33" s="47">
        <f>+DW$17</f>
        <v>13.16</v>
      </c>
      <c r="EE33" s="43" t="s">
        <v>63</v>
      </c>
      <c r="EF33" s="44" t="s">
        <v>68</v>
      </c>
      <c r="EG33" s="45"/>
      <c r="EH33" s="9"/>
      <c r="EI33" s="46"/>
      <c r="EJ33" s="46"/>
      <c r="EK33" s="45"/>
      <c r="EL33" s="47">
        <f>+EF$10</f>
        <v>18.62</v>
      </c>
      <c r="EN33" s="43" t="s">
        <v>63</v>
      </c>
      <c r="EO33" s="61" t="s">
        <v>72</v>
      </c>
      <c r="EP33" s="45"/>
      <c r="EQ33" s="9"/>
      <c r="ER33" s="46"/>
      <c r="ES33" s="46"/>
      <c r="ET33" s="45"/>
      <c r="EU33" s="47">
        <f>+EO$20</f>
        <v>17.309999999999999</v>
      </c>
      <c r="EW33" s="43" t="s">
        <v>63</v>
      </c>
      <c r="EX33" s="61" t="s">
        <v>68</v>
      </c>
      <c r="EY33" s="45"/>
      <c r="EZ33" s="9"/>
      <c r="FA33" s="46"/>
      <c r="FB33" s="46"/>
      <c r="FC33" s="45"/>
      <c r="FD33" s="47">
        <f>+EX$10</f>
        <v>14.35</v>
      </c>
      <c r="FF33" s="43" t="s">
        <v>63</v>
      </c>
      <c r="FG33" s="44" t="s">
        <v>73</v>
      </c>
      <c r="FH33" s="45"/>
      <c r="FI33" s="9"/>
      <c r="FJ33" s="46"/>
      <c r="FK33" s="46"/>
      <c r="FL33" s="45"/>
      <c r="FM33" s="47">
        <f>+FG$19</f>
        <v>14.81</v>
      </c>
      <c r="FO33" s="43" t="s">
        <v>63</v>
      </c>
      <c r="FP33" s="44" t="s">
        <v>73</v>
      </c>
      <c r="FQ33" s="45"/>
      <c r="FR33" s="9"/>
      <c r="FS33" s="46"/>
      <c r="FT33" s="46"/>
      <c r="FU33" s="45"/>
      <c r="FV33" s="47">
        <f>+FP$19</f>
        <v>13.15</v>
      </c>
      <c r="FX33" s="43" t="s">
        <v>63</v>
      </c>
      <c r="FY33" s="61" t="s">
        <v>72</v>
      </c>
      <c r="FZ33" s="45"/>
      <c r="GA33" s="9"/>
      <c r="GB33" s="46"/>
      <c r="GC33" s="46"/>
      <c r="GD33" s="45"/>
      <c r="GE33" s="47">
        <f>+FY$20</f>
        <v>12.79</v>
      </c>
      <c r="GG33" s="43" t="s">
        <v>63</v>
      </c>
      <c r="GH33" s="61" t="s">
        <v>72</v>
      </c>
      <c r="GI33" s="45"/>
      <c r="GJ33" s="9"/>
      <c r="GK33" s="46"/>
      <c r="GL33" s="46"/>
      <c r="GM33" s="45"/>
      <c r="GN33" s="47">
        <f>+GH$20</f>
        <v>15.24</v>
      </c>
      <c r="GP33" s="43" t="s">
        <v>63</v>
      </c>
      <c r="GQ33" s="44" t="s">
        <v>73</v>
      </c>
      <c r="GR33" s="45"/>
      <c r="GS33" s="9"/>
      <c r="GT33" s="46"/>
      <c r="GU33" s="46"/>
      <c r="GV33" s="45"/>
      <c r="GW33" s="47">
        <f>+GQ$19</f>
        <v>16.59</v>
      </c>
      <c r="GY33" s="43" t="s">
        <v>63</v>
      </c>
      <c r="GZ33" s="61" t="s">
        <v>68</v>
      </c>
      <c r="HA33" s="45"/>
      <c r="HB33" s="9"/>
      <c r="HC33" s="46"/>
      <c r="HD33" s="46"/>
      <c r="HE33" s="45"/>
      <c r="HF33" s="47">
        <f>+GZ$10</f>
        <v>14.13</v>
      </c>
      <c r="HH33" s="43" t="s">
        <v>63</v>
      </c>
      <c r="HI33" s="61" t="s">
        <v>68</v>
      </c>
      <c r="HJ33" s="45"/>
      <c r="HK33" s="9"/>
      <c r="HL33" s="46"/>
      <c r="HM33" s="46"/>
      <c r="HN33" s="45"/>
      <c r="HO33" s="47">
        <f>+HI$10</f>
        <v>17.54</v>
      </c>
      <c r="HQ33" s="43" t="s">
        <v>63</v>
      </c>
      <c r="HR33" s="61" t="s">
        <v>72</v>
      </c>
      <c r="HS33" s="45"/>
      <c r="HT33" s="9"/>
      <c r="HU33" s="46"/>
      <c r="HV33" s="46"/>
      <c r="HW33" s="45"/>
      <c r="HX33" s="47">
        <f>+HR$20</f>
        <v>13.7</v>
      </c>
      <c r="HZ33" s="43" t="s">
        <v>63</v>
      </c>
      <c r="IA33" s="44" t="s">
        <v>70</v>
      </c>
      <c r="IB33" s="45"/>
      <c r="IC33" s="9"/>
      <c r="ID33" s="46"/>
      <c r="IE33" s="46"/>
      <c r="IF33" s="45"/>
      <c r="IG33" s="47">
        <f>+IA$15</f>
        <v>26.33</v>
      </c>
      <c r="II33" s="43" t="s">
        <v>63</v>
      </c>
      <c r="IJ33" s="61" t="s">
        <v>72</v>
      </c>
      <c r="IK33" s="45"/>
      <c r="IL33" s="9"/>
      <c r="IM33" s="46"/>
      <c r="IN33" s="46"/>
      <c r="IO33" s="45"/>
      <c r="IP33" s="47">
        <f>+IJ$20</f>
        <v>13.83</v>
      </c>
      <c r="IR33" s="43" t="s">
        <v>63</v>
      </c>
      <c r="IS33" s="61" t="s">
        <v>72</v>
      </c>
      <c r="IT33" s="45"/>
      <c r="IU33" s="9"/>
      <c r="IV33" s="46"/>
      <c r="IW33" s="46"/>
      <c r="IX33" s="45"/>
      <c r="IY33" s="47">
        <f>+IS$20</f>
        <v>15.2</v>
      </c>
      <c r="JA33" s="43" t="s">
        <v>63</v>
      </c>
      <c r="JB33" s="61" t="s">
        <v>68</v>
      </c>
      <c r="JC33" s="45"/>
      <c r="JD33" s="9"/>
      <c r="JE33" s="46"/>
      <c r="JF33" s="46"/>
      <c r="JG33" s="45"/>
      <c r="JH33" s="47">
        <f>+JB$10</f>
        <v>20.5</v>
      </c>
      <c r="JJ33" s="43" t="s">
        <v>63</v>
      </c>
      <c r="JK33" s="61" t="s">
        <v>72</v>
      </c>
      <c r="JL33" s="45"/>
      <c r="JM33" s="9"/>
      <c r="JN33" s="46"/>
      <c r="JO33" s="46"/>
      <c r="JP33" s="45"/>
      <c r="JQ33" s="47">
        <f>+JK$20</f>
        <v>15.01</v>
      </c>
      <c r="JS33" s="43" t="s">
        <v>63</v>
      </c>
      <c r="JT33" s="61" t="s">
        <v>72</v>
      </c>
      <c r="JU33" s="45"/>
      <c r="JV33" s="9"/>
      <c r="JW33" s="46"/>
      <c r="JX33" s="46"/>
      <c r="JY33" s="45"/>
      <c r="JZ33" s="47">
        <f>+JT$20</f>
        <v>13.49</v>
      </c>
      <c r="KB33" s="43" t="s">
        <v>63</v>
      </c>
      <c r="KC33" s="61" t="s">
        <v>68</v>
      </c>
      <c r="KD33" s="45"/>
      <c r="KE33" s="9"/>
      <c r="KF33" s="46"/>
      <c r="KG33" s="46"/>
      <c r="KH33" s="45"/>
      <c r="KI33" s="47">
        <f>+KC$10</f>
        <v>14.22</v>
      </c>
      <c r="KK33" s="43" t="s">
        <v>63</v>
      </c>
      <c r="KL33" s="61" t="s">
        <v>68</v>
      </c>
      <c r="KM33" s="45"/>
      <c r="KN33" s="9"/>
      <c r="KO33" s="46"/>
      <c r="KP33" s="46"/>
      <c r="KQ33" s="45"/>
      <c r="KR33" s="47">
        <f>+KL$10</f>
        <v>15.76</v>
      </c>
      <c r="KT33" s="43" t="s">
        <v>63</v>
      </c>
      <c r="KU33" s="61" t="s">
        <v>72</v>
      </c>
      <c r="KV33" s="45"/>
      <c r="KW33" s="9"/>
      <c r="KX33" s="46"/>
      <c r="KY33" s="46"/>
      <c r="KZ33" s="45"/>
      <c r="LA33" s="47">
        <f>+KU$20</f>
        <v>16.36</v>
      </c>
      <c r="LC33" s="43" t="s">
        <v>63</v>
      </c>
      <c r="LD33" s="61" t="s">
        <v>68</v>
      </c>
      <c r="LE33" s="45"/>
      <c r="LF33" s="9"/>
      <c r="LG33" s="46"/>
      <c r="LH33" s="46"/>
      <c r="LI33" s="45"/>
      <c r="LJ33" s="47">
        <f>+LD$10</f>
        <v>14.96</v>
      </c>
      <c r="LL33" s="43" t="s">
        <v>63</v>
      </c>
      <c r="LM33" s="61" t="s">
        <v>68</v>
      </c>
      <c r="LN33" s="45"/>
      <c r="LO33" s="9"/>
      <c r="LP33" s="46"/>
      <c r="LQ33" s="46"/>
      <c r="LR33" s="45"/>
      <c r="LS33" s="47">
        <f>+LM$10</f>
        <v>15.77</v>
      </c>
      <c r="LU33" s="43" t="s">
        <v>63</v>
      </c>
      <c r="LV33" s="61" t="s">
        <v>68</v>
      </c>
      <c r="LW33" s="45"/>
      <c r="LX33" s="9"/>
      <c r="LY33" s="46"/>
      <c r="LZ33" s="46"/>
      <c r="MA33" s="45"/>
      <c r="MB33" s="47">
        <f>+LV$10</f>
        <v>15.96</v>
      </c>
      <c r="MD33" s="43" t="s">
        <v>63</v>
      </c>
      <c r="ME33" s="61" t="s">
        <v>68</v>
      </c>
      <c r="MF33" s="45"/>
      <c r="MG33" s="9"/>
      <c r="MH33" s="46"/>
      <c r="MI33" s="46"/>
      <c r="MJ33" s="45"/>
      <c r="MK33" s="47">
        <f>+ME$10</f>
        <v>15.24</v>
      </c>
      <c r="MM33" s="43" t="s">
        <v>63</v>
      </c>
      <c r="MN33" s="61" t="s">
        <v>68</v>
      </c>
      <c r="MO33" s="45"/>
      <c r="MP33" s="9"/>
      <c r="MQ33" s="46"/>
      <c r="MR33" s="46"/>
      <c r="MS33" s="45"/>
      <c r="MT33" s="47">
        <f>+MN$10</f>
        <v>18.920000000000002</v>
      </c>
      <c r="MV33" s="43" t="s">
        <v>63</v>
      </c>
      <c r="MW33" s="61" t="s">
        <v>68</v>
      </c>
      <c r="MX33" s="45"/>
      <c r="MY33" s="9"/>
      <c r="MZ33" s="46"/>
      <c r="NA33" s="46"/>
      <c r="NB33" s="45"/>
      <c r="NC33" s="47">
        <f>+MW$10</f>
        <v>17.57</v>
      </c>
      <c r="NE33" s="43" t="s">
        <v>63</v>
      </c>
      <c r="NF33" s="61" t="s">
        <v>68</v>
      </c>
      <c r="NG33" s="45"/>
      <c r="NH33" s="9"/>
      <c r="NI33" s="46"/>
      <c r="NJ33" s="46"/>
      <c r="NK33" s="45"/>
      <c r="NL33" s="47">
        <f>+NF$10</f>
        <v>15.5</v>
      </c>
      <c r="NN33" s="43" t="s">
        <v>63</v>
      </c>
      <c r="NO33" s="61" t="s">
        <v>68</v>
      </c>
      <c r="NP33" s="45"/>
      <c r="NQ33" s="9"/>
      <c r="NR33" s="46"/>
      <c r="NS33" s="46"/>
      <c r="NT33" s="45"/>
      <c r="NU33" s="47">
        <f>+NO$10</f>
        <v>18.96</v>
      </c>
      <c r="NW33" s="43" t="s">
        <v>63</v>
      </c>
      <c r="NX33" s="61" t="s">
        <v>68</v>
      </c>
      <c r="NY33" s="45"/>
      <c r="NZ33" s="9"/>
      <c r="OA33" s="46"/>
      <c r="OB33" s="46"/>
      <c r="OC33" s="45"/>
      <c r="OD33" s="47">
        <f>+NX$10</f>
        <v>17.61</v>
      </c>
      <c r="OF33" s="43" t="s">
        <v>63</v>
      </c>
      <c r="OG33" s="44" t="s">
        <v>70</v>
      </c>
      <c r="OH33" s="45"/>
      <c r="OI33" s="9"/>
      <c r="OJ33" s="46"/>
      <c r="OK33" s="46"/>
      <c r="OL33" s="45"/>
      <c r="OM33" s="47">
        <f>+OG$15</f>
        <v>22.84</v>
      </c>
      <c r="OO33" s="43" t="s">
        <v>63</v>
      </c>
      <c r="OP33" s="44" t="s">
        <v>70</v>
      </c>
      <c r="OQ33" s="45"/>
      <c r="OR33" s="9"/>
      <c r="OS33" s="46"/>
      <c r="OT33" s="46"/>
      <c r="OU33" s="45"/>
      <c r="OV33" s="47">
        <f>+OP$15</f>
        <v>18.850000000000001</v>
      </c>
      <c r="OX33" s="43" t="s">
        <v>63</v>
      </c>
      <c r="OY33" s="61" t="s">
        <v>68</v>
      </c>
      <c r="OZ33" s="45"/>
      <c r="PA33" s="9"/>
      <c r="PB33" s="46"/>
      <c r="PC33" s="46"/>
      <c r="PD33" s="45"/>
      <c r="PE33" s="47">
        <f>+OY$10</f>
        <v>15.28</v>
      </c>
      <c r="PG33" s="43" t="s">
        <v>63</v>
      </c>
      <c r="PH33" s="61" t="s">
        <v>68</v>
      </c>
      <c r="PI33" s="45"/>
      <c r="PJ33" s="9"/>
      <c r="PK33" s="46"/>
      <c r="PL33" s="46"/>
      <c r="PM33" s="45"/>
      <c r="PN33" s="47">
        <f>+PH$10</f>
        <v>15.35</v>
      </c>
      <c r="PP33" s="43" t="s">
        <v>63</v>
      </c>
      <c r="PQ33" s="61" t="s">
        <v>68</v>
      </c>
      <c r="PR33" s="45"/>
      <c r="PS33" s="9"/>
      <c r="PT33" s="46"/>
      <c r="PU33" s="46"/>
      <c r="PV33" s="45"/>
      <c r="PW33" s="47">
        <f>+PQ$10</f>
        <v>22.48</v>
      </c>
      <c r="PY33" s="43" t="s">
        <v>63</v>
      </c>
      <c r="PZ33" s="61" t="s">
        <v>68</v>
      </c>
      <c r="QA33" s="45"/>
      <c r="QB33" s="9"/>
      <c r="QC33" s="46"/>
      <c r="QD33" s="46"/>
      <c r="QE33" s="45"/>
      <c r="QF33" s="47">
        <f>+PZ$10</f>
        <v>14.41</v>
      </c>
      <c r="QH33" s="43" t="s">
        <v>63</v>
      </c>
      <c r="QI33" s="61" t="s">
        <v>68</v>
      </c>
      <c r="QJ33" s="45"/>
      <c r="QK33" s="9"/>
      <c r="QL33" s="46"/>
      <c r="QM33" s="46"/>
      <c r="QN33" s="45"/>
      <c r="QO33" s="47">
        <f>+QI$10</f>
        <v>20.260000000000002</v>
      </c>
      <c r="QQ33" s="43" t="s">
        <v>63</v>
      </c>
      <c r="QR33" s="61" t="s">
        <v>68</v>
      </c>
      <c r="QS33" s="45"/>
      <c r="QT33" s="9"/>
      <c r="QU33" s="46"/>
      <c r="QV33" s="46"/>
      <c r="QW33" s="45"/>
      <c r="QX33" s="47">
        <f>+QR$10</f>
        <v>13.32</v>
      </c>
      <c r="QZ33" s="43" t="s">
        <v>63</v>
      </c>
      <c r="RA33" s="44" t="s">
        <v>73</v>
      </c>
      <c r="RB33" s="45"/>
      <c r="RC33" s="9"/>
      <c r="RD33" s="46"/>
      <c r="RE33" s="46"/>
      <c r="RF33" s="45"/>
      <c r="RG33" s="47">
        <f>+RA$19</f>
        <v>22.22</v>
      </c>
      <c r="RI33" s="43" t="s">
        <v>63</v>
      </c>
      <c r="RJ33" s="61" t="s">
        <v>68</v>
      </c>
      <c r="RK33" s="45"/>
      <c r="RL33" s="9"/>
      <c r="RM33" s="46"/>
      <c r="RN33" s="46"/>
      <c r="RO33" s="45"/>
      <c r="RP33" s="47">
        <f>+RJ$10</f>
        <v>19.739999999999998</v>
      </c>
      <c r="RR33" s="43" t="s">
        <v>63</v>
      </c>
      <c r="RS33" s="61" t="s">
        <v>68</v>
      </c>
      <c r="RT33" s="45"/>
      <c r="RU33" s="9"/>
      <c r="RV33" s="46"/>
      <c r="RW33" s="46"/>
      <c r="RX33" s="45"/>
      <c r="RY33" s="47">
        <f>+RS$10</f>
        <v>20.83</v>
      </c>
      <c r="SA33" s="43" t="s">
        <v>63</v>
      </c>
      <c r="SB33" s="61" t="s">
        <v>68</v>
      </c>
      <c r="SC33" s="45"/>
      <c r="SD33" s="9"/>
      <c r="SE33" s="46"/>
      <c r="SF33" s="46"/>
      <c r="SG33" s="45"/>
      <c r="SH33" s="47">
        <f>+SB$10</f>
        <v>18.329999999999998</v>
      </c>
      <c r="SJ33" s="43" t="s">
        <v>63</v>
      </c>
      <c r="SK33" s="61" t="s">
        <v>68</v>
      </c>
      <c r="SL33" s="45"/>
      <c r="SM33" s="9"/>
      <c r="SN33" s="46"/>
      <c r="SO33" s="46"/>
      <c r="SP33" s="45"/>
      <c r="SQ33" s="47">
        <f>+SK$10</f>
        <v>23.74</v>
      </c>
      <c r="SS33" s="43" t="s">
        <v>63</v>
      </c>
      <c r="ST33" s="61" t="s">
        <v>68</v>
      </c>
      <c r="SU33" s="45"/>
      <c r="SV33" s="9"/>
      <c r="SW33" s="46"/>
      <c r="SX33" s="46"/>
      <c r="SY33" s="45"/>
      <c r="SZ33" s="47">
        <f>+ST$10</f>
        <v>21.04</v>
      </c>
      <c r="TB33" s="43" t="s">
        <v>63</v>
      </c>
      <c r="TC33" s="61" t="s">
        <v>72</v>
      </c>
      <c r="TD33" s="45"/>
      <c r="TE33" s="9"/>
      <c r="TF33" s="46"/>
      <c r="TG33" s="46"/>
      <c r="TH33" s="45"/>
      <c r="TI33" s="47">
        <f>+TC$20</f>
        <v>19.12</v>
      </c>
      <c r="TK33" s="43" t="s">
        <v>63</v>
      </c>
      <c r="TL33" s="61" t="s">
        <v>68</v>
      </c>
      <c r="TM33" s="45"/>
      <c r="TN33" s="9"/>
      <c r="TO33" s="46"/>
      <c r="TP33" s="46"/>
      <c r="TQ33" s="45"/>
      <c r="TR33" s="47">
        <f>+TL$10</f>
        <v>23.12</v>
      </c>
      <c r="TT33" s="43" t="s">
        <v>63</v>
      </c>
      <c r="TU33" s="44" t="s">
        <v>70</v>
      </c>
      <c r="TV33" s="45"/>
      <c r="TW33" s="9"/>
      <c r="TX33" s="46"/>
      <c r="TY33" s="46"/>
      <c r="TZ33" s="45"/>
      <c r="UA33" s="47">
        <f>+TU$15</f>
        <v>20.98</v>
      </c>
      <c r="UC33" s="43" t="s">
        <v>63</v>
      </c>
      <c r="UD33" s="61" t="s">
        <v>68</v>
      </c>
      <c r="UE33" s="45"/>
      <c r="UF33" s="9"/>
      <c r="UG33" s="46"/>
      <c r="UH33" s="46"/>
      <c r="UI33" s="45"/>
      <c r="UJ33" s="47">
        <f>+UD$10</f>
        <v>20.92</v>
      </c>
      <c r="UL33" s="43" t="s">
        <v>63</v>
      </c>
      <c r="UM33" s="61" t="s">
        <v>69</v>
      </c>
      <c r="UN33" s="45"/>
      <c r="UO33" s="9"/>
      <c r="UP33" s="46"/>
      <c r="UQ33" s="46"/>
      <c r="UR33" s="45"/>
      <c r="US33" s="47">
        <f>+UM$11</f>
        <v>17.28</v>
      </c>
      <c r="UU33" s="43" t="s">
        <v>63</v>
      </c>
      <c r="UV33" s="61" t="s">
        <v>69</v>
      </c>
      <c r="UW33" s="45"/>
      <c r="UX33" s="9"/>
      <c r="UY33" s="46"/>
      <c r="UZ33" s="46"/>
      <c r="VA33" s="45"/>
      <c r="VB33" s="47">
        <f>+UV$11</f>
        <v>16.46</v>
      </c>
      <c r="VD33" s="43" t="s">
        <v>63</v>
      </c>
      <c r="VE33" s="61" t="s">
        <v>72</v>
      </c>
      <c r="VF33" s="45"/>
      <c r="VG33" s="9"/>
      <c r="VH33" s="46"/>
      <c r="VI33" s="46"/>
      <c r="VJ33" s="45"/>
      <c r="VK33" s="47">
        <f>+VE$20</f>
        <v>17.13</v>
      </c>
      <c r="VM33" s="43" t="s">
        <v>63</v>
      </c>
      <c r="VN33" s="61" t="s">
        <v>68</v>
      </c>
      <c r="VO33" s="45"/>
      <c r="VP33" s="9"/>
      <c r="VQ33" s="46"/>
      <c r="VR33" s="46"/>
      <c r="VS33" s="45"/>
      <c r="VT33" s="47">
        <f>+VN$10</f>
        <v>17.72</v>
      </c>
      <c r="VV33" s="43" t="s">
        <v>63</v>
      </c>
      <c r="VW33" s="61" t="s">
        <v>72</v>
      </c>
      <c r="VX33" s="45"/>
      <c r="VY33" s="9"/>
      <c r="VZ33" s="46"/>
      <c r="WA33" s="46"/>
      <c r="WB33" s="45"/>
      <c r="WC33" s="47">
        <f>+VW$20</f>
        <v>22.45</v>
      </c>
      <c r="WE33" s="43" t="s">
        <v>63</v>
      </c>
      <c r="WF33" s="61" t="s">
        <v>68</v>
      </c>
      <c r="WG33" s="45"/>
      <c r="WH33" s="9"/>
      <c r="WI33" s="46"/>
      <c r="WJ33" s="46"/>
      <c r="WK33" s="45"/>
      <c r="WL33" s="47">
        <f>+WF$10</f>
        <v>23.72</v>
      </c>
      <c r="WN33" s="43" t="s">
        <v>63</v>
      </c>
      <c r="WO33" s="44" t="s">
        <v>70</v>
      </c>
      <c r="WP33" s="45"/>
      <c r="WQ33" s="9"/>
      <c r="WR33" s="46"/>
      <c r="WS33" s="46"/>
      <c r="WT33" s="45"/>
      <c r="WU33" s="47">
        <f>+WO$15</f>
        <v>23.81</v>
      </c>
      <c r="WW33" s="43" t="s">
        <v>63</v>
      </c>
      <c r="WX33" s="61" t="s">
        <v>68</v>
      </c>
      <c r="WY33" s="45"/>
      <c r="WZ33" s="9"/>
      <c r="XA33" s="46"/>
      <c r="XB33" s="46"/>
      <c r="XC33" s="45"/>
      <c r="XD33" s="47">
        <f>+WX$10</f>
        <v>25.64</v>
      </c>
      <c r="XF33" s="43" t="s">
        <v>63</v>
      </c>
      <c r="XG33" s="61" t="s">
        <v>68</v>
      </c>
      <c r="XH33" s="45"/>
      <c r="XI33" s="9"/>
      <c r="XJ33" s="46"/>
      <c r="XK33" s="46"/>
      <c r="XL33" s="45"/>
      <c r="XM33" s="47">
        <f>+XG$10</f>
        <v>25.33</v>
      </c>
      <c r="XO33" s="43" t="s">
        <v>63</v>
      </c>
      <c r="XP33" s="61" t="s">
        <v>72</v>
      </c>
      <c r="XQ33" s="45"/>
      <c r="XR33" s="9"/>
      <c r="XS33" s="46"/>
      <c r="XT33" s="46"/>
      <c r="XU33" s="45"/>
      <c r="XV33" s="47">
        <f>+XP$20</f>
        <v>12.72</v>
      </c>
      <c r="XX33" s="43" t="s">
        <v>63</v>
      </c>
      <c r="XY33" s="61" t="s">
        <v>68</v>
      </c>
      <c r="XZ33" s="45"/>
      <c r="YA33" s="9"/>
      <c r="YB33" s="46"/>
      <c r="YC33" s="46"/>
      <c r="YD33" s="45"/>
      <c r="YE33" s="47">
        <f>+XY$10</f>
        <v>26.33</v>
      </c>
      <c r="YG33" s="43" t="s">
        <v>63</v>
      </c>
      <c r="YH33" s="61" t="s">
        <v>72</v>
      </c>
      <c r="YI33" s="45"/>
      <c r="YJ33" s="9"/>
      <c r="YK33" s="46"/>
      <c r="YL33" s="46"/>
      <c r="YM33" s="45"/>
      <c r="YN33" s="47">
        <f>+YH$20</f>
        <v>17.48</v>
      </c>
      <c r="YP33" s="43" t="s">
        <v>63</v>
      </c>
      <c r="YQ33" s="61" t="s">
        <v>68</v>
      </c>
      <c r="YR33" s="45"/>
      <c r="YS33" s="9"/>
      <c r="YT33" s="46"/>
      <c r="YU33" s="46"/>
      <c r="YV33" s="45"/>
      <c r="YW33" s="47">
        <f>+YQ$10</f>
        <v>29.63</v>
      </c>
      <c r="YY33" s="43" t="s">
        <v>63</v>
      </c>
      <c r="YZ33" s="61" t="s">
        <v>68</v>
      </c>
      <c r="ZA33" s="45"/>
      <c r="ZB33" s="9"/>
      <c r="ZC33" s="46"/>
      <c r="ZD33" s="46"/>
      <c r="ZE33" s="45"/>
      <c r="ZF33" s="47">
        <f>+YZ$10</f>
        <v>24.57</v>
      </c>
    </row>
    <row r="34" spans="9:682" x14ac:dyDescent="0.15">
      <c r="I34" s="43" t="s">
        <v>64</v>
      </c>
      <c r="J34" s="44" t="s">
        <v>73</v>
      </c>
      <c r="K34" s="45"/>
      <c r="L34" s="45"/>
      <c r="M34" s="45"/>
      <c r="N34" s="46"/>
      <c r="O34" s="45"/>
      <c r="P34" s="47">
        <f>+J$19</f>
        <v>12.62</v>
      </c>
      <c r="R34" s="43" t="s">
        <v>64</v>
      </c>
      <c r="S34" s="44" t="s">
        <v>68</v>
      </c>
      <c r="T34" s="45"/>
      <c r="U34" s="9"/>
      <c r="V34" s="46"/>
      <c r="W34" s="46"/>
      <c r="X34" s="45"/>
      <c r="Y34" s="47">
        <f>+S$10</f>
        <v>12.61</v>
      </c>
      <c r="AA34" s="43" t="s">
        <v>64</v>
      </c>
      <c r="AB34" s="61" t="s">
        <v>72</v>
      </c>
      <c r="AC34" s="45"/>
      <c r="AD34" s="9"/>
      <c r="AE34" s="46"/>
      <c r="AF34" s="46"/>
      <c r="AG34" s="45"/>
      <c r="AH34" s="47">
        <f>+AB$20</f>
        <v>11.91</v>
      </c>
      <c r="AJ34" s="43" t="s">
        <v>64</v>
      </c>
      <c r="AK34" s="44" t="s">
        <v>68</v>
      </c>
      <c r="AL34" s="45"/>
      <c r="AM34" s="9"/>
      <c r="AN34" s="46"/>
      <c r="AO34" s="46"/>
      <c r="AP34" s="45"/>
      <c r="AQ34" s="47">
        <f>+AK$10</f>
        <v>13.58</v>
      </c>
      <c r="AS34" s="43" t="s">
        <v>64</v>
      </c>
      <c r="AT34" s="44" t="s">
        <v>73</v>
      </c>
      <c r="AU34" s="45"/>
      <c r="AV34" s="9"/>
      <c r="AW34" s="46"/>
      <c r="AX34" s="46"/>
      <c r="AY34" s="45"/>
      <c r="AZ34" s="47">
        <f>+AT$19</f>
        <v>14.43</v>
      </c>
      <c r="BB34" s="43" t="s">
        <v>64</v>
      </c>
      <c r="BC34" s="61" t="s">
        <v>72</v>
      </c>
      <c r="BD34" s="45"/>
      <c r="BE34" s="9"/>
      <c r="BF34" s="46"/>
      <c r="BG34" s="46"/>
      <c r="BH34" s="45"/>
      <c r="BI34" s="47">
        <f>+BC$20</f>
        <v>11.43</v>
      </c>
      <c r="BK34" s="43" t="s">
        <v>64</v>
      </c>
      <c r="BL34" s="61" t="s">
        <v>72</v>
      </c>
      <c r="BM34" s="45"/>
      <c r="BN34" s="9"/>
      <c r="BO34" s="46"/>
      <c r="BP34" s="46"/>
      <c r="BQ34" s="45"/>
      <c r="BR34" s="47">
        <f>+BL$20</f>
        <v>13.21</v>
      </c>
      <c r="BT34" s="43" t="s">
        <v>64</v>
      </c>
      <c r="BU34" s="61" t="s">
        <v>71</v>
      </c>
      <c r="BV34" s="45"/>
      <c r="BW34" s="9"/>
      <c r="BX34" s="46"/>
      <c r="BY34" s="46"/>
      <c r="BZ34" s="45"/>
      <c r="CA34" s="47">
        <f>+BU$17</f>
        <v>13.64</v>
      </c>
      <c r="CC34" s="43" t="s">
        <v>64</v>
      </c>
      <c r="CD34" s="44" t="s">
        <v>73</v>
      </c>
      <c r="CE34" s="45"/>
      <c r="CF34" s="9"/>
      <c r="CG34" s="46"/>
      <c r="CH34" s="46"/>
      <c r="CI34" s="45"/>
      <c r="CJ34" s="47">
        <f>+CD$19</f>
        <v>14.3</v>
      </c>
      <c r="CL34" s="43" t="s">
        <v>64</v>
      </c>
      <c r="CM34" s="61" t="s">
        <v>72</v>
      </c>
      <c r="CN34" s="45"/>
      <c r="CO34" s="9"/>
      <c r="CP34" s="46"/>
      <c r="CQ34" s="46"/>
      <c r="CR34" s="45"/>
      <c r="CS34" s="47">
        <f>+CM$20</f>
        <v>11.13</v>
      </c>
      <c r="CU34" s="43" t="s">
        <v>64</v>
      </c>
      <c r="CV34" s="44" t="s">
        <v>73</v>
      </c>
      <c r="CW34" s="45"/>
      <c r="CX34" s="9"/>
      <c r="CY34" s="46"/>
      <c r="CZ34" s="46"/>
      <c r="DA34" s="45"/>
      <c r="DB34" s="47">
        <f>+CV$19</f>
        <v>11.05</v>
      </c>
      <c r="DD34" s="43" t="s">
        <v>64</v>
      </c>
      <c r="DE34" s="44" t="s">
        <v>68</v>
      </c>
      <c r="DF34" s="45"/>
      <c r="DG34" s="9"/>
      <c r="DH34" s="46"/>
      <c r="DI34" s="46"/>
      <c r="DJ34" s="45"/>
      <c r="DK34" s="47">
        <f>+DE$10</f>
        <v>8.2100000000000009</v>
      </c>
      <c r="DM34" s="43" t="s">
        <v>64</v>
      </c>
      <c r="DN34" s="61" t="s">
        <v>72</v>
      </c>
      <c r="DO34" s="45"/>
      <c r="DP34" s="9"/>
      <c r="DQ34" s="46"/>
      <c r="DR34" s="46"/>
      <c r="DS34" s="45"/>
      <c r="DT34" s="47">
        <f>+DN$20</f>
        <v>10.6</v>
      </c>
      <c r="DV34" s="43" t="s">
        <v>64</v>
      </c>
      <c r="DW34" s="61" t="s">
        <v>72</v>
      </c>
      <c r="DX34" s="45"/>
      <c r="DY34" s="9"/>
      <c r="DZ34" s="46"/>
      <c r="EA34" s="46"/>
      <c r="EB34" s="45"/>
      <c r="EC34" s="47">
        <f>+DW$20</f>
        <v>12.95</v>
      </c>
      <c r="EE34" s="43" t="s">
        <v>64</v>
      </c>
      <c r="EF34" s="61" t="s">
        <v>72</v>
      </c>
      <c r="EG34" s="45"/>
      <c r="EH34" s="9"/>
      <c r="EI34" s="46"/>
      <c r="EJ34" s="46"/>
      <c r="EK34" s="45"/>
      <c r="EL34" s="47">
        <f>+EF$20</f>
        <v>13.16</v>
      </c>
      <c r="EN34" s="43" t="s">
        <v>64</v>
      </c>
      <c r="EO34" s="44" t="s">
        <v>73</v>
      </c>
      <c r="EP34" s="45"/>
      <c r="EQ34" s="9"/>
      <c r="ER34" s="46"/>
      <c r="ES34" s="46"/>
      <c r="ET34" s="45"/>
      <c r="EU34" s="47">
        <f>+EO$19</f>
        <v>13.98</v>
      </c>
      <c r="EW34" s="43" t="s">
        <v>64</v>
      </c>
      <c r="EX34" s="61" t="s">
        <v>72</v>
      </c>
      <c r="EY34" s="45"/>
      <c r="EZ34" s="9"/>
      <c r="FA34" s="46"/>
      <c r="FB34" s="46"/>
      <c r="FC34" s="45"/>
      <c r="FD34" s="47">
        <f>+EX$20</f>
        <v>14.25</v>
      </c>
      <c r="FF34" s="43" t="s">
        <v>64</v>
      </c>
      <c r="FG34" s="61" t="s">
        <v>72</v>
      </c>
      <c r="FH34" s="45"/>
      <c r="FI34" s="9"/>
      <c r="FJ34" s="46"/>
      <c r="FK34" s="46"/>
      <c r="FL34" s="45"/>
      <c r="FM34" s="47">
        <f>+FG$20</f>
        <v>14.47</v>
      </c>
      <c r="FO34" s="43" t="s">
        <v>64</v>
      </c>
      <c r="FP34" s="61" t="s">
        <v>72</v>
      </c>
      <c r="FQ34" s="45"/>
      <c r="FR34" s="9"/>
      <c r="FS34" s="46"/>
      <c r="FT34" s="46"/>
      <c r="FU34" s="45"/>
      <c r="FV34" s="47">
        <f>+FP$20</f>
        <v>12.83</v>
      </c>
      <c r="FX34" s="43" t="s">
        <v>64</v>
      </c>
      <c r="FY34" s="44" t="s">
        <v>68</v>
      </c>
      <c r="FZ34" s="45"/>
      <c r="GA34" s="9"/>
      <c r="GB34" s="46"/>
      <c r="GC34" s="46"/>
      <c r="GD34" s="45"/>
      <c r="GE34" s="47">
        <f>+FY$10</f>
        <v>12.79</v>
      </c>
      <c r="GG34" s="43" t="s">
        <v>64</v>
      </c>
      <c r="GH34" s="44" t="s">
        <v>73</v>
      </c>
      <c r="GI34" s="45"/>
      <c r="GJ34" s="9"/>
      <c r="GK34" s="46"/>
      <c r="GL34" s="46"/>
      <c r="GM34" s="45"/>
      <c r="GN34" s="47">
        <f>+GH$19</f>
        <v>14.46</v>
      </c>
      <c r="GP34" s="43" t="s">
        <v>64</v>
      </c>
      <c r="GQ34" s="61" t="s">
        <v>72</v>
      </c>
      <c r="GR34" s="45"/>
      <c r="GS34" s="9"/>
      <c r="GT34" s="46"/>
      <c r="GU34" s="46"/>
      <c r="GV34" s="45"/>
      <c r="GW34" s="47">
        <f>+GQ$20</f>
        <v>16.3</v>
      </c>
      <c r="GY34" s="43" t="s">
        <v>64</v>
      </c>
      <c r="GZ34" s="61" t="s">
        <v>69</v>
      </c>
      <c r="HA34" s="45"/>
      <c r="HB34" s="9"/>
      <c r="HC34" s="46"/>
      <c r="HD34" s="46"/>
      <c r="HE34" s="45"/>
      <c r="HF34" s="47">
        <f>+GZ$11</f>
        <v>13.46</v>
      </c>
      <c r="HH34" s="43" t="s">
        <v>64</v>
      </c>
      <c r="HI34" s="61" t="s">
        <v>69</v>
      </c>
      <c r="HJ34" s="45"/>
      <c r="HK34" s="9"/>
      <c r="HL34" s="46"/>
      <c r="HM34" s="46"/>
      <c r="HN34" s="45"/>
      <c r="HO34" s="47">
        <f>+HI$11</f>
        <v>15.26</v>
      </c>
      <c r="HQ34" s="43" t="s">
        <v>64</v>
      </c>
      <c r="HR34" s="61" t="s">
        <v>69</v>
      </c>
      <c r="HS34" s="45"/>
      <c r="HT34" s="9"/>
      <c r="HU34" s="46"/>
      <c r="HV34" s="46"/>
      <c r="HW34" s="45"/>
      <c r="HX34" s="47">
        <f>+HR$11</f>
        <v>13.06</v>
      </c>
      <c r="HZ34" s="43" t="s">
        <v>64</v>
      </c>
      <c r="IA34" s="61" t="s">
        <v>72</v>
      </c>
      <c r="IB34" s="45"/>
      <c r="IC34" s="9"/>
      <c r="ID34" s="46"/>
      <c r="IE34" s="46"/>
      <c r="IF34" s="45"/>
      <c r="IG34" s="47">
        <f>+IA$20</f>
        <v>8.23</v>
      </c>
      <c r="II34" s="43" t="s">
        <v>64</v>
      </c>
      <c r="IJ34" s="44" t="s">
        <v>73</v>
      </c>
      <c r="IK34" s="45"/>
      <c r="IL34" s="9"/>
      <c r="IM34" s="46"/>
      <c r="IN34" s="46"/>
      <c r="IO34" s="45"/>
      <c r="IP34" s="47">
        <f>+IJ$19</f>
        <v>12.83</v>
      </c>
      <c r="IR34" s="43" t="s">
        <v>64</v>
      </c>
      <c r="IS34" s="44" t="s">
        <v>68</v>
      </c>
      <c r="IT34" s="45"/>
      <c r="IU34" s="9"/>
      <c r="IV34" s="46"/>
      <c r="IW34" s="46"/>
      <c r="IX34" s="45"/>
      <c r="IY34" s="47">
        <f>+IS$10</f>
        <v>12.91</v>
      </c>
      <c r="JA34" s="43" t="s">
        <v>64</v>
      </c>
      <c r="JB34" s="61" t="s">
        <v>72</v>
      </c>
      <c r="JC34" s="45"/>
      <c r="JD34" s="9"/>
      <c r="JE34" s="46"/>
      <c r="JF34" s="46"/>
      <c r="JG34" s="45"/>
      <c r="JH34" s="47">
        <f>+JB$20</f>
        <v>16.79</v>
      </c>
      <c r="JJ34" s="43" t="s">
        <v>64</v>
      </c>
      <c r="JK34" s="61" t="s">
        <v>71</v>
      </c>
      <c r="JL34" s="45"/>
      <c r="JM34" s="9"/>
      <c r="JN34" s="46"/>
      <c r="JO34" s="46"/>
      <c r="JP34" s="45"/>
      <c r="JQ34" s="47">
        <f>+JK$17</f>
        <v>12.69</v>
      </c>
      <c r="JS34" s="43" t="s">
        <v>64</v>
      </c>
      <c r="JT34" s="44" t="s">
        <v>68</v>
      </c>
      <c r="JU34" s="45"/>
      <c r="JV34" s="9"/>
      <c r="JW34" s="46"/>
      <c r="JX34" s="46"/>
      <c r="JY34" s="45"/>
      <c r="JZ34" s="47">
        <f>+JT$10</f>
        <v>13.21</v>
      </c>
      <c r="KB34" s="43" t="s">
        <v>64</v>
      </c>
      <c r="KC34" s="61" t="s">
        <v>72</v>
      </c>
      <c r="KD34" s="45"/>
      <c r="KE34" s="9"/>
      <c r="KF34" s="46"/>
      <c r="KG34" s="46"/>
      <c r="KH34" s="45"/>
      <c r="KI34" s="47">
        <f>+KC$20</f>
        <v>13.87</v>
      </c>
      <c r="KK34" s="43" t="s">
        <v>64</v>
      </c>
      <c r="KL34" s="61" t="s">
        <v>71</v>
      </c>
      <c r="KM34" s="45"/>
      <c r="KN34" s="9"/>
      <c r="KO34" s="46"/>
      <c r="KP34" s="46"/>
      <c r="KQ34" s="61"/>
      <c r="KR34" s="47">
        <f>+KL$17</f>
        <v>11.22</v>
      </c>
      <c r="KT34" s="43" t="s">
        <v>64</v>
      </c>
      <c r="KU34" s="44" t="s">
        <v>68</v>
      </c>
      <c r="KV34" s="45"/>
      <c r="KW34" s="9"/>
      <c r="KX34" s="46"/>
      <c r="KY34" s="46"/>
      <c r="KZ34" s="45"/>
      <c r="LA34" s="47">
        <f>+KU$10</f>
        <v>12.98</v>
      </c>
      <c r="LC34" s="43" t="s">
        <v>64</v>
      </c>
      <c r="LD34" s="61" t="s">
        <v>72</v>
      </c>
      <c r="LE34" s="45"/>
      <c r="LF34" s="9"/>
      <c r="LG34" s="46"/>
      <c r="LH34" s="46"/>
      <c r="LI34" s="45"/>
      <c r="LJ34" s="47">
        <f>+LD$20</f>
        <v>12.01</v>
      </c>
      <c r="LL34" s="43" t="s">
        <v>64</v>
      </c>
      <c r="LM34" s="44" t="s">
        <v>73</v>
      </c>
      <c r="LN34" s="45"/>
      <c r="LO34" s="9"/>
      <c r="LP34" s="46"/>
      <c r="LQ34" s="46"/>
      <c r="LR34" s="45"/>
      <c r="LS34" s="47">
        <f>+LM$19</f>
        <v>12.61</v>
      </c>
      <c r="LU34" s="43" t="s">
        <v>64</v>
      </c>
      <c r="LV34" s="61" t="s">
        <v>72</v>
      </c>
      <c r="LW34" s="45"/>
      <c r="LX34" s="9"/>
      <c r="LY34" s="46"/>
      <c r="LZ34" s="46"/>
      <c r="MA34" s="45"/>
      <c r="MB34" s="47">
        <f>+LV$20</f>
        <v>15.59</v>
      </c>
      <c r="MD34" s="43" t="s">
        <v>64</v>
      </c>
      <c r="ME34" s="44" t="s">
        <v>73</v>
      </c>
      <c r="MF34" s="45"/>
      <c r="MG34" s="9"/>
      <c r="MH34" s="46"/>
      <c r="MI34" s="46"/>
      <c r="MJ34" s="45"/>
      <c r="MK34" s="47">
        <f>+ME$19</f>
        <v>12.8</v>
      </c>
      <c r="MM34" s="43" t="s">
        <v>64</v>
      </c>
      <c r="MN34" s="61" t="s">
        <v>72</v>
      </c>
      <c r="MO34" s="45"/>
      <c r="MP34" s="9"/>
      <c r="MQ34" s="46"/>
      <c r="MR34" s="46"/>
      <c r="MS34" s="45"/>
      <c r="MT34" s="47">
        <f>+MN$20</f>
        <v>13.15</v>
      </c>
      <c r="MV34" s="43" t="s">
        <v>64</v>
      </c>
      <c r="MW34" s="61" t="s">
        <v>72</v>
      </c>
      <c r="MX34" s="45"/>
      <c r="MY34" s="9"/>
      <c r="MZ34" s="46"/>
      <c r="NA34" s="46"/>
      <c r="NB34" s="45"/>
      <c r="NC34" s="47">
        <f>+MW$20</f>
        <v>15.47</v>
      </c>
      <c r="NE34" s="43" t="s">
        <v>64</v>
      </c>
      <c r="NF34" s="61" t="s">
        <v>72</v>
      </c>
      <c r="NG34" s="45"/>
      <c r="NH34" s="9"/>
      <c r="NI34" s="46"/>
      <c r="NJ34" s="46"/>
      <c r="NK34" s="45"/>
      <c r="NL34" s="47">
        <f>+NF$20</f>
        <v>12.41</v>
      </c>
      <c r="NN34" s="43" t="s">
        <v>64</v>
      </c>
      <c r="NO34" s="61" t="s">
        <v>72</v>
      </c>
      <c r="NP34" s="45"/>
      <c r="NQ34" s="9"/>
      <c r="NR34" s="46"/>
      <c r="NS34" s="46"/>
      <c r="NT34" s="45"/>
      <c r="NU34" s="47">
        <f>+NO$20</f>
        <v>12.85</v>
      </c>
      <c r="NW34" s="43" t="s">
        <v>64</v>
      </c>
      <c r="NX34" s="61" t="s">
        <v>72</v>
      </c>
      <c r="NY34" s="45"/>
      <c r="NZ34" s="9"/>
      <c r="OA34" s="46"/>
      <c r="OB34" s="46"/>
      <c r="OC34" s="45"/>
      <c r="OD34" s="47">
        <f>+NX$20</f>
        <v>13.18</v>
      </c>
      <c r="OF34" s="43" t="s">
        <v>64</v>
      </c>
      <c r="OG34" s="61" t="s">
        <v>69</v>
      </c>
      <c r="OH34" s="45"/>
      <c r="OI34" s="9"/>
      <c r="OJ34" s="46"/>
      <c r="OK34" s="46"/>
      <c r="OL34" s="45"/>
      <c r="OM34" s="47">
        <f>+OG$11</f>
        <v>10.56</v>
      </c>
      <c r="OO34" s="43" t="s">
        <v>64</v>
      </c>
      <c r="OP34" s="61" t="s">
        <v>69</v>
      </c>
      <c r="OQ34" s="45"/>
      <c r="OR34" s="9"/>
      <c r="OS34" s="46"/>
      <c r="OT34" s="46"/>
      <c r="OU34" s="45"/>
      <c r="OV34" s="47">
        <f>+OP$11</f>
        <v>14.62</v>
      </c>
      <c r="OX34" s="43" t="s">
        <v>64</v>
      </c>
      <c r="OY34" s="61" t="s">
        <v>72</v>
      </c>
      <c r="OZ34" s="45"/>
      <c r="PA34" s="9"/>
      <c r="PB34" s="46"/>
      <c r="PC34" s="46"/>
      <c r="PD34" s="45"/>
      <c r="PE34" s="47">
        <f>+OY$20</f>
        <v>12.87</v>
      </c>
      <c r="PG34" s="43" t="s">
        <v>64</v>
      </c>
      <c r="PH34" s="61" t="s">
        <v>72</v>
      </c>
      <c r="PI34" s="45"/>
      <c r="PJ34" s="9"/>
      <c r="PK34" s="46"/>
      <c r="PL34" s="46"/>
      <c r="PM34" s="45"/>
      <c r="PN34" s="47">
        <f>+PH$20</f>
        <v>10.96</v>
      </c>
      <c r="PP34" s="43" t="s">
        <v>64</v>
      </c>
      <c r="PQ34" s="44" t="s">
        <v>70</v>
      </c>
      <c r="PR34" s="45"/>
      <c r="PS34" s="9"/>
      <c r="PT34" s="46"/>
      <c r="PU34" s="46"/>
      <c r="PV34" s="45"/>
      <c r="PW34" s="47">
        <f>+PQ$15</f>
        <v>17.62</v>
      </c>
      <c r="PY34" s="43" t="s">
        <v>64</v>
      </c>
      <c r="PZ34" s="61" t="s">
        <v>71</v>
      </c>
      <c r="QA34" s="45"/>
      <c r="QB34" s="9"/>
      <c r="QC34" s="46"/>
      <c r="QD34" s="46"/>
      <c r="QE34" s="45"/>
      <c r="QF34" s="47">
        <f>+PZ$17</f>
        <v>14.41</v>
      </c>
      <c r="QH34" s="43" t="s">
        <v>64</v>
      </c>
      <c r="QI34" s="44" t="s">
        <v>73</v>
      </c>
      <c r="QJ34" s="45"/>
      <c r="QK34" s="9"/>
      <c r="QL34" s="46"/>
      <c r="QM34" s="46"/>
      <c r="QN34" s="45"/>
      <c r="QO34" s="47">
        <f>+QI$19</f>
        <v>12.93</v>
      </c>
      <c r="QQ34" s="43" t="s">
        <v>64</v>
      </c>
      <c r="QR34" s="61" t="s">
        <v>69</v>
      </c>
      <c r="QS34" s="45"/>
      <c r="QT34" s="9"/>
      <c r="QU34" s="46"/>
      <c r="QV34" s="46"/>
      <c r="QW34" s="45"/>
      <c r="QX34" s="47">
        <f>+QR$11</f>
        <v>9.9600000000000009</v>
      </c>
      <c r="QZ34" s="43" t="s">
        <v>64</v>
      </c>
      <c r="RA34" s="44" t="s">
        <v>68</v>
      </c>
      <c r="RB34" s="45"/>
      <c r="RC34" s="9"/>
      <c r="RD34" s="46"/>
      <c r="RE34" s="46"/>
      <c r="RF34" s="45"/>
      <c r="RG34" s="47">
        <f>+RA$10</f>
        <v>17.66</v>
      </c>
      <c r="RI34" s="43" t="s">
        <v>64</v>
      </c>
      <c r="RJ34" s="61" t="s">
        <v>72</v>
      </c>
      <c r="RK34" s="45"/>
      <c r="RL34" s="9"/>
      <c r="RM34" s="46"/>
      <c r="RN34" s="46"/>
      <c r="RO34" s="45"/>
      <c r="RP34" s="47">
        <f>+RJ$20</f>
        <v>16.170000000000002</v>
      </c>
      <c r="RR34" s="43" t="s">
        <v>64</v>
      </c>
      <c r="RS34" s="61" t="s">
        <v>72</v>
      </c>
      <c r="RT34" s="45"/>
      <c r="RU34" s="9"/>
      <c r="RV34" s="46"/>
      <c r="RW34" s="46"/>
      <c r="RX34" s="45"/>
      <c r="RY34" s="47">
        <f>+RS$20</f>
        <v>14.93</v>
      </c>
      <c r="SA34" s="43" t="s">
        <v>64</v>
      </c>
      <c r="SB34" s="44" t="s">
        <v>73</v>
      </c>
      <c r="SC34" s="45"/>
      <c r="SD34" s="9"/>
      <c r="SE34" s="46"/>
      <c r="SF34" s="46"/>
      <c r="SG34" s="45"/>
      <c r="SH34" s="47">
        <f>+SB$19</f>
        <v>13.07</v>
      </c>
      <c r="SJ34" s="43" t="s">
        <v>64</v>
      </c>
      <c r="SK34" s="61" t="s">
        <v>69</v>
      </c>
      <c r="SL34" s="45"/>
      <c r="SM34" s="9"/>
      <c r="SN34" s="46"/>
      <c r="SO34" s="46"/>
      <c r="SP34" s="45"/>
      <c r="SQ34" s="47">
        <f>+SK$11</f>
        <v>16.55</v>
      </c>
      <c r="SS34" s="43" t="s">
        <v>64</v>
      </c>
      <c r="ST34" s="61" t="s">
        <v>72</v>
      </c>
      <c r="SU34" s="45"/>
      <c r="SV34" s="9"/>
      <c r="SW34" s="46"/>
      <c r="SX34" s="46"/>
      <c r="SY34" s="45"/>
      <c r="SZ34" s="47">
        <f>+ST$20</f>
        <v>14.56</v>
      </c>
      <c r="TB34" s="43" t="s">
        <v>64</v>
      </c>
      <c r="TC34" s="44" t="s">
        <v>73</v>
      </c>
      <c r="TD34" s="45"/>
      <c r="TE34" s="9"/>
      <c r="TF34" s="46"/>
      <c r="TG34" s="46"/>
      <c r="TH34" s="45"/>
      <c r="TI34" s="47">
        <f>+TC$19</f>
        <v>15.07</v>
      </c>
      <c r="TK34" s="43" t="s">
        <v>64</v>
      </c>
      <c r="TL34" s="61" t="s">
        <v>72</v>
      </c>
      <c r="TM34" s="45"/>
      <c r="TN34" s="9"/>
      <c r="TO34" s="46"/>
      <c r="TP34" s="46"/>
      <c r="TQ34" s="45"/>
      <c r="TR34" s="47">
        <f>+TL$20</f>
        <v>12.65</v>
      </c>
      <c r="TT34" s="43" t="s">
        <v>64</v>
      </c>
      <c r="TU34" s="44" t="s">
        <v>68</v>
      </c>
      <c r="TV34" s="45"/>
      <c r="TW34" s="9"/>
      <c r="TX34" s="46"/>
      <c r="TY34" s="46"/>
      <c r="TZ34" s="45"/>
      <c r="UA34" s="47">
        <f>+TU$10</f>
        <v>11.89</v>
      </c>
      <c r="UC34" s="43" t="s">
        <v>64</v>
      </c>
      <c r="UD34" s="61" t="s">
        <v>72</v>
      </c>
      <c r="UE34" s="45"/>
      <c r="UF34" s="9"/>
      <c r="UG34" s="46"/>
      <c r="UH34" s="46"/>
      <c r="UI34" s="45"/>
      <c r="UJ34" s="47">
        <f>+UD$20</f>
        <v>11.11</v>
      </c>
      <c r="UL34" s="43" t="s">
        <v>64</v>
      </c>
      <c r="UM34" s="44" t="s">
        <v>68</v>
      </c>
      <c r="UN34" s="45"/>
      <c r="UO34" s="9"/>
      <c r="UP34" s="46"/>
      <c r="UQ34" s="46"/>
      <c r="UR34" s="45"/>
      <c r="US34" s="47">
        <f>+UM$10</f>
        <v>12.96</v>
      </c>
      <c r="UU34" s="43" t="s">
        <v>64</v>
      </c>
      <c r="UV34" s="44" t="s">
        <v>68</v>
      </c>
      <c r="UW34" s="45"/>
      <c r="UX34" s="9"/>
      <c r="UY34" s="46"/>
      <c r="UZ34" s="46"/>
      <c r="VA34" s="45"/>
      <c r="VB34" s="47">
        <f>+UV$10</f>
        <v>15.72</v>
      </c>
      <c r="VD34" s="43" t="s">
        <v>64</v>
      </c>
      <c r="VE34" s="44" t="s">
        <v>68</v>
      </c>
      <c r="VF34" s="45"/>
      <c r="VG34" s="9"/>
      <c r="VH34" s="46"/>
      <c r="VI34" s="46"/>
      <c r="VJ34" s="45"/>
      <c r="VK34" s="47">
        <f>+VE$10</f>
        <v>14.92</v>
      </c>
      <c r="VM34" s="43" t="s">
        <v>64</v>
      </c>
      <c r="VN34" s="44" t="s">
        <v>73</v>
      </c>
      <c r="VO34" s="45"/>
      <c r="VP34" s="9"/>
      <c r="VQ34" s="46"/>
      <c r="VR34" s="46"/>
      <c r="VS34" s="45"/>
      <c r="VT34" s="47">
        <f>+VN$19</f>
        <v>12.24</v>
      </c>
      <c r="VV34" s="43" t="s">
        <v>64</v>
      </c>
      <c r="VW34" s="44" t="s">
        <v>68</v>
      </c>
      <c r="VX34" s="45"/>
      <c r="VY34" s="9"/>
      <c r="VZ34" s="46"/>
      <c r="WA34" s="46"/>
      <c r="WB34" s="45"/>
      <c r="WC34" s="47">
        <f>+VW$10</f>
        <v>22.45</v>
      </c>
      <c r="WE34" s="43" t="s">
        <v>64</v>
      </c>
      <c r="WF34" s="61" t="s">
        <v>72</v>
      </c>
      <c r="WG34" s="45"/>
      <c r="WH34" s="9"/>
      <c r="WI34" s="46"/>
      <c r="WJ34" s="46"/>
      <c r="WK34" s="45"/>
      <c r="WL34" s="47">
        <f>+WF$20</f>
        <v>14.82</v>
      </c>
      <c r="WN34" s="43" t="s">
        <v>64</v>
      </c>
      <c r="WO34" s="61" t="s">
        <v>72</v>
      </c>
      <c r="WP34" s="45"/>
      <c r="WQ34" s="9"/>
      <c r="WR34" s="46"/>
      <c r="WS34" s="46"/>
      <c r="WT34" s="45"/>
      <c r="WU34" s="47">
        <f>+WO$20</f>
        <v>15.24</v>
      </c>
      <c r="WW34" s="43" t="s">
        <v>64</v>
      </c>
      <c r="WX34" s="44" t="s">
        <v>73</v>
      </c>
      <c r="WY34" s="45"/>
      <c r="WZ34" s="9"/>
      <c r="XA34" s="46"/>
      <c r="XB34" s="46"/>
      <c r="XC34" s="45"/>
      <c r="XD34" s="47">
        <f>+WX$19</f>
        <v>11.54</v>
      </c>
      <c r="XF34" s="43" t="s">
        <v>64</v>
      </c>
      <c r="XG34" s="61" t="s">
        <v>72</v>
      </c>
      <c r="XH34" s="45"/>
      <c r="XI34" s="9"/>
      <c r="XJ34" s="46"/>
      <c r="XK34" s="46"/>
      <c r="XL34" s="45"/>
      <c r="XM34" s="47">
        <f>+XG$20</f>
        <v>13.88</v>
      </c>
      <c r="XO34" s="43" t="s">
        <v>64</v>
      </c>
      <c r="XP34" s="44" t="s">
        <v>68</v>
      </c>
      <c r="XQ34" s="45"/>
      <c r="XR34" s="9"/>
      <c r="XS34" s="46"/>
      <c r="XT34" s="46"/>
      <c r="XU34" s="45"/>
      <c r="XV34" s="47">
        <f>+XP$10</f>
        <v>12.72</v>
      </c>
      <c r="XX34" s="43" t="s">
        <v>64</v>
      </c>
      <c r="XY34" s="61" t="s">
        <v>72</v>
      </c>
      <c r="XZ34" s="45"/>
      <c r="YA34" s="9"/>
      <c r="YB34" s="46"/>
      <c r="YC34" s="46"/>
      <c r="YD34" s="45"/>
      <c r="YE34" s="47">
        <f>+XY$20</f>
        <v>12.8</v>
      </c>
      <c r="YG34" s="43" t="s">
        <v>64</v>
      </c>
      <c r="YH34" s="44" t="s">
        <v>68</v>
      </c>
      <c r="YI34" s="45"/>
      <c r="YJ34" s="9"/>
      <c r="YK34" s="46"/>
      <c r="YL34" s="46"/>
      <c r="YM34" s="45"/>
      <c r="YN34" s="47">
        <f>+YH$10</f>
        <v>17.48</v>
      </c>
      <c r="YP34" s="43" t="s">
        <v>64</v>
      </c>
      <c r="YQ34" s="61" t="s">
        <v>72</v>
      </c>
      <c r="YR34" s="45"/>
      <c r="YS34" s="9"/>
      <c r="YT34" s="46"/>
      <c r="YU34" s="46"/>
      <c r="YV34" s="45"/>
      <c r="YW34" s="47">
        <f>+YQ$20</f>
        <v>9.6300000000000008</v>
      </c>
      <c r="YY34" s="43" t="s">
        <v>64</v>
      </c>
      <c r="YZ34" s="61" t="s">
        <v>72</v>
      </c>
      <c r="ZA34" s="45"/>
      <c r="ZB34" s="9"/>
      <c r="ZC34" s="46"/>
      <c r="ZD34" s="46"/>
      <c r="ZE34" s="45"/>
      <c r="ZF34" s="47">
        <f>+YZ$20</f>
        <v>12.41</v>
      </c>
    </row>
    <row r="35" spans="9:682" x14ac:dyDescent="0.15">
      <c r="I35" s="43" t="s">
        <v>65</v>
      </c>
      <c r="J35" s="44" t="s">
        <v>72</v>
      </c>
      <c r="K35" s="45"/>
      <c r="L35" s="45"/>
      <c r="M35" s="45"/>
      <c r="N35" s="46"/>
      <c r="O35" s="45"/>
      <c r="P35" s="47">
        <f>+J$20</f>
        <v>12.28</v>
      </c>
      <c r="R35" s="43" t="s">
        <v>65</v>
      </c>
      <c r="S35" s="44" t="s">
        <v>72</v>
      </c>
      <c r="T35" s="45"/>
      <c r="U35" s="9"/>
      <c r="V35" s="46"/>
      <c r="W35" s="46"/>
      <c r="X35" s="45"/>
      <c r="Y35" s="47">
        <f>+S$20</f>
        <v>12.49</v>
      </c>
      <c r="AA35" s="43" t="s">
        <v>65</v>
      </c>
      <c r="AB35" s="61" t="s">
        <v>71</v>
      </c>
      <c r="AC35" s="45"/>
      <c r="AD35" s="9"/>
      <c r="AE35" s="46"/>
      <c r="AF35" s="46"/>
      <c r="AG35" s="45"/>
      <c r="AH35" s="47">
        <f>+AB$17</f>
        <v>11.31</v>
      </c>
      <c r="AJ35" s="43" t="s">
        <v>65</v>
      </c>
      <c r="AK35" s="44" t="s">
        <v>73</v>
      </c>
      <c r="AL35" s="45"/>
      <c r="AM35" s="9"/>
      <c r="AN35" s="46"/>
      <c r="AO35" s="46"/>
      <c r="AP35" s="45"/>
      <c r="AQ35" s="47">
        <f>+AK$19</f>
        <v>10.69</v>
      </c>
      <c r="AS35" s="43" t="s">
        <v>65</v>
      </c>
      <c r="AT35" s="44" t="s">
        <v>68</v>
      </c>
      <c r="AU35" s="45"/>
      <c r="AV35" s="9"/>
      <c r="AW35" s="46"/>
      <c r="AX35" s="46"/>
      <c r="AY35" s="45"/>
      <c r="AZ35" s="47">
        <f>+AT$10</f>
        <v>10.78</v>
      </c>
      <c r="BB35" s="43" t="s">
        <v>65</v>
      </c>
      <c r="BC35" s="61" t="s">
        <v>71</v>
      </c>
      <c r="BD35" s="45"/>
      <c r="BE35" s="9"/>
      <c r="BF35" s="46"/>
      <c r="BG35" s="46"/>
      <c r="BH35" s="45"/>
      <c r="BI35" s="47">
        <f>+BC$17</f>
        <v>11.33</v>
      </c>
      <c r="BK35" s="43" t="s">
        <v>65</v>
      </c>
      <c r="BL35" s="61" t="s">
        <v>71</v>
      </c>
      <c r="BM35" s="45"/>
      <c r="BN35" s="9"/>
      <c r="BO35" s="46"/>
      <c r="BP35" s="46"/>
      <c r="BQ35" s="45"/>
      <c r="BR35" s="47">
        <f>+BL$17</f>
        <v>10.72</v>
      </c>
      <c r="BT35" s="43" t="s">
        <v>65</v>
      </c>
      <c r="BU35" s="44" t="s">
        <v>72</v>
      </c>
      <c r="BV35" s="45"/>
      <c r="BW35" s="9"/>
      <c r="BX35" s="46"/>
      <c r="BY35" s="46"/>
      <c r="BZ35" s="45"/>
      <c r="CA35" s="47">
        <f>+BU$20</f>
        <v>12.52</v>
      </c>
      <c r="CC35" s="43" t="s">
        <v>65</v>
      </c>
      <c r="CD35" s="44" t="s">
        <v>72</v>
      </c>
      <c r="CE35" s="45"/>
      <c r="CF35" s="9"/>
      <c r="CG35" s="46"/>
      <c r="CH35" s="46"/>
      <c r="CI35" s="45"/>
      <c r="CJ35" s="47">
        <f>+CD$20</f>
        <v>13.65</v>
      </c>
      <c r="CL35" s="43" t="s">
        <v>65</v>
      </c>
      <c r="CM35" s="61" t="s">
        <v>71</v>
      </c>
      <c r="CN35" s="45"/>
      <c r="CO35" s="9"/>
      <c r="CP35" s="46"/>
      <c r="CQ35" s="46"/>
      <c r="CR35" s="45"/>
      <c r="CS35" s="47">
        <f>+CM$17</f>
        <v>10.029999999999999</v>
      </c>
      <c r="CU35" s="43" t="s">
        <v>65</v>
      </c>
      <c r="CV35" s="61" t="s">
        <v>71</v>
      </c>
      <c r="CW35" s="45"/>
      <c r="CX35" s="9"/>
      <c r="CY35" s="46"/>
      <c r="CZ35" s="46"/>
      <c r="DA35" s="45"/>
      <c r="DB35" s="47">
        <f>+CV$17</f>
        <v>10.49</v>
      </c>
      <c r="DD35" s="43" t="s">
        <v>65</v>
      </c>
      <c r="DE35" s="61" t="s">
        <v>71</v>
      </c>
      <c r="DF35" s="45"/>
      <c r="DG35" s="9"/>
      <c r="DH35" s="46"/>
      <c r="DI35" s="46"/>
      <c r="DJ35" s="45"/>
      <c r="DK35" s="47">
        <f>+DE$17</f>
        <v>7.69</v>
      </c>
      <c r="DM35" s="43" t="s">
        <v>65</v>
      </c>
      <c r="DN35" s="61" t="s">
        <v>71</v>
      </c>
      <c r="DO35" s="45"/>
      <c r="DP35" s="9"/>
      <c r="DQ35" s="46"/>
      <c r="DR35" s="46"/>
      <c r="DS35" s="45"/>
      <c r="DT35" s="47">
        <f>+DN$17</f>
        <v>10.220000000000001</v>
      </c>
      <c r="DV35" s="43" t="s">
        <v>65</v>
      </c>
      <c r="DW35" s="44" t="s">
        <v>68</v>
      </c>
      <c r="DX35" s="45"/>
      <c r="DY35" s="9"/>
      <c r="DZ35" s="46"/>
      <c r="EA35" s="46"/>
      <c r="EB35" s="45"/>
      <c r="EC35" s="47">
        <f>+DW$10</f>
        <v>12.63</v>
      </c>
      <c r="EE35" s="43" t="s">
        <v>65</v>
      </c>
      <c r="EF35" s="44" t="s">
        <v>73</v>
      </c>
      <c r="EG35" s="45"/>
      <c r="EH35" s="9"/>
      <c r="EI35" s="46"/>
      <c r="EJ35" s="46"/>
      <c r="EK35" s="45"/>
      <c r="EL35" s="47">
        <f>+EF$19</f>
        <v>9.2899999999999991</v>
      </c>
      <c r="EN35" s="43" t="s">
        <v>65</v>
      </c>
      <c r="EO35" s="61" t="s">
        <v>71</v>
      </c>
      <c r="EP35" s="45"/>
      <c r="EQ35" s="9"/>
      <c r="ER35" s="46"/>
      <c r="ES35" s="46"/>
      <c r="ET35" s="45"/>
      <c r="EU35" s="47">
        <f>+EO$17</f>
        <v>12.74</v>
      </c>
      <c r="EW35" s="43" t="s">
        <v>65</v>
      </c>
      <c r="EX35" s="44" t="s">
        <v>73</v>
      </c>
      <c r="EY35" s="45"/>
      <c r="EZ35" s="9"/>
      <c r="FA35" s="46"/>
      <c r="FB35" s="46"/>
      <c r="FC35" s="45"/>
      <c r="FD35" s="47">
        <f>+EX$19</f>
        <v>12.48</v>
      </c>
      <c r="FF35" s="43" t="s">
        <v>65</v>
      </c>
      <c r="FG35" s="44" t="s">
        <v>68</v>
      </c>
      <c r="FH35" s="45"/>
      <c r="FI35" s="9"/>
      <c r="FJ35" s="46"/>
      <c r="FK35" s="46"/>
      <c r="FL35" s="45"/>
      <c r="FM35" s="47">
        <f>+FG$10</f>
        <v>12.02</v>
      </c>
      <c r="FO35" s="43" t="s">
        <v>65</v>
      </c>
      <c r="FP35" s="44" t="s">
        <v>68</v>
      </c>
      <c r="FQ35" s="45"/>
      <c r="FR35" s="9"/>
      <c r="FS35" s="46"/>
      <c r="FT35" s="46"/>
      <c r="FU35" s="45"/>
      <c r="FV35" s="47">
        <f>+FP$10</f>
        <v>12.21</v>
      </c>
      <c r="FX35" s="43" t="s">
        <v>65</v>
      </c>
      <c r="FY35" s="44" t="s">
        <v>73</v>
      </c>
      <c r="FZ35" s="45"/>
      <c r="GA35" s="9"/>
      <c r="GB35" s="46"/>
      <c r="GC35" s="46"/>
      <c r="GD35" s="45"/>
      <c r="GE35" s="47">
        <f>+FY$19</f>
        <v>11.71</v>
      </c>
      <c r="GG35" s="43" t="s">
        <v>65</v>
      </c>
      <c r="GH35" s="44" t="s">
        <v>68</v>
      </c>
      <c r="GI35" s="45"/>
      <c r="GJ35" s="9"/>
      <c r="GK35" s="46"/>
      <c r="GL35" s="46"/>
      <c r="GM35" s="45"/>
      <c r="GN35" s="47">
        <f>+GH$10</f>
        <v>13.12</v>
      </c>
      <c r="GP35" s="43" t="s">
        <v>65</v>
      </c>
      <c r="GQ35" s="44" t="s">
        <v>68</v>
      </c>
      <c r="GR35" s="45"/>
      <c r="GS35" s="9"/>
      <c r="GT35" s="46"/>
      <c r="GU35" s="46"/>
      <c r="GV35" s="45"/>
      <c r="GW35" s="47">
        <f>+GQ$10</f>
        <v>9.81</v>
      </c>
      <c r="GY35" s="43" t="s">
        <v>65</v>
      </c>
      <c r="GZ35" s="44" t="s">
        <v>72</v>
      </c>
      <c r="HA35" s="45"/>
      <c r="HB35" s="9"/>
      <c r="HC35" s="46"/>
      <c r="HD35" s="46"/>
      <c r="HE35" s="45"/>
      <c r="HF35" s="47">
        <f>+GZ$20</f>
        <v>11.74</v>
      </c>
      <c r="HH35" s="43" t="s">
        <v>65</v>
      </c>
      <c r="HI35" s="44" t="s">
        <v>72</v>
      </c>
      <c r="HJ35" s="45"/>
      <c r="HK35" s="9"/>
      <c r="HL35" s="46"/>
      <c r="HM35" s="46"/>
      <c r="HN35" s="45"/>
      <c r="HO35" s="47">
        <f>+HI$20</f>
        <v>11.4</v>
      </c>
      <c r="HQ35" s="43" t="s">
        <v>65</v>
      </c>
      <c r="HR35" s="44" t="s">
        <v>68</v>
      </c>
      <c r="HS35" s="45"/>
      <c r="HT35" s="9"/>
      <c r="HU35" s="46"/>
      <c r="HV35" s="46"/>
      <c r="HW35" s="45"/>
      <c r="HX35" s="47">
        <f>+HR$10</f>
        <v>11.51</v>
      </c>
      <c r="HZ35" s="43" t="s">
        <v>65</v>
      </c>
      <c r="IA35" s="44" t="s">
        <v>68</v>
      </c>
      <c r="IB35" s="45"/>
      <c r="IC35" s="9"/>
      <c r="ID35" s="46"/>
      <c r="IE35" s="46"/>
      <c r="IF35" s="45"/>
      <c r="IG35" s="47">
        <f>+IA$10</f>
        <v>7.03</v>
      </c>
      <c r="II35" s="43" t="s">
        <v>65</v>
      </c>
      <c r="IJ35" s="44" t="s">
        <v>68</v>
      </c>
      <c r="IK35" s="45"/>
      <c r="IL35" s="9"/>
      <c r="IM35" s="46"/>
      <c r="IN35" s="46"/>
      <c r="IO35" s="45"/>
      <c r="IP35" s="47">
        <f>+IJ$10</f>
        <v>12.71</v>
      </c>
      <c r="IR35" s="43" t="s">
        <v>65</v>
      </c>
      <c r="IS35" s="44" t="s">
        <v>73</v>
      </c>
      <c r="IT35" s="45"/>
      <c r="IU35" s="9"/>
      <c r="IV35" s="46"/>
      <c r="IW35" s="46"/>
      <c r="IX35" s="45"/>
      <c r="IY35" s="47">
        <f>+IS$19</f>
        <v>12.09</v>
      </c>
      <c r="JA35" s="43" t="s">
        <v>65</v>
      </c>
      <c r="JB35" s="44" t="s">
        <v>73</v>
      </c>
      <c r="JC35" s="45"/>
      <c r="JD35" s="9"/>
      <c r="JE35" s="46"/>
      <c r="JF35" s="46"/>
      <c r="JG35" s="45"/>
      <c r="JH35" s="47">
        <f>+JB$19</f>
        <v>12</v>
      </c>
      <c r="JJ35" s="43" t="s">
        <v>65</v>
      </c>
      <c r="JK35" s="44" t="s">
        <v>68</v>
      </c>
      <c r="JL35" s="45"/>
      <c r="JM35" s="9"/>
      <c r="JN35" s="46"/>
      <c r="JO35" s="46"/>
      <c r="JP35" s="45"/>
      <c r="JQ35" s="47">
        <f>+JK$10</f>
        <v>11.48</v>
      </c>
      <c r="JS35" s="43" t="s">
        <v>65</v>
      </c>
      <c r="JT35" s="44" t="s">
        <v>73</v>
      </c>
      <c r="JU35" s="45"/>
      <c r="JV35" s="9"/>
      <c r="JW35" s="46"/>
      <c r="JX35" s="46"/>
      <c r="JY35" s="45"/>
      <c r="JZ35" s="47">
        <f>+JT$19</f>
        <v>12.26</v>
      </c>
      <c r="KB35" s="43" t="s">
        <v>65</v>
      </c>
      <c r="KC35" s="44" t="s">
        <v>73</v>
      </c>
      <c r="KD35" s="45"/>
      <c r="KE35" s="9"/>
      <c r="KF35" s="46"/>
      <c r="KG35" s="46"/>
      <c r="KH35" s="45"/>
      <c r="KI35" s="47">
        <f>+KC$19</f>
        <v>11.92</v>
      </c>
      <c r="KK35" s="43" t="s">
        <v>65</v>
      </c>
      <c r="KL35" s="61" t="s">
        <v>69</v>
      </c>
      <c r="KM35" s="45"/>
      <c r="KN35" s="9"/>
      <c r="KO35" s="46"/>
      <c r="KP35" s="46"/>
      <c r="KQ35" s="45"/>
      <c r="KR35" s="47">
        <f>+KL$11</f>
        <v>10.199999999999999</v>
      </c>
      <c r="KT35" s="43" t="s">
        <v>65</v>
      </c>
      <c r="KU35" s="44" t="s">
        <v>73</v>
      </c>
      <c r="KV35" s="45"/>
      <c r="KW35" s="9"/>
      <c r="KX35" s="46"/>
      <c r="KY35" s="46"/>
      <c r="KZ35" s="45"/>
      <c r="LA35" s="47">
        <f>+KU$19</f>
        <v>12.17</v>
      </c>
      <c r="LC35" s="43" t="s">
        <v>65</v>
      </c>
      <c r="LD35" s="61" t="s">
        <v>71</v>
      </c>
      <c r="LE35" s="45"/>
      <c r="LF35" s="9"/>
      <c r="LG35" s="46"/>
      <c r="LH35" s="46"/>
      <c r="LI35" s="45"/>
      <c r="LJ35" s="47">
        <f>+LD$17</f>
        <v>7.97</v>
      </c>
      <c r="LL35" s="43" t="s">
        <v>65</v>
      </c>
      <c r="LM35" s="44" t="s">
        <v>72</v>
      </c>
      <c r="LN35" s="45"/>
      <c r="LO35" s="9"/>
      <c r="LP35" s="46"/>
      <c r="LQ35" s="46"/>
      <c r="LR35" s="45"/>
      <c r="LS35" s="47">
        <f>+LM$20</f>
        <v>11.53</v>
      </c>
      <c r="LU35" s="43" t="s">
        <v>65</v>
      </c>
      <c r="LV35" s="44" t="s">
        <v>73</v>
      </c>
      <c r="LW35" s="45"/>
      <c r="LX35" s="9"/>
      <c r="LY35" s="46"/>
      <c r="LZ35" s="46"/>
      <c r="MA35" s="45"/>
      <c r="MB35" s="47">
        <f>+LV$19</f>
        <v>11.35</v>
      </c>
      <c r="MD35" s="43" t="s">
        <v>65</v>
      </c>
      <c r="ME35" s="44" t="s">
        <v>72</v>
      </c>
      <c r="MF35" s="45"/>
      <c r="MG35" s="9"/>
      <c r="MH35" s="46"/>
      <c r="MI35" s="46"/>
      <c r="MJ35" s="45"/>
      <c r="MK35" s="47">
        <f>+ME$20</f>
        <v>11.27</v>
      </c>
      <c r="MM35" s="43" t="s">
        <v>65</v>
      </c>
      <c r="MN35" s="44" t="s">
        <v>73</v>
      </c>
      <c r="MO35" s="45"/>
      <c r="MP35" s="9"/>
      <c r="MQ35" s="46"/>
      <c r="MR35" s="46"/>
      <c r="MS35" s="45"/>
      <c r="MT35" s="47">
        <f>+MN$19</f>
        <v>9.56</v>
      </c>
      <c r="MV35" s="43" t="s">
        <v>65</v>
      </c>
      <c r="MW35" s="44" t="s">
        <v>73</v>
      </c>
      <c r="MX35" s="45"/>
      <c r="MY35" s="9"/>
      <c r="MZ35" s="46"/>
      <c r="NA35" s="46"/>
      <c r="NB35" s="45"/>
      <c r="NC35" s="47">
        <f>+MW$19</f>
        <v>9.94</v>
      </c>
      <c r="NE35" s="43" t="s">
        <v>65</v>
      </c>
      <c r="NF35" s="44" t="s">
        <v>73</v>
      </c>
      <c r="NG35" s="45"/>
      <c r="NH35" s="9"/>
      <c r="NI35" s="46"/>
      <c r="NJ35" s="46"/>
      <c r="NK35" s="45"/>
      <c r="NL35" s="47">
        <f>+NF$19</f>
        <v>11.71</v>
      </c>
      <c r="NN35" s="43" t="s">
        <v>65</v>
      </c>
      <c r="NO35" s="61" t="s">
        <v>69</v>
      </c>
      <c r="NP35" s="45"/>
      <c r="NQ35" s="9"/>
      <c r="NR35" s="46"/>
      <c r="NS35" s="46"/>
      <c r="NT35" s="45"/>
      <c r="NU35" s="47">
        <f>+NO$11</f>
        <v>10.67</v>
      </c>
      <c r="NW35" s="43" t="s">
        <v>65</v>
      </c>
      <c r="NX35" s="44" t="s">
        <v>73</v>
      </c>
      <c r="NY35" s="45"/>
      <c r="NZ35" s="9"/>
      <c r="OA35" s="46"/>
      <c r="OB35" s="46"/>
      <c r="OC35" s="45"/>
      <c r="OD35" s="47">
        <f>+NX$19</f>
        <v>11.55</v>
      </c>
      <c r="OF35" s="43" t="s">
        <v>65</v>
      </c>
      <c r="OG35" s="44" t="s">
        <v>72</v>
      </c>
      <c r="OH35" s="45"/>
      <c r="OI35" s="9"/>
      <c r="OJ35" s="46"/>
      <c r="OK35" s="46"/>
      <c r="OL35" s="45"/>
      <c r="OM35" s="47">
        <f>+OG$20</f>
        <v>9.9</v>
      </c>
      <c r="OO35" s="43" t="s">
        <v>65</v>
      </c>
      <c r="OP35" s="44" t="s">
        <v>72</v>
      </c>
      <c r="OQ35" s="45"/>
      <c r="OR35" s="9"/>
      <c r="OS35" s="46"/>
      <c r="OT35" s="46"/>
      <c r="OU35" s="45"/>
      <c r="OV35" s="47">
        <f>+OP$20</f>
        <v>8.8800000000000008</v>
      </c>
      <c r="OX35" s="43" t="s">
        <v>65</v>
      </c>
      <c r="OY35" s="44" t="s">
        <v>73</v>
      </c>
      <c r="OZ35" s="45"/>
      <c r="PA35" s="9"/>
      <c r="PB35" s="46"/>
      <c r="PC35" s="46"/>
      <c r="PD35" s="45"/>
      <c r="PE35" s="47">
        <f>+OY$19</f>
        <v>12.6</v>
      </c>
      <c r="PG35" s="43" t="s">
        <v>65</v>
      </c>
      <c r="PH35" s="44" t="s">
        <v>73</v>
      </c>
      <c r="PI35" s="45"/>
      <c r="PJ35" s="9"/>
      <c r="PK35" s="46"/>
      <c r="PL35" s="46"/>
      <c r="PM35" s="45"/>
      <c r="PN35" s="47">
        <f>+PH$19</f>
        <v>10.42</v>
      </c>
      <c r="PP35" s="43" t="s">
        <v>65</v>
      </c>
      <c r="PQ35" s="44" t="s">
        <v>73</v>
      </c>
      <c r="PR35" s="45"/>
      <c r="PS35" s="9"/>
      <c r="PT35" s="46"/>
      <c r="PU35" s="46"/>
      <c r="PV35" s="45"/>
      <c r="PW35" s="47">
        <f>+PQ$19</f>
        <v>7.21</v>
      </c>
      <c r="PY35" s="43" t="s">
        <v>65</v>
      </c>
      <c r="PZ35" s="61" t="s">
        <v>69</v>
      </c>
      <c r="QA35" s="45"/>
      <c r="QB35" s="9"/>
      <c r="QC35" s="46"/>
      <c r="QD35" s="46"/>
      <c r="QE35" s="45"/>
      <c r="QF35" s="47">
        <f>+PZ$11</f>
        <v>11.39</v>
      </c>
      <c r="QH35" s="43" t="s">
        <v>65</v>
      </c>
      <c r="QI35" s="44" t="s">
        <v>72</v>
      </c>
      <c r="QJ35" s="45"/>
      <c r="QK35" s="9"/>
      <c r="QL35" s="46"/>
      <c r="QM35" s="46"/>
      <c r="QN35" s="45"/>
      <c r="QO35" s="47">
        <f>+QI$20</f>
        <v>7.33</v>
      </c>
      <c r="QQ35" s="43" t="s">
        <v>65</v>
      </c>
      <c r="QR35" s="44" t="s">
        <v>72</v>
      </c>
      <c r="QS35" s="45"/>
      <c r="QT35" s="9"/>
      <c r="QU35" s="46"/>
      <c r="QV35" s="46"/>
      <c r="QW35" s="45"/>
      <c r="QX35" s="47">
        <f>+QR$20</f>
        <v>9.82</v>
      </c>
      <c r="QZ35" s="43" t="s">
        <v>65</v>
      </c>
      <c r="RA35" s="44" t="s">
        <v>72</v>
      </c>
      <c r="RB35" s="45"/>
      <c r="RC35" s="9"/>
      <c r="RD35" s="46"/>
      <c r="RE35" s="46"/>
      <c r="RF35" s="45"/>
      <c r="RG35" s="47">
        <f>+RA$20</f>
        <v>13.11</v>
      </c>
      <c r="RI35" s="43" t="s">
        <v>65</v>
      </c>
      <c r="RJ35" s="44" t="s">
        <v>73</v>
      </c>
      <c r="RK35" s="45"/>
      <c r="RL35" s="9"/>
      <c r="RM35" s="46"/>
      <c r="RN35" s="46"/>
      <c r="RO35" s="45"/>
      <c r="RP35" s="47">
        <f>+RJ$19</f>
        <v>8.08</v>
      </c>
      <c r="RR35" s="43" t="s">
        <v>65</v>
      </c>
      <c r="RS35" s="44" t="s">
        <v>73</v>
      </c>
      <c r="RT35" s="45"/>
      <c r="RU35" s="9"/>
      <c r="RV35" s="46"/>
      <c r="RW35" s="46"/>
      <c r="RX35" s="45"/>
      <c r="RY35" s="47">
        <f>+RS$19</f>
        <v>11.59</v>
      </c>
      <c r="SA35" s="43" t="s">
        <v>65</v>
      </c>
      <c r="SB35" s="44" t="s">
        <v>72</v>
      </c>
      <c r="SC35" s="45"/>
      <c r="SD35" s="9"/>
      <c r="SE35" s="46"/>
      <c r="SF35" s="46"/>
      <c r="SG35" s="45"/>
      <c r="SH35" s="47">
        <f>+SB$20</f>
        <v>10.71</v>
      </c>
      <c r="SJ35" s="43" t="s">
        <v>65</v>
      </c>
      <c r="SK35" s="44" t="s">
        <v>72</v>
      </c>
      <c r="SL35" s="45"/>
      <c r="SM35" s="9"/>
      <c r="SN35" s="46"/>
      <c r="SO35" s="46"/>
      <c r="SP35" s="45"/>
      <c r="SQ35" s="47">
        <f>+SK$20</f>
        <v>9.35</v>
      </c>
      <c r="SS35" s="43" t="s">
        <v>65</v>
      </c>
      <c r="ST35" s="61" t="s">
        <v>69</v>
      </c>
      <c r="SU35" s="45"/>
      <c r="SV35" s="9"/>
      <c r="SW35" s="46"/>
      <c r="SX35" s="46"/>
      <c r="SY35" s="45"/>
      <c r="SZ35" s="47">
        <f>+ST$11</f>
        <v>13.92</v>
      </c>
      <c r="TB35" s="43" t="s">
        <v>65</v>
      </c>
      <c r="TC35" s="44" t="s">
        <v>68</v>
      </c>
      <c r="TD35" s="45"/>
      <c r="TE35" s="9"/>
      <c r="TF35" s="46"/>
      <c r="TG35" s="46"/>
      <c r="TH35" s="45"/>
      <c r="TI35" s="47">
        <f>+TC$10</f>
        <v>14.34</v>
      </c>
      <c r="TK35" s="43" t="s">
        <v>65</v>
      </c>
      <c r="TL35" s="61" t="s">
        <v>69</v>
      </c>
      <c r="TM35" s="45"/>
      <c r="TN35" s="9"/>
      <c r="TO35" s="46"/>
      <c r="TP35" s="46"/>
      <c r="TQ35" s="45"/>
      <c r="TR35" s="47">
        <f>+TL$11</f>
        <v>10.67</v>
      </c>
      <c r="TT35" s="43" t="s">
        <v>65</v>
      </c>
      <c r="TU35" s="44" t="s">
        <v>73</v>
      </c>
      <c r="TV35" s="45"/>
      <c r="TW35" s="9"/>
      <c r="TX35" s="46"/>
      <c r="TY35" s="46"/>
      <c r="TZ35" s="45"/>
      <c r="UA35" s="47">
        <f>+TU$19</f>
        <v>10.49</v>
      </c>
      <c r="UC35" s="43" t="s">
        <v>65</v>
      </c>
      <c r="UD35" s="61" t="s">
        <v>69</v>
      </c>
      <c r="UE35" s="45"/>
      <c r="UF35" s="9"/>
      <c r="UG35" s="46"/>
      <c r="UH35" s="46"/>
      <c r="UI35" s="45"/>
      <c r="UJ35" s="47">
        <f>+UD$11</f>
        <v>7.84</v>
      </c>
      <c r="UL35" s="43" t="s">
        <v>65</v>
      </c>
      <c r="UM35" s="44" t="s">
        <v>72</v>
      </c>
      <c r="UN35" s="45"/>
      <c r="UO35" s="9"/>
      <c r="UP35" s="46"/>
      <c r="UQ35" s="46"/>
      <c r="UR35" s="45"/>
      <c r="US35" s="47">
        <f>+UM$20</f>
        <v>11.11</v>
      </c>
      <c r="UU35" s="43" t="s">
        <v>65</v>
      </c>
      <c r="UV35" s="44" t="s">
        <v>72</v>
      </c>
      <c r="UW35" s="45"/>
      <c r="UX35" s="9"/>
      <c r="UY35" s="46"/>
      <c r="UZ35" s="46"/>
      <c r="VA35" s="45"/>
      <c r="VB35" s="47">
        <f>+UV$20</f>
        <v>12.53</v>
      </c>
      <c r="VD35" s="43" t="s">
        <v>65</v>
      </c>
      <c r="VE35" s="61" t="s">
        <v>69</v>
      </c>
      <c r="VF35" s="45"/>
      <c r="VG35" s="9"/>
      <c r="VH35" s="46"/>
      <c r="VI35" s="46"/>
      <c r="VJ35" s="45"/>
      <c r="VK35" s="47">
        <f>+VE$11</f>
        <v>11.6</v>
      </c>
      <c r="VM35" s="43" t="s">
        <v>65</v>
      </c>
      <c r="VN35" s="44" t="s">
        <v>72</v>
      </c>
      <c r="VO35" s="45"/>
      <c r="VP35" s="9"/>
      <c r="VQ35" s="46"/>
      <c r="VR35" s="46"/>
      <c r="VS35" s="45"/>
      <c r="VT35" s="47">
        <f>+VN$20</f>
        <v>12.24</v>
      </c>
      <c r="VV35" s="43" t="s">
        <v>65</v>
      </c>
      <c r="VW35" s="44" t="s">
        <v>73</v>
      </c>
      <c r="VX35" s="45"/>
      <c r="VY35" s="9"/>
      <c r="VZ35" s="46"/>
      <c r="WA35" s="46"/>
      <c r="WB35" s="45"/>
      <c r="WC35" s="47">
        <f>+VW$19</f>
        <v>7.14</v>
      </c>
      <c r="WE35" s="43" t="s">
        <v>65</v>
      </c>
      <c r="WF35" s="44" t="s">
        <v>73</v>
      </c>
      <c r="WG35" s="45"/>
      <c r="WH35" s="9"/>
      <c r="WI35" s="46"/>
      <c r="WJ35" s="46"/>
      <c r="WK35" s="45"/>
      <c r="WL35" s="47">
        <f>+WF$19</f>
        <v>9.43</v>
      </c>
      <c r="WN35" s="43" t="s">
        <v>65</v>
      </c>
      <c r="WO35" s="44" t="s">
        <v>73</v>
      </c>
      <c r="WP35" s="45"/>
      <c r="WQ35" s="9"/>
      <c r="WR35" s="46"/>
      <c r="WS35" s="46"/>
      <c r="WT35" s="45"/>
      <c r="WU35" s="47">
        <f>+WO$19</f>
        <v>9.52</v>
      </c>
      <c r="WW35" s="43" t="s">
        <v>65</v>
      </c>
      <c r="WX35" s="61" t="s">
        <v>69</v>
      </c>
      <c r="WY35" s="45"/>
      <c r="WZ35" s="9"/>
      <c r="XA35" s="46"/>
      <c r="XB35" s="46"/>
      <c r="XC35" s="45"/>
      <c r="XD35" s="47">
        <f>+WX$11</f>
        <v>10.26</v>
      </c>
      <c r="XF35" s="43" t="s">
        <v>65</v>
      </c>
      <c r="XG35" s="61" t="s">
        <v>69</v>
      </c>
      <c r="XH35" s="45"/>
      <c r="XI35" s="9"/>
      <c r="XJ35" s="46"/>
      <c r="XK35" s="46"/>
      <c r="XL35" s="45"/>
      <c r="XM35" s="47">
        <f>+XG$11</f>
        <v>8.81</v>
      </c>
      <c r="XO35" s="43" t="s">
        <v>65</v>
      </c>
      <c r="XP35" s="44" t="s">
        <v>73</v>
      </c>
      <c r="XQ35" s="45"/>
      <c r="XR35" s="9"/>
      <c r="XS35" s="46"/>
      <c r="XT35" s="46"/>
      <c r="XU35" s="45"/>
      <c r="XV35" s="47">
        <f>+XP$19</f>
        <v>12.19</v>
      </c>
      <c r="XX35" s="43" t="s">
        <v>65</v>
      </c>
      <c r="XY35" s="61" t="s">
        <v>69</v>
      </c>
      <c r="XZ35" s="45"/>
      <c r="YA35" s="9"/>
      <c r="YB35" s="46"/>
      <c r="YC35" s="46"/>
      <c r="YD35" s="45"/>
      <c r="YE35" s="47">
        <f>+XY$11</f>
        <v>9.42</v>
      </c>
      <c r="YG35" s="43" t="s">
        <v>65</v>
      </c>
      <c r="YH35" s="61" t="s">
        <v>71</v>
      </c>
      <c r="YI35" s="45"/>
      <c r="YJ35" s="9"/>
      <c r="YK35" s="46"/>
      <c r="YL35" s="46"/>
      <c r="YM35" s="45"/>
      <c r="YN35" s="47">
        <f>+YH$17</f>
        <v>13.99</v>
      </c>
      <c r="YP35" s="43" t="s">
        <v>65</v>
      </c>
      <c r="YQ35" s="61" t="s">
        <v>69</v>
      </c>
      <c r="YR35" s="45"/>
      <c r="YS35" s="9"/>
      <c r="YT35" s="46"/>
      <c r="YU35" s="46"/>
      <c r="YV35" s="45"/>
      <c r="YW35" s="47">
        <f>+YQ$11</f>
        <v>8.89</v>
      </c>
      <c r="YY35" s="43" t="s">
        <v>65</v>
      </c>
      <c r="YZ35" s="44" t="s">
        <v>73</v>
      </c>
      <c r="ZA35" s="45"/>
      <c r="ZB35" s="9"/>
      <c r="ZC35" s="46"/>
      <c r="ZD35" s="46"/>
      <c r="ZE35" s="45"/>
      <c r="ZF35" s="47">
        <f>+YZ$19</f>
        <v>11.92</v>
      </c>
    </row>
    <row r="36" spans="9:682" x14ac:dyDescent="0.15">
      <c r="I36" s="43" t="s">
        <v>66</v>
      </c>
      <c r="J36" s="61" t="s">
        <v>71</v>
      </c>
      <c r="K36" s="45"/>
      <c r="L36" s="45"/>
      <c r="M36" s="45"/>
      <c r="N36" s="46"/>
      <c r="O36" s="45"/>
      <c r="P36" s="47">
        <f>+J$17</f>
        <v>8.49</v>
      </c>
      <c r="R36" s="43" t="s">
        <v>66</v>
      </c>
      <c r="S36" s="61" t="s">
        <v>71</v>
      </c>
      <c r="T36" s="45"/>
      <c r="U36" s="9"/>
      <c r="V36" s="46"/>
      <c r="W36" s="46"/>
      <c r="X36" s="45"/>
      <c r="Y36" s="47">
        <f>+S$17</f>
        <v>11.06</v>
      </c>
      <c r="AA36" s="43" t="s">
        <v>66</v>
      </c>
      <c r="AB36" s="44" t="s">
        <v>68</v>
      </c>
      <c r="AC36" s="45"/>
      <c r="AD36" s="9"/>
      <c r="AE36" s="46"/>
      <c r="AF36" s="46"/>
      <c r="AG36" s="45"/>
      <c r="AH36" s="47">
        <f>+AB$10</f>
        <v>10.16</v>
      </c>
      <c r="AJ36" s="43" t="s">
        <v>66</v>
      </c>
      <c r="AK36" s="44" t="s">
        <v>69</v>
      </c>
      <c r="AL36" s="45"/>
      <c r="AM36" s="9"/>
      <c r="AN36" s="46"/>
      <c r="AO36" s="46"/>
      <c r="AP36" s="45"/>
      <c r="AQ36" s="47">
        <f>+AK$11</f>
        <v>10.69</v>
      </c>
      <c r="AS36" s="43" t="s">
        <v>66</v>
      </c>
      <c r="AT36" s="44" t="s">
        <v>72</v>
      </c>
      <c r="AU36" s="45"/>
      <c r="AV36" s="9"/>
      <c r="AW36" s="46"/>
      <c r="AX36" s="46"/>
      <c r="AY36" s="45"/>
      <c r="AZ36" s="47">
        <f>+AT$20</f>
        <v>10.210000000000001</v>
      </c>
      <c r="BB36" s="43" t="s">
        <v>66</v>
      </c>
      <c r="BC36" s="44" t="s">
        <v>68</v>
      </c>
      <c r="BD36" s="45"/>
      <c r="BE36" s="9"/>
      <c r="BF36" s="46"/>
      <c r="BG36" s="46"/>
      <c r="BH36" s="45"/>
      <c r="BI36" s="47">
        <f>+BC$10</f>
        <v>8.4499999999999993</v>
      </c>
      <c r="BK36" s="43" t="s">
        <v>66</v>
      </c>
      <c r="BL36" s="44" t="s">
        <v>73</v>
      </c>
      <c r="BM36" s="45"/>
      <c r="BN36" s="9"/>
      <c r="BO36" s="46"/>
      <c r="BP36" s="46"/>
      <c r="BQ36" s="45"/>
      <c r="BR36" s="47">
        <f>+BL$19</f>
        <v>8.2899999999999991</v>
      </c>
      <c r="BT36" s="43" t="s">
        <v>66</v>
      </c>
      <c r="BU36" s="44" t="s">
        <v>68</v>
      </c>
      <c r="BV36" s="45"/>
      <c r="BW36" s="9"/>
      <c r="BX36" s="46"/>
      <c r="BY36" s="46"/>
      <c r="BZ36" s="45"/>
      <c r="CA36" s="47">
        <f>+BU$10</f>
        <v>11.65</v>
      </c>
      <c r="CC36" s="43" t="s">
        <v>66</v>
      </c>
      <c r="CD36" s="61" t="s">
        <v>71</v>
      </c>
      <c r="CE36" s="45"/>
      <c r="CF36" s="9"/>
      <c r="CG36" s="46"/>
      <c r="CH36" s="46"/>
      <c r="CI36" s="45"/>
      <c r="CJ36" s="47">
        <f>+CD$17</f>
        <v>9.3800000000000008</v>
      </c>
      <c r="CL36" s="43" t="s">
        <v>66</v>
      </c>
      <c r="CM36" s="44" t="s">
        <v>68</v>
      </c>
      <c r="CN36" s="45"/>
      <c r="CO36" s="9"/>
      <c r="CP36" s="46"/>
      <c r="CQ36" s="46"/>
      <c r="CR36" s="45"/>
      <c r="CS36" s="47">
        <f>+CM$10</f>
        <v>9.59</v>
      </c>
      <c r="CU36" s="43" t="s">
        <v>66</v>
      </c>
      <c r="CV36" s="44" t="s">
        <v>68</v>
      </c>
      <c r="CW36" s="45"/>
      <c r="CX36" s="9"/>
      <c r="CY36" s="46"/>
      <c r="CZ36" s="46"/>
      <c r="DA36" s="45"/>
      <c r="DB36" s="47">
        <f>+CV$10</f>
        <v>10.42</v>
      </c>
      <c r="DD36" s="43" t="s">
        <v>66</v>
      </c>
      <c r="DE36" s="44" t="s">
        <v>72</v>
      </c>
      <c r="DF36" s="45"/>
      <c r="DG36" s="9"/>
      <c r="DH36" s="46"/>
      <c r="DI36" s="46"/>
      <c r="DJ36" s="45"/>
      <c r="DK36" s="47">
        <f>+DE$20</f>
        <v>7.03</v>
      </c>
      <c r="DM36" s="43" t="s">
        <v>66</v>
      </c>
      <c r="DN36" s="44" t="s">
        <v>68</v>
      </c>
      <c r="DO36" s="45"/>
      <c r="DP36" s="9"/>
      <c r="DQ36" s="46"/>
      <c r="DR36" s="46"/>
      <c r="DS36" s="45"/>
      <c r="DT36" s="47">
        <f>+DN$10</f>
        <v>3.72</v>
      </c>
      <c r="DV36" s="43" t="s">
        <v>66</v>
      </c>
      <c r="DW36" s="44" t="s">
        <v>73</v>
      </c>
      <c r="DX36" s="45"/>
      <c r="DY36" s="9"/>
      <c r="DZ36" s="46"/>
      <c r="EA36" s="46"/>
      <c r="EB36" s="45"/>
      <c r="EC36" s="47">
        <f>+DW$19</f>
        <v>11.89</v>
      </c>
      <c r="EE36" s="43" t="s">
        <v>66</v>
      </c>
      <c r="EF36" s="61" t="s">
        <v>71</v>
      </c>
      <c r="EG36" s="45"/>
      <c r="EH36" s="9"/>
      <c r="EI36" s="46"/>
      <c r="EJ36" s="46"/>
      <c r="EK36" s="45"/>
      <c r="EL36" s="47">
        <f>+EF$17</f>
        <v>8.4600000000000009</v>
      </c>
      <c r="EN36" s="43" t="s">
        <v>66</v>
      </c>
      <c r="EO36" s="44" t="s">
        <v>68</v>
      </c>
      <c r="EP36" s="45"/>
      <c r="EQ36" s="9"/>
      <c r="ER36" s="46"/>
      <c r="ES36" s="46"/>
      <c r="ET36" s="45"/>
      <c r="EU36" s="47">
        <f>+EO$10</f>
        <v>11.54</v>
      </c>
      <c r="EW36" s="43" t="s">
        <v>66</v>
      </c>
      <c r="EX36" s="61" t="s">
        <v>71</v>
      </c>
      <c r="EY36" s="45"/>
      <c r="EZ36" s="9"/>
      <c r="FA36" s="46"/>
      <c r="FB36" s="46"/>
      <c r="FC36" s="45"/>
      <c r="FD36" s="47">
        <f>+EX$17</f>
        <v>10.58</v>
      </c>
      <c r="FF36" s="43" t="s">
        <v>66</v>
      </c>
      <c r="FG36" s="61" t="s">
        <v>71</v>
      </c>
      <c r="FH36" s="45"/>
      <c r="FI36" s="9"/>
      <c r="FJ36" s="46"/>
      <c r="FK36" s="46"/>
      <c r="FL36" s="45"/>
      <c r="FM36" s="47">
        <f>+FG$17</f>
        <v>6.27</v>
      </c>
      <c r="FO36" s="43" t="s">
        <v>66</v>
      </c>
      <c r="FP36" s="61" t="s">
        <v>71</v>
      </c>
      <c r="FQ36" s="45"/>
      <c r="FR36" s="9"/>
      <c r="FS36" s="46"/>
      <c r="FT36" s="46"/>
      <c r="FU36" s="45"/>
      <c r="FV36" s="47">
        <f>+FP$17</f>
        <v>7.87</v>
      </c>
      <c r="FX36" s="43" t="s">
        <v>66</v>
      </c>
      <c r="FY36" s="44" t="s">
        <v>69</v>
      </c>
      <c r="FZ36" s="45"/>
      <c r="GA36" s="9"/>
      <c r="GB36" s="46"/>
      <c r="GC36" s="46"/>
      <c r="GD36" s="45"/>
      <c r="GE36" s="47">
        <f>+FY$11</f>
        <v>11.57</v>
      </c>
      <c r="GG36" s="43" t="s">
        <v>66</v>
      </c>
      <c r="GH36" s="44" t="s">
        <v>69</v>
      </c>
      <c r="GI36" s="45"/>
      <c r="GJ36" s="9"/>
      <c r="GK36" s="46"/>
      <c r="GL36" s="46"/>
      <c r="GM36" s="45"/>
      <c r="GN36" s="47">
        <f>+GH$11</f>
        <v>6.44</v>
      </c>
      <c r="GP36" s="43" t="s">
        <v>66</v>
      </c>
      <c r="GQ36" s="44" t="s">
        <v>69</v>
      </c>
      <c r="GR36" s="45"/>
      <c r="GS36" s="9"/>
      <c r="GT36" s="46"/>
      <c r="GU36" s="46"/>
      <c r="GV36" s="45"/>
      <c r="GW36" s="47">
        <f>+GQ$11</f>
        <v>5.09</v>
      </c>
      <c r="GY36" s="43" t="s">
        <v>66</v>
      </c>
      <c r="GZ36" s="44" t="s">
        <v>73</v>
      </c>
      <c r="HA36" s="45"/>
      <c r="HB36" s="9"/>
      <c r="HC36" s="46"/>
      <c r="HD36" s="46"/>
      <c r="HE36" s="45"/>
      <c r="HF36" s="47">
        <f>+GZ$19</f>
        <v>9.07</v>
      </c>
      <c r="HH36" s="43" t="s">
        <v>66</v>
      </c>
      <c r="HI36" s="44" t="s">
        <v>73</v>
      </c>
      <c r="HJ36" s="45"/>
      <c r="HK36" s="9"/>
      <c r="HL36" s="46"/>
      <c r="HM36" s="46"/>
      <c r="HN36" s="45"/>
      <c r="HO36" s="47">
        <f>+HI$19</f>
        <v>10.51</v>
      </c>
      <c r="HQ36" s="43" t="s">
        <v>66</v>
      </c>
      <c r="HR36" s="44" t="s">
        <v>73</v>
      </c>
      <c r="HS36" s="45"/>
      <c r="HT36" s="9"/>
      <c r="HU36" s="46"/>
      <c r="HV36" s="46"/>
      <c r="HW36" s="45"/>
      <c r="HX36" s="47">
        <f>+HR$19</f>
        <v>10.050000000000001</v>
      </c>
      <c r="HZ36" s="43" t="s">
        <v>66</v>
      </c>
      <c r="IA36" s="44" t="s">
        <v>73</v>
      </c>
      <c r="IB36" s="45"/>
      <c r="IC36" s="9"/>
      <c r="ID36" s="46"/>
      <c r="IE36" s="46"/>
      <c r="IF36" s="45"/>
      <c r="IG36" s="47">
        <f>+IA$19</f>
        <v>6.27</v>
      </c>
      <c r="II36" s="43" t="s">
        <v>66</v>
      </c>
      <c r="IJ36" s="61" t="s">
        <v>71</v>
      </c>
      <c r="IK36" s="45"/>
      <c r="IL36" s="9"/>
      <c r="IM36" s="46"/>
      <c r="IN36" s="46"/>
      <c r="IO36" s="45"/>
      <c r="IP36" s="47">
        <f>+IJ$17</f>
        <v>11.59</v>
      </c>
      <c r="IR36" s="43" t="s">
        <v>66</v>
      </c>
      <c r="IS36" s="44" t="s">
        <v>69</v>
      </c>
      <c r="IT36" s="45"/>
      <c r="IU36" s="9"/>
      <c r="IV36" s="46"/>
      <c r="IW36" s="46"/>
      <c r="IX36" s="45"/>
      <c r="IY36" s="47">
        <f>+IS$11</f>
        <v>6.21</v>
      </c>
      <c r="JA36" s="43" t="s">
        <v>66</v>
      </c>
      <c r="JB36" s="44" t="s">
        <v>69</v>
      </c>
      <c r="JC36" s="45"/>
      <c r="JD36" s="9"/>
      <c r="JE36" s="46"/>
      <c r="JF36" s="46"/>
      <c r="JG36" s="45"/>
      <c r="JH36" s="47">
        <f>+JB$11</f>
        <v>4.47</v>
      </c>
      <c r="JJ36" s="43" t="s">
        <v>66</v>
      </c>
      <c r="JK36" s="44" t="s">
        <v>73</v>
      </c>
      <c r="JL36" s="45"/>
      <c r="JM36" s="9"/>
      <c r="JN36" s="46"/>
      <c r="JO36" s="46"/>
      <c r="JP36" s="45"/>
      <c r="JQ36" s="47">
        <f>+JK$19</f>
        <v>10.82</v>
      </c>
      <c r="JS36" s="43" t="s">
        <v>66</v>
      </c>
      <c r="JT36" s="61" t="s">
        <v>71</v>
      </c>
      <c r="JU36" s="45"/>
      <c r="JV36" s="9"/>
      <c r="JW36" s="46"/>
      <c r="JX36" s="46"/>
      <c r="JY36" s="45"/>
      <c r="JZ36" s="47">
        <f>+JT$17</f>
        <v>9.91</v>
      </c>
      <c r="KB36" s="43" t="s">
        <v>66</v>
      </c>
      <c r="KC36" s="61" t="s">
        <v>71</v>
      </c>
      <c r="KD36" s="45"/>
      <c r="KE36" s="9"/>
      <c r="KF36" s="46"/>
      <c r="KG36" s="46"/>
      <c r="KH36" s="45"/>
      <c r="KI36" s="47">
        <f>+KC$17</f>
        <v>9.81</v>
      </c>
      <c r="KK36" s="43" t="s">
        <v>66</v>
      </c>
      <c r="KL36" s="44" t="s">
        <v>72</v>
      </c>
      <c r="KM36" s="45"/>
      <c r="KN36" s="9"/>
      <c r="KO36" s="46"/>
      <c r="KP36" s="46"/>
      <c r="KQ36" s="45"/>
      <c r="KR36" s="47">
        <f>+KL$20</f>
        <v>10.06</v>
      </c>
      <c r="KT36" s="43" t="s">
        <v>66</v>
      </c>
      <c r="KU36" s="61" t="s">
        <v>71</v>
      </c>
      <c r="KV36" s="45"/>
      <c r="KW36" s="9"/>
      <c r="KX36" s="46"/>
      <c r="KY36" s="46"/>
      <c r="KZ36" s="45"/>
      <c r="LA36" s="47">
        <f>+KU$17</f>
        <v>6.42</v>
      </c>
      <c r="LC36" s="43" t="s">
        <v>66</v>
      </c>
      <c r="LD36" s="44" t="s">
        <v>73</v>
      </c>
      <c r="LE36" s="45"/>
      <c r="LF36" s="9"/>
      <c r="LG36" s="46"/>
      <c r="LH36" s="46"/>
      <c r="LI36" s="45"/>
      <c r="LJ36" s="47">
        <f>+LD$19</f>
        <v>7.44</v>
      </c>
      <c r="LL36" s="43" t="s">
        <v>66</v>
      </c>
      <c r="LM36" s="61" t="s">
        <v>71</v>
      </c>
      <c r="LN36" s="45"/>
      <c r="LO36" s="9"/>
      <c r="LP36" s="46"/>
      <c r="LQ36" s="46"/>
      <c r="LR36" s="45"/>
      <c r="LS36" s="47">
        <f>+LM$17</f>
        <v>8.1999999999999993</v>
      </c>
      <c r="LU36" s="43" t="s">
        <v>66</v>
      </c>
      <c r="LV36" s="61" t="s">
        <v>71</v>
      </c>
      <c r="LW36" s="45"/>
      <c r="LX36" s="9"/>
      <c r="LY36" s="46"/>
      <c r="LZ36" s="46"/>
      <c r="MA36" s="45"/>
      <c r="MB36" s="47">
        <f>+LV$17</f>
        <v>5.72</v>
      </c>
      <c r="MD36" s="43" t="s">
        <v>66</v>
      </c>
      <c r="ME36" s="44" t="s">
        <v>69</v>
      </c>
      <c r="MF36" s="45"/>
      <c r="MG36" s="9"/>
      <c r="MH36" s="46"/>
      <c r="MI36" s="46"/>
      <c r="MJ36" s="45"/>
      <c r="MK36" s="47">
        <f>+ME$11</f>
        <v>10.88</v>
      </c>
      <c r="MM36" s="43" t="s">
        <v>66</v>
      </c>
      <c r="MN36" s="44" t="s">
        <v>69</v>
      </c>
      <c r="MO36" s="45"/>
      <c r="MP36" s="9"/>
      <c r="MQ36" s="46"/>
      <c r="MR36" s="46"/>
      <c r="MS36" s="45"/>
      <c r="MT36" s="47">
        <f>+MN$11</f>
        <v>8.17</v>
      </c>
      <c r="MV36" s="43" t="s">
        <v>66</v>
      </c>
      <c r="MW36" s="44" t="s">
        <v>69</v>
      </c>
      <c r="MX36" s="45"/>
      <c r="MY36" s="9"/>
      <c r="MZ36" s="46"/>
      <c r="NA36" s="46"/>
      <c r="NB36" s="45"/>
      <c r="NC36" s="47">
        <f>+MW$11</f>
        <v>8.2899999999999991</v>
      </c>
      <c r="NE36" s="43" t="s">
        <v>66</v>
      </c>
      <c r="NF36" s="44" t="s">
        <v>69</v>
      </c>
      <c r="NG36" s="45"/>
      <c r="NH36" s="9"/>
      <c r="NI36" s="46"/>
      <c r="NJ36" s="46"/>
      <c r="NK36" s="45"/>
      <c r="NL36" s="47">
        <f>+NF$11</f>
        <v>9.89</v>
      </c>
      <c r="NN36" s="43" t="s">
        <v>66</v>
      </c>
      <c r="NO36" s="44" t="s">
        <v>73</v>
      </c>
      <c r="NP36" s="45"/>
      <c r="NQ36" s="9"/>
      <c r="NR36" s="46"/>
      <c r="NS36" s="46"/>
      <c r="NT36" s="45"/>
      <c r="NU36" s="47">
        <f>+NO$19</f>
        <v>5.8</v>
      </c>
      <c r="NW36" s="43" t="s">
        <v>66</v>
      </c>
      <c r="NX36" s="44" t="s">
        <v>69</v>
      </c>
      <c r="NY36" s="45"/>
      <c r="NZ36" s="9"/>
      <c r="OA36" s="46"/>
      <c r="OB36" s="46"/>
      <c r="OC36" s="45"/>
      <c r="OD36" s="47">
        <f>+NX$11</f>
        <v>7.52</v>
      </c>
      <c r="OF36" s="43" t="s">
        <v>66</v>
      </c>
      <c r="OG36" s="44" t="s">
        <v>73</v>
      </c>
      <c r="OH36" s="45"/>
      <c r="OI36" s="9"/>
      <c r="OJ36" s="46"/>
      <c r="OK36" s="46"/>
      <c r="OL36" s="45"/>
      <c r="OM36" s="47">
        <f>+OG$19</f>
        <v>9.8000000000000007</v>
      </c>
      <c r="OO36" s="43" t="s">
        <v>66</v>
      </c>
      <c r="OP36" s="61" t="s">
        <v>71</v>
      </c>
      <c r="OQ36" s="45"/>
      <c r="OR36" s="9"/>
      <c r="OS36" s="46"/>
      <c r="OT36" s="46"/>
      <c r="OU36" s="45"/>
      <c r="OV36" s="47">
        <f>+OP$17</f>
        <v>6.56</v>
      </c>
      <c r="OX36" s="43" t="s">
        <v>66</v>
      </c>
      <c r="OY36" s="44" t="s">
        <v>69</v>
      </c>
      <c r="OZ36" s="45"/>
      <c r="PA36" s="9"/>
      <c r="PB36" s="46"/>
      <c r="PC36" s="46"/>
      <c r="PD36" s="45"/>
      <c r="PE36" s="47">
        <f>+OY$11</f>
        <v>10.99</v>
      </c>
      <c r="PG36" s="43" t="s">
        <v>66</v>
      </c>
      <c r="PH36" s="61" t="s">
        <v>71</v>
      </c>
      <c r="PI36" s="45"/>
      <c r="PJ36" s="9"/>
      <c r="PK36" s="46"/>
      <c r="PL36" s="46"/>
      <c r="PM36" s="45"/>
      <c r="PN36" s="47">
        <f>+PH$17</f>
        <v>10.199999999999999</v>
      </c>
      <c r="PP36" s="43" t="s">
        <v>66</v>
      </c>
      <c r="PQ36" s="44" t="s">
        <v>72</v>
      </c>
      <c r="PR36" s="45"/>
      <c r="PS36" s="9"/>
      <c r="PT36" s="46"/>
      <c r="PU36" s="46"/>
      <c r="PV36" s="45"/>
      <c r="PW36" s="47">
        <f>+PQ$20</f>
        <v>7.05</v>
      </c>
      <c r="PY36" s="43" t="s">
        <v>66</v>
      </c>
      <c r="PZ36" s="44" t="s">
        <v>72</v>
      </c>
      <c r="QA36" s="45"/>
      <c r="QB36" s="9"/>
      <c r="QC36" s="46"/>
      <c r="QD36" s="46"/>
      <c r="QE36" s="45"/>
      <c r="QF36" s="47">
        <f>+PZ$20</f>
        <v>8.9</v>
      </c>
      <c r="QH36" s="43" t="s">
        <v>66</v>
      </c>
      <c r="QI36" s="44" t="s">
        <v>69</v>
      </c>
      <c r="QJ36" s="45"/>
      <c r="QK36" s="9"/>
      <c r="QL36" s="46"/>
      <c r="QM36" s="46"/>
      <c r="QN36" s="45"/>
      <c r="QO36" s="47">
        <f>+QI$11</f>
        <v>7.33</v>
      </c>
      <c r="QQ36" s="43" t="s">
        <v>66</v>
      </c>
      <c r="QR36" s="61" t="s">
        <v>71</v>
      </c>
      <c r="QS36" s="45"/>
      <c r="QT36" s="9"/>
      <c r="QU36" s="46"/>
      <c r="QV36" s="46"/>
      <c r="QW36" s="45"/>
      <c r="QX36" s="47">
        <f>+QR$17</f>
        <v>8.27</v>
      </c>
      <c r="QZ36" s="43" t="s">
        <v>66</v>
      </c>
      <c r="RA36" s="61" t="s">
        <v>71</v>
      </c>
      <c r="RB36" s="45"/>
      <c r="RC36" s="9"/>
      <c r="RD36" s="46"/>
      <c r="RE36" s="46"/>
      <c r="RF36" s="45"/>
      <c r="RG36" s="47">
        <f>+RA$17</f>
        <v>5.7</v>
      </c>
      <c r="RI36" s="43" t="s">
        <v>66</v>
      </c>
      <c r="RJ36" s="44" t="s">
        <v>69</v>
      </c>
      <c r="RK36" s="45"/>
      <c r="RL36" s="9"/>
      <c r="RM36" s="46"/>
      <c r="RN36" s="46"/>
      <c r="RO36" s="45"/>
      <c r="RP36" s="47">
        <f>+RJ$11</f>
        <v>5.64</v>
      </c>
      <c r="RR36" s="43" t="s">
        <v>66</v>
      </c>
      <c r="RS36" s="44" t="s">
        <v>69</v>
      </c>
      <c r="RT36" s="45"/>
      <c r="RU36" s="9"/>
      <c r="RV36" s="46"/>
      <c r="RW36" s="46"/>
      <c r="RX36" s="45"/>
      <c r="RY36" s="47">
        <f>+RS$11</f>
        <v>5.3</v>
      </c>
      <c r="SA36" s="43" t="s">
        <v>66</v>
      </c>
      <c r="SB36" s="44" t="s">
        <v>69</v>
      </c>
      <c r="SC36" s="45"/>
      <c r="SD36" s="9"/>
      <c r="SE36" s="46"/>
      <c r="SF36" s="46"/>
      <c r="SG36" s="45"/>
      <c r="SH36" s="47">
        <f>+SB$11</f>
        <v>9.8000000000000007</v>
      </c>
      <c r="SJ36" s="43" t="s">
        <v>66</v>
      </c>
      <c r="SK36" s="44" t="s">
        <v>73</v>
      </c>
      <c r="SL36" s="45"/>
      <c r="SM36" s="9"/>
      <c r="SN36" s="46"/>
      <c r="SO36" s="46"/>
      <c r="SP36" s="45"/>
      <c r="SQ36" s="47">
        <f>+SK$19</f>
        <v>2.16</v>
      </c>
      <c r="SS36" s="43" t="s">
        <v>66</v>
      </c>
      <c r="ST36" s="44" t="s">
        <v>73</v>
      </c>
      <c r="SU36" s="45"/>
      <c r="SV36" s="9"/>
      <c r="SW36" s="46"/>
      <c r="SX36" s="46"/>
      <c r="SY36" s="45"/>
      <c r="SZ36" s="47">
        <f>+ST$19</f>
        <v>8.74</v>
      </c>
      <c r="TB36" s="43" t="s">
        <v>66</v>
      </c>
      <c r="TC36" s="61" t="s">
        <v>71</v>
      </c>
      <c r="TD36" s="45"/>
      <c r="TE36" s="9"/>
      <c r="TF36" s="46"/>
      <c r="TG36" s="46"/>
      <c r="TH36" s="45"/>
      <c r="TI36" s="47">
        <f>+TC$17</f>
        <v>6.25</v>
      </c>
      <c r="TK36" s="43" t="s">
        <v>66</v>
      </c>
      <c r="TL36" s="44" t="s">
        <v>73</v>
      </c>
      <c r="TM36" s="45"/>
      <c r="TN36" s="9"/>
      <c r="TO36" s="46"/>
      <c r="TP36" s="46"/>
      <c r="TQ36" s="45"/>
      <c r="TR36" s="47">
        <f>+TL$19</f>
        <v>7.91</v>
      </c>
      <c r="TT36" s="43" t="s">
        <v>66</v>
      </c>
      <c r="TU36" s="44" t="s">
        <v>72</v>
      </c>
      <c r="TV36" s="45"/>
      <c r="TW36" s="9"/>
      <c r="TX36" s="46"/>
      <c r="TY36" s="46"/>
      <c r="TZ36" s="45"/>
      <c r="UA36" s="47">
        <f>+TU$20</f>
        <v>4.9000000000000004</v>
      </c>
      <c r="UC36" s="43" t="s">
        <v>66</v>
      </c>
      <c r="UD36" s="44" t="s">
        <v>73</v>
      </c>
      <c r="UE36" s="45"/>
      <c r="UF36" s="9"/>
      <c r="UG36" s="46"/>
      <c r="UH36" s="46"/>
      <c r="UI36" s="45"/>
      <c r="UJ36" s="47">
        <f>+UD$19</f>
        <v>7.19</v>
      </c>
      <c r="UL36" s="43" t="s">
        <v>66</v>
      </c>
      <c r="UM36" s="61" t="s">
        <v>71</v>
      </c>
      <c r="UN36" s="45"/>
      <c r="UO36" s="9"/>
      <c r="UP36" s="46"/>
      <c r="UQ36" s="46"/>
      <c r="UR36" s="45"/>
      <c r="US36" s="47">
        <f>+UM$17</f>
        <v>10.19</v>
      </c>
      <c r="UU36" s="43" t="s">
        <v>66</v>
      </c>
      <c r="UV36" s="44" t="s">
        <v>73</v>
      </c>
      <c r="UW36" s="45"/>
      <c r="UX36" s="9"/>
      <c r="UY36" s="46"/>
      <c r="UZ36" s="46"/>
      <c r="VA36" s="45"/>
      <c r="VB36" s="47">
        <f>+UV$19</f>
        <v>5.9</v>
      </c>
      <c r="VD36" s="43" t="s">
        <v>66</v>
      </c>
      <c r="VE36" s="44" t="s">
        <v>73</v>
      </c>
      <c r="VF36" s="45"/>
      <c r="VG36" s="9"/>
      <c r="VH36" s="46"/>
      <c r="VI36" s="46"/>
      <c r="VJ36" s="45"/>
      <c r="VK36" s="47">
        <f>+VE$19</f>
        <v>5.52</v>
      </c>
      <c r="VM36" s="43" t="s">
        <v>66</v>
      </c>
      <c r="VN36" s="44" t="s">
        <v>69</v>
      </c>
      <c r="VO36" s="45"/>
      <c r="VP36" s="9"/>
      <c r="VQ36" s="46"/>
      <c r="VR36" s="46"/>
      <c r="VS36" s="45"/>
      <c r="VT36" s="47">
        <f>+VN$11</f>
        <v>8.44</v>
      </c>
      <c r="VV36" s="43" t="s">
        <v>66</v>
      </c>
      <c r="VW36" s="44" t="s">
        <v>69</v>
      </c>
      <c r="VX36" s="45"/>
      <c r="VY36" s="9"/>
      <c r="VZ36" s="46"/>
      <c r="WA36" s="46"/>
      <c r="WB36" s="45"/>
      <c r="WC36" s="47">
        <f>+VW$11</f>
        <v>6.12</v>
      </c>
      <c r="WE36" s="43" t="s">
        <v>66</v>
      </c>
      <c r="WF36" s="44" t="s">
        <v>69</v>
      </c>
      <c r="WG36" s="45"/>
      <c r="WH36" s="9"/>
      <c r="WI36" s="46"/>
      <c r="WJ36" s="46"/>
      <c r="WK36" s="45"/>
      <c r="WL36" s="47">
        <f>+WF$11</f>
        <v>5.39</v>
      </c>
      <c r="WN36" s="43" t="s">
        <v>66</v>
      </c>
      <c r="WO36" s="44" t="s">
        <v>69</v>
      </c>
      <c r="WP36" s="45"/>
      <c r="WQ36" s="9"/>
      <c r="WR36" s="46"/>
      <c r="WS36" s="46"/>
      <c r="WT36" s="45"/>
      <c r="WU36" s="47">
        <f>+WO$11</f>
        <v>3.81</v>
      </c>
      <c r="WW36" s="43" t="s">
        <v>66</v>
      </c>
      <c r="WX36" s="44" t="s">
        <v>72</v>
      </c>
      <c r="WY36" s="45"/>
      <c r="WZ36" s="9"/>
      <c r="XA36" s="46"/>
      <c r="XB36" s="46"/>
      <c r="XC36" s="45"/>
      <c r="XD36" s="47">
        <f>+WX$20</f>
        <v>7.69</v>
      </c>
      <c r="XF36" s="43" t="s">
        <v>66</v>
      </c>
      <c r="XG36" s="44" t="s">
        <v>73</v>
      </c>
      <c r="XH36" s="45"/>
      <c r="XI36" s="9"/>
      <c r="XJ36" s="46"/>
      <c r="XK36" s="46"/>
      <c r="XL36" s="45"/>
      <c r="XM36" s="47">
        <f>+XG$19</f>
        <v>6.39</v>
      </c>
      <c r="XO36" s="43" t="s">
        <v>66</v>
      </c>
      <c r="XP36" s="61" t="s">
        <v>71</v>
      </c>
      <c r="XQ36" s="45"/>
      <c r="XR36" s="9"/>
      <c r="XS36" s="46"/>
      <c r="XT36" s="46"/>
      <c r="XU36" s="45"/>
      <c r="XV36" s="47">
        <f>+XP$17</f>
        <v>8.08</v>
      </c>
      <c r="XX36" s="43" t="s">
        <v>66</v>
      </c>
      <c r="XY36" s="44" t="s">
        <v>73</v>
      </c>
      <c r="XZ36" s="45"/>
      <c r="YA36" s="9"/>
      <c r="YB36" s="46"/>
      <c r="YC36" s="46"/>
      <c r="YD36" s="45"/>
      <c r="YE36" s="47">
        <f>+XY$19</f>
        <v>7</v>
      </c>
      <c r="YG36" s="43" t="s">
        <v>66</v>
      </c>
      <c r="YH36" s="44" t="s">
        <v>69</v>
      </c>
      <c r="YI36" s="45"/>
      <c r="YJ36" s="9"/>
      <c r="YK36" s="46"/>
      <c r="YL36" s="46"/>
      <c r="YM36" s="45"/>
      <c r="YN36" s="47">
        <f>+YH$11</f>
        <v>7.69</v>
      </c>
      <c r="YP36" s="43" t="s">
        <v>66</v>
      </c>
      <c r="YQ36" s="44" t="s">
        <v>73</v>
      </c>
      <c r="YR36" s="45"/>
      <c r="YS36" s="9"/>
      <c r="YT36" s="46"/>
      <c r="YU36" s="46"/>
      <c r="YV36" s="45"/>
      <c r="YW36" s="47">
        <f>+YQ$19</f>
        <v>3.7</v>
      </c>
      <c r="YY36" s="43" t="s">
        <v>66</v>
      </c>
      <c r="YZ36" s="44" t="s">
        <v>69</v>
      </c>
      <c r="ZA36" s="45"/>
      <c r="ZB36" s="9"/>
      <c r="ZC36" s="46"/>
      <c r="ZD36" s="46"/>
      <c r="ZE36" s="45"/>
      <c r="ZF36" s="47">
        <f>+YZ$11</f>
        <v>5.1100000000000003</v>
      </c>
    </row>
    <row r="37" spans="9:682" x14ac:dyDescent="0.15">
      <c r="I37" s="43" t="s">
        <v>67</v>
      </c>
      <c r="J37" s="44" t="s">
        <v>69</v>
      </c>
      <c r="K37" s="45"/>
      <c r="L37" s="45"/>
      <c r="M37" s="45"/>
      <c r="N37" s="46"/>
      <c r="O37" s="45"/>
      <c r="P37" s="47">
        <f>+J$11</f>
        <v>6.67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+S$11</f>
        <v>5.29</v>
      </c>
      <c r="AA37" s="43" t="s">
        <v>67</v>
      </c>
      <c r="AB37" s="44" t="s">
        <v>69</v>
      </c>
      <c r="AC37" s="45"/>
      <c r="AD37" s="9"/>
      <c r="AE37" s="46"/>
      <c r="AF37" s="46"/>
      <c r="AG37" s="45"/>
      <c r="AH37" s="47">
        <f>+AB$11</f>
        <v>6.31</v>
      </c>
      <c r="AJ37" s="43" t="s">
        <v>67</v>
      </c>
      <c r="AK37" s="44" t="s">
        <v>71</v>
      </c>
      <c r="AL37" s="45"/>
      <c r="AM37" s="9"/>
      <c r="AN37" s="46"/>
      <c r="AO37" s="46"/>
      <c r="AP37" s="45"/>
      <c r="AQ37" s="47">
        <f>+AK$17</f>
        <v>7.44</v>
      </c>
      <c r="AS37" s="43" t="s">
        <v>67</v>
      </c>
      <c r="AT37" s="44" t="s">
        <v>69</v>
      </c>
      <c r="AU37" s="45"/>
      <c r="AV37" s="9"/>
      <c r="AW37" s="46"/>
      <c r="AX37" s="46"/>
      <c r="AY37" s="45"/>
      <c r="AZ37" s="47">
        <f>+AT$11</f>
        <v>5.0199999999999996</v>
      </c>
      <c r="BB37" s="43" t="s">
        <v>67</v>
      </c>
      <c r="BC37" s="44" t="s">
        <v>69</v>
      </c>
      <c r="BD37" s="45"/>
      <c r="BE37" s="9"/>
      <c r="BF37" s="46"/>
      <c r="BG37" s="46"/>
      <c r="BH37" s="45"/>
      <c r="BI37" s="47">
        <f>+BC$11</f>
        <v>4.1100000000000003</v>
      </c>
      <c r="BK37" s="43" t="s">
        <v>67</v>
      </c>
      <c r="BL37" s="44" t="s">
        <v>69</v>
      </c>
      <c r="BM37" s="45"/>
      <c r="BN37" s="9"/>
      <c r="BO37" s="46"/>
      <c r="BP37" s="46"/>
      <c r="BQ37" s="45"/>
      <c r="BR37" s="47">
        <f>+BL$11</f>
        <v>4.7</v>
      </c>
      <c r="BT37" s="43" t="s">
        <v>67</v>
      </c>
      <c r="BU37" s="44" t="s">
        <v>69</v>
      </c>
      <c r="BV37" s="45"/>
      <c r="BW37" s="9"/>
      <c r="BX37" s="46"/>
      <c r="BY37" s="46"/>
      <c r="BZ37" s="45"/>
      <c r="CA37" s="47">
        <f>+BU$11</f>
        <v>4.24</v>
      </c>
      <c r="CC37" s="43" t="s">
        <v>67</v>
      </c>
      <c r="CD37" s="44" t="s">
        <v>69</v>
      </c>
      <c r="CE37" s="45"/>
      <c r="CF37" s="9"/>
      <c r="CG37" s="46"/>
      <c r="CH37" s="46"/>
      <c r="CI37" s="45"/>
      <c r="CJ37" s="47">
        <f>+CD$11</f>
        <v>5.1100000000000003</v>
      </c>
      <c r="CL37" s="43" t="s">
        <v>67</v>
      </c>
      <c r="CM37" s="44" t="s">
        <v>69</v>
      </c>
      <c r="CN37" s="45"/>
      <c r="CO37" s="9"/>
      <c r="CP37" s="46"/>
      <c r="CQ37" s="46"/>
      <c r="CR37" s="45"/>
      <c r="CS37" s="47">
        <f>+CM$11</f>
        <v>3.92</v>
      </c>
      <c r="CU37" s="43" t="s">
        <v>67</v>
      </c>
      <c r="CV37" s="44" t="s">
        <v>69</v>
      </c>
      <c r="CW37" s="45"/>
      <c r="CX37" s="9"/>
      <c r="CY37" s="46"/>
      <c r="CZ37" s="46"/>
      <c r="DA37" s="45"/>
      <c r="DB37" s="47">
        <f>+CV$11</f>
        <v>5.56</v>
      </c>
      <c r="DD37" s="43" t="s">
        <v>67</v>
      </c>
      <c r="DE37" s="44" t="s">
        <v>69</v>
      </c>
      <c r="DF37" s="45"/>
      <c r="DG37" s="9"/>
      <c r="DH37" s="46"/>
      <c r="DI37" s="46"/>
      <c r="DJ37" s="45"/>
      <c r="DK37" s="47">
        <f>+DE$11</f>
        <v>5.03</v>
      </c>
      <c r="DM37" s="43" t="s">
        <v>67</v>
      </c>
      <c r="DN37" s="44" t="s">
        <v>69</v>
      </c>
      <c r="DO37" s="45"/>
      <c r="DP37" s="9"/>
      <c r="DQ37" s="46"/>
      <c r="DR37" s="46"/>
      <c r="DS37" s="45"/>
      <c r="DT37" s="47">
        <f>+DN$11</f>
        <v>2.1</v>
      </c>
      <c r="DV37" s="43" t="s">
        <v>67</v>
      </c>
      <c r="DW37" s="44" t="s">
        <v>69</v>
      </c>
      <c r="DX37" s="45"/>
      <c r="DY37" s="9"/>
      <c r="DZ37" s="46"/>
      <c r="EA37" s="46"/>
      <c r="EB37" s="45"/>
      <c r="EC37" s="47">
        <f>+DW$11</f>
        <v>4.6900000000000004</v>
      </c>
      <c r="EE37" s="43" t="s">
        <v>67</v>
      </c>
      <c r="EF37" s="44" t="s">
        <v>69</v>
      </c>
      <c r="EG37" s="45"/>
      <c r="EH37" s="9"/>
      <c r="EI37" s="46"/>
      <c r="EJ37" s="46"/>
      <c r="EK37" s="45"/>
      <c r="EL37" s="47">
        <f>+EF$11</f>
        <v>3.86</v>
      </c>
      <c r="EN37" s="43" t="s">
        <v>67</v>
      </c>
      <c r="EO37" s="44" t="s">
        <v>69</v>
      </c>
      <c r="EP37" s="45"/>
      <c r="EQ37" s="9"/>
      <c r="ER37" s="46"/>
      <c r="ES37" s="46"/>
      <c r="ET37" s="45"/>
      <c r="EU37" s="47">
        <f>+EO$11</f>
        <v>2.94</v>
      </c>
      <c r="EW37" s="43" t="s">
        <v>67</v>
      </c>
      <c r="EX37" s="44" t="s">
        <v>69</v>
      </c>
      <c r="EY37" s="45"/>
      <c r="EZ37" s="9"/>
      <c r="FA37" s="46"/>
      <c r="FB37" s="46"/>
      <c r="FC37" s="45"/>
      <c r="FD37" s="47">
        <f>+EX$11</f>
        <v>3.32</v>
      </c>
      <c r="FF37" s="43" t="s">
        <v>67</v>
      </c>
      <c r="FG37" s="44" t="s">
        <v>69</v>
      </c>
      <c r="FH37" s="45"/>
      <c r="FI37" s="9"/>
      <c r="FJ37" s="46"/>
      <c r="FK37" s="46"/>
      <c r="FL37" s="45"/>
      <c r="FM37" s="47">
        <f>+FG$11</f>
        <v>4.63</v>
      </c>
      <c r="FO37" s="43" t="s">
        <v>67</v>
      </c>
      <c r="FP37" s="44" t="s">
        <v>69</v>
      </c>
      <c r="FQ37" s="45"/>
      <c r="FR37" s="9"/>
      <c r="FS37" s="46"/>
      <c r="FT37" s="46"/>
      <c r="FU37" s="45"/>
      <c r="FV37" s="47">
        <f>+FP$11</f>
        <v>7.39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+FY$17</f>
        <v>4.0999999999999996</v>
      </c>
      <c r="GG37" s="43" t="s">
        <v>67</v>
      </c>
      <c r="GH37" s="44" t="s">
        <v>71</v>
      </c>
      <c r="GI37" s="45"/>
      <c r="GJ37" s="9"/>
      <c r="GK37" s="46"/>
      <c r="GL37" s="46"/>
      <c r="GM37" s="45"/>
      <c r="GN37" s="47">
        <f>+GH$17</f>
        <v>5.12</v>
      </c>
      <c r="GP37" s="43" t="s">
        <v>67</v>
      </c>
      <c r="GQ37" s="44" t="s">
        <v>71</v>
      </c>
      <c r="GR37" s="45"/>
      <c r="GS37" s="9"/>
      <c r="GT37" s="46"/>
      <c r="GU37" s="46"/>
      <c r="GV37" s="45"/>
      <c r="GW37" s="47">
        <f>+GQ$17</f>
        <v>4.28</v>
      </c>
      <c r="GY37" s="43" t="s">
        <v>67</v>
      </c>
      <c r="GZ37" s="44" t="s">
        <v>71</v>
      </c>
      <c r="HA37" s="45"/>
      <c r="HB37" s="9"/>
      <c r="HC37" s="46"/>
      <c r="HD37" s="46"/>
      <c r="HE37" s="45"/>
      <c r="HF37" s="47">
        <f>+GZ$17</f>
        <v>6.28</v>
      </c>
      <c r="HH37" s="43" t="s">
        <v>67</v>
      </c>
      <c r="HI37" s="44" t="s">
        <v>71</v>
      </c>
      <c r="HJ37" s="45"/>
      <c r="HK37" s="9"/>
      <c r="HL37" s="46"/>
      <c r="HM37" s="46"/>
      <c r="HN37" s="45"/>
      <c r="HO37" s="47">
        <f>+HI$17</f>
        <v>3.27</v>
      </c>
      <c r="HQ37" s="43" t="s">
        <v>67</v>
      </c>
      <c r="HR37" s="44" t="s">
        <v>71</v>
      </c>
      <c r="HS37" s="45"/>
      <c r="HT37" s="9"/>
      <c r="HU37" s="46"/>
      <c r="HV37" s="46"/>
      <c r="HW37" s="45"/>
      <c r="HX37" s="47">
        <f>+HR$17</f>
        <v>4.57</v>
      </c>
      <c r="HZ37" s="43" t="s">
        <v>67</v>
      </c>
      <c r="IA37" s="44" t="s">
        <v>71</v>
      </c>
      <c r="IB37" s="45"/>
      <c r="IC37" s="9"/>
      <c r="ID37" s="46"/>
      <c r="IE37" s="46"/>
      <c r="IF37" s="45"/>
      <c r="IG37" s="47">
        <f>+IA$17</f>
        <v>5.19</v>
      </c>
      <c r="II37" s="43" t="s">
        <v>67</v>
      </c>
      <c r="IJ37" s="44" t="s">
        <v>69</v>
      </c>
      <c r="IK37" s="45"/>
      <c r="IL37" s="9"/>
      <c r="IM37" s="46"/>
      <c r="IN37" s="46"/>
      <c r="IO37" s="45"/>
      <c r="IP37" s="47">
        <f>+IJ$11</f>
        <v>5.05</v>
      </c>
      <c r="IR37" s="43" t="s">
        <v>67</v>
      </c>
      <c r="IS37" s="44" t="s">
        <v>71</v>
      </c>
      <c r="IT37" s="45"/>
      <c r="IU37" s="9"/>
      <c r="IV37" s="46"/>
      <c r="IW37" s="46"/>
      <c r="IX37" s="45"/>
      <c r="IY37" s="47">
        <f>+IS$17</f>
        <v>3.43</v>
      </c>
      <c r="JA37" s="43" t="s">
        <v>67</v>
      </c>
      <c r="JB37" s="44" t="s">
        <v>71</v>
      </c>
      <c r="JC37" s="45"/>
      <c r="JD37" s="9"/>
      <c r="JE37" s="46"/>
      <c r="JF37" s="46"/>
      <c r="JG37" s="45"/>
      <c r="JH37" s="47">
        <f>+JB$17</f>
        <v>4.25</v>
      </c>
      <c r="JJ37" s="43" t="s">
        <v>67</v>
      </c>
      <c r="JK37" s="44" t="s">
        <v>69</v>
      </c>
      <c r="JL37" s="45"/>
      <c r="JM37" s="9"/>
      <c r="JN37" s="46"/>
      <c r="JO37" s="46"/>
      <c r="JP37" s="45"/>
      <c r="JQ37" s="47">
        <f>+JK$11</f>
        <v>2.21</v>
      </c>
      <c r="JS37" s="43" t="s">
        <v>67</v>
      </c>
      <c r="JT37" s="44" t="s">
        <v>69</v>
      </c>
      <c r="JU37" s="45"/>
      <c r="JV37" s="9"/>
      <c r="JW37" s="46"/>
      <c r="JX37" s="46"/>
      <c r="JY37" s="45"/>
      <c r="JZ37" s="47">
        <f>+JT$11</f>
        <v>3.47</v>
      </c>
      <c r="KB37" s="43" t="s">
        <v>67</v>
      </c>
      <c r="KC37" s="44" t="s">
        <v>69</v>
      </c>
      <c r="KD37" s="45"/>
      <c r="KE37" s="9"/>
      <c r="KF37" s="46"/>
      <c r="KG37" s="46"/>
      <c r="KH37" s="45"/>
      <c r="KI37" s="47">
        <f>+KC$11</f>
        <v>3.66</v>
      </c>
      <c r="KK37" s="43" t="s">
        <v>67</v>
      </c>
      <c r="KL37" s="44" t="s">
        <v>73</v>
      </c>
      <c r="KM37" s="45"/>
      <c r="KN37" s="9"/>
      <c r="KO37" s="46"/>
      <c r="KP37" s="46"/>
      <c r="KQ37" s="45"/>
      <c r="KR37" s="47">
        <f>+KL$19</f>
        <v>6.91</v>
      </c>
      <c r="KT37" s="43" t="s">
        <v>67</v>
      </c>
      <c r="KU37" s="44" t="s">
        <v>69</v>
      </c>
      <c r="KV37" s="45"/>
      <c r="KW37" s="9"/>
      <c r="KX37" s="46"/>
      <c r="KY37" s="46"/>
      <c r="KZ37" s="45"/>
      <c r="LA37" s="47">
        <f>+KU$11</f>
        <v>5.14</v>
      </c>
      <c r="LC37" s="43" t="s">
        <v>67</v>
      </c>
      <c r="LD37" s="44" t="s">
        <v>69</v>
      </c>
      <c r="LE37" s="45"/>
      <c r="LF37" s="9"/>
      <c r="LG37" s="46"/>
      <c r="LH37" s="46"/>
      <c r="LI37" s="45"/>
      <c r="LJ37" s="47">
        <f>+LD$11</f>
        <v>5.1100000000000003</v>
      </c>
      <c r="LL37" s="43" t="s">
        <v>67</v>
      </c>
      <c r="LM37" s="44" t="s">
        <v>69</v>
      </c>
      <c r="LN37" s="45"/>
      <c r="LO37" s="9"/>
      <c r="LP37" s="46"/>
      <c r="LQ37" s="46"/>
      <c r="LR37" s="45"/>
      <c r="LS37" s="47">
        <f>+LM$11</f>
        <v>6.58</v>
      </c>
      <c r="LU37" s="43" t="s">
        <v>67</v>
      </c>
      <c r="LV37" s="44" t="s">
        <v>69</v>
      </c>
      <c r="LW37" s="45"/>
      <c r="LX37" s="9"/>
      <c r="LY37" s="46"/>
      <c r="LZ37" s="46"/>
      <c r="MA37" s="45"/>
      <c r="MB37" s="47">
        <f>+LV$11</f>
        <v>5.72</v>
      </c>
      <c r="MD37" s="43" t="s">
        <v>67</v>
      </c>
      <c r="ME37" s="44" t="s">
        <v>71</v>
      </c>
      <c r="MF37" s="45"/>
      <c r="MG37" s="9"/>
      <c r="MH37" s="46"/>
      <c r="MI37" s="46"/>
      <c r="MJ37" s="45"/>
      <c r="MK37" s="47">
        <f>+ME$17</f>
        <v>3.2</v>
      </c>
      <c r="MM37" s="43" t="s">
        <v>67</v>
      </c>
      <c r="MN37" s="44" t="s">
        <v>71</v>
      </c>
      <c r="MO37" s="45"/>
      <c r="MP37" s="9"/>
      <c r="MQ37" s="46"/>
      <c r="MR37" s="46"/>
      <c r="MS37" s="45"/>
      <c r="MT37" s="47">
        <f>+MN$17</f>
        <v>5.78</v>
      </c>
      <c r="MV37" s="43" t="s">
        <v>67</v>
      </c>
      <c r="MW37" s="44" t="s">
        <v>71</v>
      </c>
      <c r="MX37" s="45"/>
      <c r="MY37" s="9"/>
      <c r="MZ37" s="46"/>
      <c r="NA37" s="46"/>
      <c r="NB37" s="45"/>
      <c r="NC37" s="47">
        <f>+MW$17</f>
        <v>2.21</v>
      </c>
      <c r="NE37" s="43" t="s">
        <v>67</v>
      </c>
      <c r="NF37" s="44" t="s">
        <v>71</v>
      </c>
      <c r="NG37" s="45"/>
      <c r="NH37" s="9"/>
      <c r="NI37" s="46"/>
      <c r="NJ37" s="46"/>
      <c r="NK37" s="45"/>
      <c r="NL37" s="47">
        <f>+NF$17</f>
        <v>4.28</v>
      </c>
      <c r="NN37" s="43" t="s">
        <v>67</v>
      </c>
      <c r="NO37" s="44" t="s">
        <v>71</v>
      </c>
      <c r="NP37" s="45"/>
      <c r="NQ37" s="9"/>
      <c r="NR37" s="46"/>
      <c r="NS37" s="46"/>
      <c r="NT37" s="45"/>
      <c r="NU37" s="47">
        <f>+NO$17</f>
        <v>4.1500000000000004</v>
      </c>
      <c r="NW37" s="43" t="s">
        <v>67</v>
      </c>
      <c r="NX37" s="44" t="s">
        <v>71</v>
      </c>
      <c r="NY37" s="45"/>
      <c r="NZ37" s="9"/>
      <c r="OA37" s="46"/>
      <c r="OB37" s="46"/>
      <c r="OC37" s="45"/>
      <c r="OD37" s="47">
        <f>+NX$17</f>
        <v>3.91</v>
      </c>
      <c r="OF37" s="43" t="s">
        <v>67</v>
      </c>
      <c r="OG37" s="44" t="s">
        <v>71</v>
      </c>
      <c r="OH37" s="45"/>
      <c r="OI37" s="9"/>
      <c r="OJ37" s="46"/>
      <c r="OK37" s="46"/>
      <c r="OL37" s="45"/>
      <c r="OM37" s="47">
        <f>+OG$17</f>
        <v>4.1900000000000004</v>
      </c>
      <c r="OO37" s="43" t="s">
        <v>67</v>
      </c>
      <c r="OP37" s="44" t="s">
        <v>73</v>
      </c>
      <c r="OQ37" s="45"/>
      <c r="OR37" s="9"/>
      <c r="OS37" s="46"/>
      <c r="OT37" s="46"/>
      <c r="OU37" s="45"/>
      <c r="OV37" s="47">
        <f>+OP$19</f>
        <v>6.15</v>
      </c>
      <c r="OX37" s="43" t="s">
        <v>67</v>
      </c>
      <c r="OY37" s="44" t="s">
        <v>71</v>
      </c>
      <c r="OZ37" s="45"/>
      <c r="PA37" s="9"/>
      <c r="PB37" s="46"/>
      <c r="PC37" s="46"/>
      <c r="PD37" s="45"/>
      <c r="PE37" s="47">
        <f>+OY$17</f>
        <v>6.97</v>
      </c>
      <c r="PG37" s="43" t="s">
        <v>67</v>
      </c>
      <c r="PH37" s="44" t="s">
        <v>69</v>
      </c>
      <c r="PI37" s="45"/>
      <c r="PJ37" s="9"/>
      <c r="PK37" s="46"/>
      <c r="PL37" s="46"/>
      <c r="PM37" s="45"/>
      <c r="PN37" s="47">
        <f>+PH$11</f>
        <v>9.65</v>
      </c>
      <c r="PP37" s="43" t="s">
        <v>67</v>
      </c>
      <c r="PQ37" s="44" t="s">
        <v>71</v>
      </c>
      <c r="PR37" s="45"/>
      <c r="PS37" s="9"/>
      <c r="PT37" s="46"/>
      <c r="PU37" s="46"/>
      <c r="PV37" s="45"/>
      <c r="PW37" s="47">
        <f>+PQ$17</f>
        <v>4.1900000000000004</v>
      </c>
      <c r="PY37" s="43" t="s">
        <v>67</v>
      </c>
      <c r="PZ37" s="44" t="s">
        <v>73</v>
      </c>
      <c r="QA37" s="45"/>
      <c r="QB37" s="9"/>
      <c r="QC37" s="46"/>
      <c r="QD37" s="46"/>
      <c r="QE37" s="45"/>
      <c r="QF37" s="47">
        <f>+PZ$19</f>
        <v>7.83</v>
      </c>
      <c r="QH37" s="43" t="s">
        <v>67</v>
      </c>
      <c r="QI37" s="44" t="s">
        <v>71</v>
      </c>
      <c r="QJ37" s="45"/>
      <c r="QK37" s="9"/>
      <c r="QL37" s="46"/>
      <c r="QM37" s="46"/>
      <c r="QN37" s="45"/>
      <c r="QO37" s="47">
        <f>+QI$17</f>
        <v>4.74</v>
      </c>
      <c r="QQ37" s="43" t="s">
        <v>67</v>
      </c>
      <c r="QR37" s="44" t="s">
        <v>73</v>
      </c>
      <c r="QS37" s="45"/>
      <c r="QT37" s="9"/>
      <c r="QU37" s="46"/>
      <c r="QV37" s="46"/>
      <c r="QW37" s="45"/>
      <c r="QX37" s="47">
        <f>+QR$19</f>
        <v>6.87</v>
      </c>
      <c r="QZ37" s="43" t="s">
        <v>67</v>
      </c>
      <c r="RA37" s="44" t="s">
        <v>69</v>
      </c>
      <c r="RB37" s="45"/>
      <c r="RC37" s="9"/>
      <c r="RD37" s="46"/>
      <c r="RE37" s="46"/>
      <c r="RF37" s="45"/>
      <c r="RG37" s="47">
        <f>+RA$11</f>
        <v>5.41</v>
      </c>
      <c r="RI37" s="43" t="s">
        <v>67</v>
      </c>
      <c r="RJ37" s="44" t="s">
        <v>71</v>
      </c>
      <c r="RK37" s="45"/>
      <c r="RL37" s="9"/>
      <c r="RM37" s="46"/>
      <c r="RN37" s="46"/>
      <c r="RO37" s="45"/>
      <c r="RP37" s="47">
        <f>+RJ$17</f>
        <v>5.45</v>
      </c>
      <c r="RR37" s="43" t="s">
        <v>67</v>
      </c>
      <c r="RS37" s="44" t="s">
        <v>71</v>
      </c>
      <c r="RT37" s="45"/>
      <c r="RU37" s="9"/>
      <c r="RV37" s="46"/>
      <c r="RW37" s="46"/>
      <c r="RX37" s="45"/>
      <c r="RY37" s="47">
        <f>+RS$17</f>
        <v>3.73</v>
      </c>
      <c r="SA37" s="43" t="s">
        <v>67</v>
      </c>
      <c r="SB37" s="44" t="s">
        <v>71</v>
      </c>
      <c r="SC37" s="45"/>
      <c r="SD37" s="9"/>
      <c r="SE37" s="46"/>
      <c r="SF37" s="46"/>
      <c r="SG37" s="45"/>
      <c r="SH37" s="47">
        <f>+SB$17</f>
        <v>5.81</v>
      </c>
      <c r="SJ37" s="43" t="s">
        <v>67</v>
      </c>
      <c r="SK37" s="44" t="s">
        <v>71</v>
      </c>
      <c r="SL37" s="45"/>
      <c r="SM37" s="9"/>
      <c r="SN37" s="46"/>
      <c r="SO37" s="46"/>
      <c r="SP37" s="45"/>
      <c r="SQ37" s="47">
        <f>+SK$17</f>
        <v>2.16</v>
      </c>
      <c r="SS37" s="43" t="s">
        <v>67</v>
      </c>
      <c r="ST37" s="44" t="s">
        <v>71</v>
      </c>
      <c r="SU37" s="45"/>
      <c r="SV37" s="9"/>
      <c r="SW37" s="46"/>
      <c r="SX37" s="46"/>
      <c r="SY37" s="45"/>
      <c r="SZ37" s="47">
        <f>+ST$17</f>
        <v>3.88</v>
      </c>
      <c r="TB37" s="43" t="s">
        <v>67</v>
      </c>
      <c r="TC37" s="44" t="s">
        <v>69</v>
      </c>
      <c r="TD37" s="45"/>
      <c r="TE37" s="9"/>
      <c r="TF37" s="46"/>
      <c r="TG37" s="46"/>
      <c r="TH37" s="45"/>
      <c r="TI37" s="47">
        <f>+TC$11</f>
        <v>5.88</v>
      </c>
      <c r="TK37" s="43" t="s">
        <v>67</v>
      </c>
      <c r="TL37" s="44" t="s">
        <v>71</v>
      </c>
      <c r="TM37" s="45"/>
      <c r="TN37" s="9"/>
      <c r="TO37" s="46"/>
      <c r="TP37" s="46"/>
      <c r="TQ37" s="45"/>
      <c r="TR37" s="47">
        <f>+TL$17</f>
        <v>4.55</v>
      </c>
      <c r="TT37" s="43" t="s">
        <v>67</v>
      </c>
      <c r="TU37" s="44" t="s">
        <v>71</v>
      </c>
      <c r="TV37" s="45"/>
      <c r="TW37" s="9"/>
      <c r="TX37" s="46"/>
      <c r="TY37" s="46"/>
      <c r="TZ37" s="45"/>
      <c r="UA37" s="47">
        <f>+TU$17</f>
        <v>0</v>
      </c>
      <c r="UC37" s="43" t="s">
        <v>67</v>
      </c>
      <c r="UD37" s="44" t="s">
        <v>71</v>
      </c>
      <c r="UE37" s="45"/>
      <c r="UF37" s="9"/>
      <c r="UG37" s="46"/>
      <c r="UH37" s="46"/>
      <c r="UI37" s="45"/>
      <c r="UJ37" s="47">
        <f>+UD$17</f>
        <v>1.31</v>
      </c>
      <c r="UL37" s="43" t="s">
        <v>67</v>
      </c>
      <c r="UM37" s="44" t="s">
        <v>73</v>
      </c>
      <c r="UN37" s="45"/>
      <c r="UO37" s="9"/>
      <c r="UP37" s="46"/>
      <c r="UQ37" s="46"/>
      <c r="UR37" s="45"/>
      <c r="US37" s="47">
        <f>+UM$19</f>
        <v>4.9400000000000004</v>
      </c>
      <c r="UU37" s="43" t="s">
        <v>67</v>
      </c>
      <c r="UV37" s="44" t="s">
        <v>71</v>
      </c>
      <c r="UW37" s="45"/>
      <c r="UX37" s="9"/>
      <c r="UY37" s="46"/>
      <c r="UZ37" s="46"/>
      <c r="VA37" s="45"/>
      <c r="VB37" s="47">
        <f>+UV$17</f>
        <v>4.42</v>
      </c>
      <c r="VD37" s="43" t="s">
        <v>67</v>
      </c>
      <c r="VE37" s="44" t="s">
        <v>71</v>
      </c>
      <c r="VF37" s="45"/>
      <c r="VG37" s="9"/>
      <c r="VH37" s="46"/>
      <c r="VI37" s="46"/>
      <c r="VJ37" s="45"/>
      <c r="VK37" s="47">
        <f>+VE$17</f>
        <v>1.66</v>
      </c>
      <c r="VM37" s="43" t="s">
        <v>67</v>
      </c>
      <c r="VN37" s="44" t="s">
        <v>71</v>
      </c>
      <c r="VO37" s="45"/>
      <c r="VP37" s="9"/>
      <c r="VQ37" s="46"/>
      <c r="VR37" s="46"/>
      <c r="VS37" s="45"/>
      <c r="VT37" s="47">
        <f>+VN$17</f>
        <v>1.69</v>
      </c>
      <c r="VV37" s="43" t="s">
        <v>67</v>
      </c>
      <c r="VW37" s="44" t="s">
        <v>71</v>
      </c>
      <c r="VX37" s="45"/>
      <c r="VY37" s="9"/>
      <c r="VZ37" s="46"/>
      <c r="WA37" s="46"/>
      <c r="WB37" s="45"/>
      <c r="WC37" s="47">
        <f>+VW$17</f>
        <v>2.04</v>
      </c>
      <c r="WE37" s="43" t="s">
        <v>67</v>
      </c>
      <c r="WF37" s="44" t="s">
        <v>71</v>
      </c>
      <c r="WG37" s="45"/>
      <c r="WH37" s="9"/>
      <c r="WI37" s="46"/>
      <c r="WJ37" s="46"/>
      <c r="WK37" s="45"/>
      <c r="WL37" s="47">
        <f>+WF$17</f>
        <v>2.7</v>
      </c>
      <c r="WN37" s="43" t="s">
        <v>67</v>
      </c>
      <c r="WO37" s="44" t="s">
        <v>71</v>
      </c>
      <c r="WP37" s="45"/>
      <c r="WQ37" s="9"/>
      <c r="WR37" s="46"/>
      <c r="WS37" s="46"/>
      <c r="WT37" s="45"/>
      <c r="WU37" s="47">
        <f>+WO$17</f>
        <v>1.9</v>
      </c>
      <c r="WW37" s="43" t="s">
        <v>67</v>
      </c>
      <c r="WX37" s="44" t="s">
        <v>71</v>
      </c>
      <c r="WY37" s="45"/>
      <c r="WZ37" s="9"/>
      <c r="XA37" s="46"/>
      <c r="XB37" s="46"/>
      <c r="XC37" s="45"/>
      <c r="XD37" s="47">
        <f>+WX$17</f>
        <v>0</v>
      </c>
      <c r="XF37" s="43" t="s">
        <v>67</v>
      </c>
      <c r="XG37" s="44" t="s">
        <v>71</v>
      </c>
      <c r="XH37" s="45"/>
      <c r="XI37" s="9"/>
      <c r="XJ37" s="46"/>
      <c r="XK37" s="46"/>
      <c r="XL37" s="45"/>
      <c r="XM37" s="47">
        <f>+XG$17</f>
        <v>1.32</v>
      </c>
      <c r="XO37" s="43" t="s">
        <v>67</v>
      </c>
      <c r="XP37" s="44" t="s">
        <v>69</v>
      </c>
      <c r="XQ37" s="45"/>
      <c r="XR37" s="9"/>
      <c r="XS37" s="46"/>
      <c r="XT37" s="46"/>
      <c r="XU37" s="45"/>
      <c r="XV37" s="47">
        <f>+XP$11</f>
        <v>7.42</v>
      </c>
      <c r="XX37" s="43" t="s">
        <v>67</v>
      </c>
      <c r="XY37" s="44" t="s">
        <v>71</v>
      </c>
      <c r="XZ37" s="45"/>
      <c r="YA37" s="9"/>
      <c r="YB37" s="46"/>
      <c r="YC37" s="46"/>
      <c r="YD37" s="45"/>
      <c r="YE37" s="47">
        <f>+XY$17</f>
        <v>0.97</v>
      </c>
      <c r="YG37" s="43" t="s">
        <v>67</v>
      </c>
      <c r="YH37" s="44" t="s">
        <v>73</v>
      </c>
      <c r="YI37" s="45"/>
      <c r="YJ37" s="9"/>
      <c r="YK37" s="46"/>
      <c r="YL37" s="46"/>
      <c r="YM37" s="45"/>
      <c r="YN37" s="47">
        <f>+YH$19</f>
        <v>4.2</v>
      </c>
      <c r="YP37" s="43" t="s">
        <v>67</v>
      </c>
      <c r="YQ37" s="44" t="s">
        <v>71</v>
      </c>
      <c r="YR37" s="45"/>
      <c r="YS37" s="9"/>
      <c r="YT37" s="46"/>
      <c r="YU37" s="46"/>
      <c r="YV37" s="45"/>
      <c r="YW37" s="47">
        <f>+YQ$17</f>
        <v>2.2200000000000002</v>
      </c>
      <c r="YY37" s="43" t="s">
        <v>67</v>
      </c>
      <c r="YZ37" s="44" t="s">
        <v>71</v>
      </c>
      <c r="ZA37" s="45"/>
      <c r="ZB37" s="9"/>
      <c r="ZC37" s="46"/>
      <c r="ZD37" s="46"/>
      <c r="ZE37" s="45"/>
      <c r="ZF37" s="47">
        <f>+YZ$17</f>
        <v>2.92</v>
      </c>
    </row>
    <row r="38" spans="9:682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9"/>
      <c r="JG38" s="9"/>
      <c r="JH38" s="39"/>
      <c r="JJ38" s="38"/>
      <c r="JK38" s="9"/>
      <c r="JL38" s="9"/>
      <c r="JM38" s="9"/>
      <c r="JN38" s="9"/>
      <c r="JO38" s="9"/>
      <c r="JP38" s="9"/>
      <c r="JQ38" s="39"/>
      <c r="JS38" s="38"/>
      <c r="JT38" s="9"/>
      <c r="JU38" s="9"/>
      <c r="JV38" s="9"/>
      <c r="JW38" s="9"/>
      <c r="JX38" s="9"/>
      <c r="JY38" s="9"/>
      <c r="JZ38" s="39"/>
      <c r="KB38" s="38"/>
      <c r="KC38" s="9"/>
      <c r="KD38" s="9"/>
      <c r="KE38" s="9"/>
      <c r="KF38" s="9"/>
      <c r="KG38" s="9"/>
      <c r="KH38" s="9"/>
      <c r="KI38" s="39"/>
      <c r="KK38" s="38"/>
      <c r="KL38" s="9"/>
      <c r="KM38" s="9"/>
      <c r="KN38" s="9"/>
      <c r="KO38" s="9"/>
      <c r="KP38" s="9"/>
      <c r="KQ38" s="9"/>
      <c r="KR38" s="39"/>
      <c r="KT38" s="38"/>
      <c r="KU38" s="9"/>
      <c r="KV38" s="9"/>
      <c r="KW38" s="9"/>
      <c r="KX38" s="9"/>
      <c r="KY38" s="9"/>
      <c r="KZ38" s="9"/>
      <c r="LA38" s="39"/>
      <c r="LC38" s="38"/>
      <c r="LD38" s="9"/>
      <c r="LE38" s="9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9"/>
      <c r="LR38" s="9"/>
      <c r="LS38" s="39"/>
      <c r="LU38" s="38"/>
      <c r="LV38" s="9"/>
      <c r="LW38" s="9"/>
      <c r="LX38" s="9"/>
      <c r="LY38" s="9"/>
      <c r="LZ38" s="9"/>
      <c r="MA38" s="9"/>
      <c r="MB38" s="39"/>
      <c r="MD38" s="38"/>
      <c r="ME38" s="9"/>
      <c r="MF38" s="9"/>
      <c r="MG38" s="9"/>
      <c r="MH38" s="9"/>
      <c r="MI38" s="9"/>
      <c r="MJ38" s="9"/>
      <c r="MK38" s="39"/>
      <c r="MM38" s="38"/>
      <c r="MN38" s="9"/>
      <c r="MO38" s="9"/>
      <c r="MP38" s="9"/>
      <c r="MQ38" s="9"/>
      <c r="MR38" s="9"/>
      <c r="MS38" s="9"/>
      <c r="MT38" s="39"/>
      <c r="MV38" s="38"/>
      <c r="MW38" s="9"/>
      <c r="MX38" s="9"/>
      <c r="MY38" s="9"/>
      <c r="MZ38" s="9"/>
      <c r="NA38" s="9"/>
      <c r="NB38" s="9"/>
      <c r="NC38" s="39"/>
      <c r="NE38" s="38"/>
      <c r="NF38" s="9"/>
      <c r="NG38" s="9"/>
      <c r="NH38" s="9"/>
      <c r="NI38" s="9"/>
      <c r="NJ38" s="9"/>
      <c r="NK38" s="9"/>
      <c r="NL38" s="39"/>
      <c r="NN38" s="38"/>
      <c r="NO38" s="9"/>
      <c r="NP38" s="9"/>
      <c r="NQ38" s="9"/>
      <c r="NR38" s="9"/>
      <c r="NS38" s="9"/>
      <c r="NT38" s="9"/>
      <c r="NU38" s="39"/>
      <c r="NW38" s="38"/>
      <c r="NX38" s="9"/>
      <c r="NY38" s="9"/>
      <c r="NZ38" s="9"/>
      <c r="OA38" s="9"/>
      <c r="OB38" s="9"/>
      <c r="OC38" s="9"/>
      <c r="OD38" s="39"/>
      <c r="OF38" s="38"/>
      <c r="OG38" s="9"/>
      <c r="OH38" s="9"/>
      <c r="OI38" s="9"/>
      <c r="OJ38" s="9"/>
      <c r="OK38" s="9"/>
      <c r="OL38" s="9"/>
      <c r="OM38" s="39"/>
      <c r="OO38" s="38"/>
      <c r="OP38" s="9"/>
      <c r="OQ38" s="9"/>
      <c r="OR38" s="9"/>
      <c r="OS38" s="9"/>
      <c r="OT38" s="9"/>
      <c r="OU38" s="9"/>
      <c r="OV38" s="39"/>
      <c r="OX38" s="38"/>
      <c r="OY38" s="9"/>
      <c r="OZ38" s="9"/>
      <c r="PA38" s="9"/>
      <c r="PB38" s="9"/>
      <c r="PC38" s="9"/>
      <c r="PD38" s="9"/>
      <c r="PE38" s="39"/>
      <c r="PG38" s="38"/>
      <c r="PH38" s="9"/>
      <c r="PI38" s="9"/>
      <c r="PJ38" s="9"/>
      <c r="PK38" s="9"/>
      <c r="PL38" s="9"/>
      <c r="PM38" s="9"/>
      <c r="PN38" s="39"/>
      <c r="PP38" s="38"/>
      <c r="PQ38" s="9"/>
      <c r="PR38" s="9"/>
      <c r="PS38" s="9"/>
      <c r="PT38" s="9"/>
      <c r="PU38" s="9"/>
      <c r="PV38" s="9"/>
      <c r="PW38" s="39"/>
      <c r="PY38" s="38"/>
      <c r="PZ38" s="9"/>
      <c r="QA38" s="9"/>
      <c r="QB38" s="9"/>
      <c r="QC38" s="9"/>
      <c r="QD38" s="9"/>
      <c r="QE38" s="9"/>
      <c r="QF38" s="39"/>
      <c r="QH38" s="38"/>
      <c r="QI38" s="9"/>
      <c r="QJ38" s="9"/>
      <c r="QK38" s="9"/>
      <c r="QL38" s="9"/>
      <c r="QM38" s="9"/>
      <c r="QN38" s="9"/>
      <c r="QO38" s="39"/>
      <c r="QQ38" s="38"/>
      <c r="QR38" s="9"/>
      <c r="QS38" s="9"/>
      <c r="QT38" s="9"/>
      <c r="QU38" s="9"/>
      <c r="QV38" s="9"/>
      <c r="QW38" s="9"/>
      <c r="QX38" s="39"/>
      <c r="QZ38" s="38"/>
      <c r="RA38" s="9"/>
      <c r="RB38" s="9"/>
      <c r="RC38" s="9"/>
      <c r="RD38" s="9"/>
      <c r="RE38" s="9"/>
      <c r="RF38" s="9"/>
      <c r="RG38" s="39"/>
      <c r="RI38" s="38"/>
      <c r="RJ38" s="9"/>
      <c r="RK38" s="9"/>
      <c r="RL38" s="9"/>
      <c r="RM38" s="9"/>
      <c r="RN38" s="9"/>
      <c r="RO38" s="9"/>
      <c r="RP38" s="39"/>
      <c r="RR38" s="38"/>
      <c r="RS38" s="9"/>
      <c r="RT38" s="9"/>
      <c r="RU38" s="9"/>
      <c r="RV38" s="9"/>
      <c r="RW38" s="9"/>
      <c r="RX38" s="9"/>
      <c r="RY38" s="39"/>
      <c r="SA38" s="38"/>
      <c r="SB38" s="9"/>
      <c r="SC38" s="9"/>
      <c r="SD38" s="9"/>
      <c r="SE38" s="9"/>
      <c r="SF38" s="9"/>
      <c r="SG38" s="9"/>
      <c r="SH38" s="39"/>
      <c r="SJ38" s="38"/>
      <c r="SK38" s="9"/>
      <c r="SL38" s="9"/>
      <c r="SM38" s="9"/>
      <c r="SN38" s="9"/>
      <c r="SO38" s="9"/>
      <c r="SP38" s="9"/>
      <c r="SQ38" s="39"/>
      <c r="SS38" s="38"/>
      <c r="ST38" s="9"/>
      <c r="SU38" s="9"/>
      <c r="SV38" s="9"/>
      <c r="SW38" s="9"/>
      <c r="SX38" s="9"/>
      <c r="SY38" s="9"/>
      <c r="SZ38" s="39"/>
      <c r="TB38" s="38"/>
      <c r="TC38" s="9"/>
      <c r="TD38" s="9"/>
      <c r="TE38" s="9"/>
      <c r="TF38" s="9"/>
      <c r="TG38" s="9"/>
      <c r="TH38" s="9"/>
      <c r="TI38" s="39"/>
      <c r="TK38" s="38"/>
      <c r="TL38" s="9"/>
      <c r="TM38" s="9"/>
      <c r="TN38" s="9"/>
      <c r="TO38" s="9"/>
      <c r="TP38" s="9"/>
      <c r="TQ38" s="9"/>
      <c r="TR38" s="39"/>
      <c r="TT38" s="38"/>
      <c r="TU38" s="9"/>
      <c r="TV38" s="9"/>
      <c r="TW38" s="9"/>
      <c r="TX38" s="9"/>
      <c r="TY38" s="9"/>
      <c r="TZ38" s="9"/>
      <c r="UA38" s="39"/>
      <c r="UC38" s="38"/>
      <c r="UD38" s="9"/>
      <c r="UE38" s="9"/>
      <c r="UF38" s="9"/>
      <c r="UG38" s="9"/>
      <c r="UH38" s="9"/>
      <c r="UI38" s="9"/>
      <c r="UJ38" s="39"/>
      <c r="UL38" s="38"/>
      <c r="UM38" s="9"/>
      <c r="UN38" s="9"/>
      <c r="UO38" s="9"/>
      <c r="UP38" s="9"/>
      <c r="UQ38" s="9"/>
      <c r="UR38" s="9"/>
      <c r="US38" s="39"/>
      <c r="UU38" s="38"/>
      <c r="UV38" s="9"/>
      <c r="UW38" s="9"/>
      <c r="UX38" s="9"/>
      <c r="UY38" s="9"/>
      <c r="UZ38" s="9"/>
      <c r="VA38" s="9"/>
      <c r="VB38" s="39"/>
      <c r="VD38" s="38"/>
      <c r="VE38" s="9"/>
      <c r="VF38" s="9"/>
      <c r="VG38" s="9"/>
      <c r="VH38" s="9"/>
      <c r="VI38" s="9"/>
      <c r="VJ38" s="9"/>
      <c r="VK38" s="39"/>
      <c r="VM38" s="38"/>
      <c r="VN38" s="9"/>
      <c r="VO38" s="9"/>
      <c r="VP38" s="9"/>
      <c r="VQ38" s="9"/>
      <c r="VR38" s="9"/>
      <c r="VS38" s="9"/>
      <c r="VT38" s="39"/>
      <c r="VV38" s="38"/>
      <c r="VW38" s="9"/>
      <c r="VX38" s="9"/>
      <c r="VY38" s="9"/>
      <c r="VZ38" s="9"/>
      <c r="WA38" s="9"/>
      <c r="WB38" s="9"/>
      <c r="WC38" s="39"/>
      <c r="WE38" s="38"/>
      <c r="WF38" s="9"/>
      <c r="WG38" s="9"/>
      <c r="WH38" s="9"/>
      <c r="WI38" s="9"/>
      <c r="WJ38" s="9"/>
      <c r="WK38" s="9"/>
      <c r="WL38" s="39"/>
      <c r="WN38" s="38"/>
      <c r="WO38" s="9"/>
      <c r="WP38" s="9"/>
      <c r="WQ38" s="9"/>
      <c r="WR38" s="9"/>
      <c r="WS38" s="9"/>
      <c r="WT38" s="9"/>
      <c r="WU38" s="39"/>
      <c r="WW38" s="38"/>
      <c r="WX38" s="9"/>
      <c r="WY38" s="9"/>
      <c r="WZ38" s="9"/>
      <c r="XA38" s="9"/>
      <c r="XB38" s="9"/>
      <c r="XC38" s="9"/>
      <c r="XD38" s="39"/>
      <c r="XF38" s="38"/>
      <c r="XG38" s="9"/>
      <c r="XH38" s="9"/>
      <c r="XI38" s="9"/>
      <c r="XJ38" s="9"/>
      <c r="XK38" s="9"/>
      <c r="XL38" s="9"/>
      <c r="XM38" s="39"/>
      <c r="XO38" s="38"/>
      <c r="XP38" s="9"/>
      <c r="XQ38" s="9"/>
      <c r="XR38" s="9"/>
      <c r="XS38" s="9"/>
      <c r="XT38" s="9"/>
      <c r="XU38" s="9"/>
      <c r="XV38" s="39"/>
      <c r="XX38" s="38"/>
      <c r="XY38" s="9"/>
      <c r="XZ38" s="9"/>
      <c r="YA38" s="9"/>
      <c r="YB38" s="9"/>
      <c r="YC38" s="9"/>
      <c r="YD38" s="9"/>
      <c r="YE38" s="39"/>
      <c r="YG38" s="38"/>
      <c r="YH38" s="9"/>
      <c r="YI38" s="9"/>
      <c r="YJ38" s="9"/>
      <c r="YK38" s="9"/>
      <c r="YL38" s="9"/>
      <c r="YM38" s="9"/>
      <c r="YN38" s="39"/>
      <c r="YP38" s="38"/>
      <c r="YQ38" s="9"/>
      <c r="YR38" s="9"/>
      <c r="YS38" s="9"/>
      <c r="YT38" s="9"/>
      <c r="YU38" s="9"/>
      <c r="YV38" s="9"/>
      <c r="YW38" s="39"/>
      <c r="YY38" s="38"/>
      <c r="YZ38" s="9"/>
      <c r="ZA38" s="9"/>
      <c r="ZB38" s="9"/>
      <c r="ZC38" s="9"/>
      <c r="ZD38" s="9"/>
      <c r="ZE38" s="9"/>
      <c r="ZF38" s="39"/>
    </row>
    <row r="39" spans="9:682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9"/>
      <c r="JG39" s="9"/>
      <c r="JH39" s="39"/>
      <c r="JJ39" s="48" t="s">
        <v>55</v>
      </c>
      <c r="JK39" s="9"/>
      <c r="JL39" s="9"/>
      <c r="JM39" s="9"/>
      <c r="JN39" s="9"/>
      <c r="JO39" s="9"/>
      <c r="JP39" s="9"/>
      <c r="JQ39" s="39"/>
      <c r="JS39" s="48" t="s">
        <v>55</v>
      </c>
      <c r="JT39" s="9"/>
      <c r="JU39" s="9"/>
      <c r="JV39" s="9"/>
      <c r="JW39" s="9"/>
      <c r="JX39" s="9"/>
      <c r="JY39" s="9"/>
      <c r="JZ39" s="39"/>
      <c r="KB39" s="48" t="s">
        <v>55</v>
      </c>
      <c r="KC39" s="9"/>
      <c r="KD39" s="9"/>
      <c r="KE39" s="9"/>
      <c r="KF39" s="9"/>
      <c r="KG39" s="9"/>
      <c r="KH39" s="9"/>
      <c r="KI39" s="39"/>
      <c r="KK39" s="48" t="s">
        <v>55</v>
      </c>
      <c r="KL39" s="9"/>
      <c r="KM39" s="9"/>
      <c r="KN39" s="9"/>
      <c r="KO39" s="9"/>
      <c r="KP39" s="9"/>
      <c r="KQ39" s="9"/>
      <c r="KR39" s="39"/>
      <c r="KT39" s="48" t="s">
        <v>55</v>
      </c>
      <c r="KU39" s="9"/>
      <c r="KV39" s="9"/>
      <c r="KW39" s="9"/>
      <c r="KX39" s="9"/>
      <c r="KY39" s="9"/>
      <c r="KZ39" s="9"/>
      <c r="LA39" s="39"/>
      <c r="LC39" s="48" t="s">
        <v>55</v>
      </c>
      <c r="LD39" s="9"/>
      <c r="LE39" s="9"/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9"/>
      <c r="LR39" s="9"/>
      <c r="LS39" s="39"/>
      <c r="LU39" s="48" t="s">
        <v>55</v>
      </c>
      <c r="LV39" s="9"/>
      <c r="LW39" s="9"/>
      <c r="LX39" s="9"/>
      <c r="LY39" s="9"/>
      <c r="LZ39" s="9"/>
      <c r="MA39" s="9"/>
      <c r="MB39" s="39"/>
      <c r="MD39" s="48" t="s">
        <v>55</v>
      </c>
      <c r="ME39" s="9"/>
      <c r="MF39" s="9"/>
      <c r="MG39" s="9"/>
      <c r="MH39" s="9"/>
      <c r="MI39" s="9"/>
      <c r="MJ39" s="9"/>
      <c r="MK39" s="39"/>
      <c r="MM39" s="48" t="s">
        <v>55</v>
      </c>
      <c r="MN39" s="9"/>
      <c r="MO39" s="9"/>
      <c r="MP39" s="9"/>
      <c r="MQ39" s="9"/>
      <c r="MR39" s="9"/>
      <c r="MS39" s="9"/>
      <c r="MT39" s="39"/>
      <c r="MV39" s="48" t="s">
        <v>55</v>
      </c>
      <c r="MW39" s="9"/>
      <c r="MX39" s="9"/>
      <c r="MY39" s="9"/>
      <c r="MZ39" s="9"/>
      <c r="NA39" s="9"/>
      <c r="NB39" s="9"/>
      <c r="NC39" s="39"/>
      <c r="NE39" s="48" t="s">
        <v>55</v>
      </c>
      <c r="NF39" s="9"/>
      <c r="NG39" s="9"/>
      <c r="NH39" s="9"/>
      <c r="NI39" s="9"/>
      <c r="NJ39" s="9"/>
      <c r="NK39" s="9"/>
      <c r="NL39" s="39"/>
      <c r="NN39" s="48" t="s">
        <v>55</v>
      </c>
      <c r="NO39" s="9"/>
      <c r="NP39" s="9"/>
      <c r="NQ39" s="9"/>
      <c r="NR39" s="9"/>
      <c r="NS39" s="9"/>
      <c r="NT39" s="9"/>
      <c r="NU39" s="39"/>
      <c r="NW39" s="48" t="s">
        <v>55</v>
      </c>
      <c r="NX39" s="9"/>
      <c r="NY39" s="9"/>
      <c r="NZ39" s="9"/>
      <c r="OA39" s="9"/>
      <c r="OB39" s="9"/>
      <c r="OC39" s="9"/>
      <c r="OD39" s="39"/>
      <c r="OF39" s="48" t="s">
        <v>55</v>
      </c>
      <c r="OG39" s="9"/>
      <c r="OH39" s="9"/>
      <c r="OI39" s="9"/>
      <c r="OJ39" s="9"/>
      <c r="OK39" s="9"/>
      <c r="OL39" s="9"/>
      <c r="OM39" s="39"/>
      <c r="OO39" s="48" t="s">
        <v>55</v>
      </c>
      <c r="OP39" s="9"/>
      <c r="OQ39" s="9"/>
      <c r="OR39" s="9"/>
      <c r="OS39" s="9"/>
      <c r="OT39" s="9"/>
      <c r="OU39" s="9"/>
      <c r="OV39" s="39"/>
      <c r="OX39" s="48" t="s">
        <v>55</v>
      </c>
      <c r="OY39" s="9"/>
      <c r="OZ39" s="9"/>
      <c r="PA39" s="9"/>
      <c r="PB39" s="9"/>
      <c r="PC39" s="9"/>
      <c r="PD39" s="9"/>
      <c r="PE39" s="39"/>
      <c r="PG39" s="48" t="s">
        <v>55</v>
      </c>
      <c r="PH39" s="9"/>
      <c r="PI39" s="9"/>
      <c r="PJ39" s="9"/>
      <c r="PK39" s="9"/>
      <c r="PL39" s="9"/>
      <c r="PM39" s="9"/>
      <c r="PN39" s="39"/>
      <c r="PP39" s="48" t="s">
        <v>55</v>
      </c>
      <c r="PQ39" s="9"/>
      <c r="PR39" s="9"/>
      <c r="PS39" s="9"/>
      <c r="PT39" s="9"/>
      <c r="PU39" s="9"/>
      <c r="PV39" s="9"/>
      <c r="PW39" s="39"/>
      <c r="PY39" s="48" t="s">
        <v>55</v>
      </c>
      <c r="PZ39" s="9"/>
      <c r="QA39" s="9"/>
      <c r="QB39" s="9"/>
      <c r="QC39" s="9"/>
      <c r="QD39" s="9"/>
      <c r="QE39" s="9"/>
      <c r="QF39" s="39"/>
      <c r="QH39" s="48" t="s">
        <v>55</v>
      </c>
      <c r="QI39" s="9"/>
      <c r="QJ39" s="9"/>
      <c r="QK39" s="9"/>
      <c r="QL39" s="9"/>
      <c r="QM39" s="9"/>
      <c r="QN39" s="9"/>
      <c r="QO39" s="39"/>
      <c r="QQ39" s="48" t="s">
        <v>55</v>
      </c>
      <c r="QR39" s="9"/>
      <c r="QS39" s="9"/>
      <c r="QT39" s="9"/>
      <c r="QU39" s="9"/>
      <c r="QV39" s="9"/>
      <c r="QW39" s="9"/>
      <c r="QX39" s="39"/>
      <c r="QZ39" s="48" t="s">
        <v>55</v>
      </c>
      <c r="RA39" s="9"/>
      <c r="RB39" s="9"/>
      <c r="RC39" s="9"/>
      <c r="RD39" s="9"/>
      <c r="RE39" s="9"/>
      <c r="RF39" s="9"/>
      <c r="RG39" s="39"/>
      <c r="RI39" s="48" t="s">
        <v>55</v>
      </c>
      <c r="RJ39" s="9"/>
      <c r="RK39" s="9"/>
      <c r="RL39" s="9"/>
      <c r="RM39" s="9"/>
      <c r="RN39" s="9"/>
      <c r="RO39" s="9"/>
      <c r="RP39" s="39"/>
      <c r="RR39" s="48" t="s">
        <v>55</v>
      </c>
      <c r="RS39" s="9"/>
      <c r="RT39" s="9"/>
      <c r="RU39" s="9"/>
      <c r="RV39" s="9"/>
      <c r="RW39" s="9"/>
      <c r="RX39" s="9"/>
      <c r="RY39" s="39"/>
      <c r="SA39" s="48" t="s">
        <v>55</v>
      </c>
      <c r="SB39" s="9"/>
      <c r="SC39" s="9"/>
      <c r="SD39" s="9"/>
      <c r="SE39" s="9"/>
      <c r="SF39" s="9"/>
      <c r="SG39" s="9"/>
      <c r="SH39" s="39"/>
      <c r="SJ39" s="48" t="s">
        <v>55</v>
      </c>
      <c r="SK39" s="9"/>
      <c r="SL39" s="9"/>
      <c r="SM39" s="9"/>
      <c r="SN39" s="9"/>
      <c r="SO39" s="9"/>
      <c r="SP39" s="9"/>
      <c r="SQ39" s="39"/>
      <c r="SS39" s="48" t="s">
        <v>55</v>
      </c>
      <c r="ST39" s="9"/>
      <c r="SU39" s="9"/>
      <c r="SV39" s="9"/>
      <c r="SW39" s="9"/>
      <c r="SX39" s="9"/>
      <c r="SY39" s="9"/>
      <c r="SZ39" s="39"/>
      <c r="TB39" s="48" t="s">
        <v>55</v>
      </c>
      <c r="TC39" s="9"/>
      <c r="TD39" s="9"/>
      <c r="TE39" s="9"/>
      <c r="TF39" s="9"/>
      <c r="TG39" s="9"/>
      <c r="TH39" s="9"/>
      <c r="TI39" s="39"/>
      <c r="TK39" s="48" t="s">
        <v>55</v>
      </c>
      <c r="TL39" s="9"/>
      <c r="TM39" s="9"/>
      <c r="TN39" s="9"/>
      <c r="TO39" s="9"/>
      <c r="TP39" s="9"/>
      <c r="TQ39" s="9"/>
      <c r="TR39" s="39"/>
      <c r="TT39" s="48" t="s">
        <v>55</v>
      </c>
      <c r="TU39" s="9"/>
      <c r="TV39" s="9"/>
      <c r="TW39" s="9"/>
      <c r="TX39" s="9"/>
      <c r="TY39" s="9"/>
      <c r="TZ39" s="9"/>
      <c r="UA39" s="39"/>
      <c r="UC39" s="48" t="s">
        <v>55</v>
      </c>
      <c r="UD39" s="9"/>
      <c r="UE39" s="9"/>
      <c r="UF39" s="9"/>
      <c r="UG39" s="9"/>
      <c r="UH39" s="9"/>
      <c r="UI39" s="9"/>
      <c r="UJ39" s="39"/>
      <c r="UL39" s="48" t="s">
        <v>55</v>
      </c>
      <c r="UM39" s="9"/>
      <c r="UN39" s="9"/>
      <c r="UO39" s="9"/>
      <c r="UP39" s="9"/>
      <c r="UQ39" s="9"/>
      <c r="UR39" s="9"/>
      <c r="US39" s="39"/>
      <c r="UU39" s="48" t="s">
        <v>55</v>
      </c>
      <c r="UV39" s="9"/>
      <c r="UW39" s="9"/>
      <c r="UX39" s="9"/>
      <c r="UY39" s="9"/>
      <c r="UZ39" s="9"/>
      <c r="VA39" s="9"/>
      <c r="VB39" s="39"/>
      <c r="VD39" s="48" t="s">
        <v>55</v>
      </c>
      <c r="VE39" s="9"/>
      <c r="VF39" s="9"/>
      <c r="VG39" s="9"/>
      <c r="VH39" s="9"/>
      <c r="VI39" s="9"/>
      <c r="VJ39" s="9"/>
      <c r="VK39" s="39"/>
      <c r="VM39" s="48" t="s">
        <v>55</v>
      </c>
      <c r="VN39" s="9"/>
      <c r="VO39" s="9"/>
      <c r="VP39" s="9"/>
      <c r="VQ39" s="9"/>
      <c r="VR39" s="9"/>
      <c r="VS39" s="9"/>
      <c r="VT39" s="39"/>
      <c r="VV39" s="48" t="s">
        <v>55</v>
      </c>
      <c r="VW39" s="9"/>
      <c r="VX39" s="9"/>
      <c r="VY39" s="9"/>
      <c r="VZ39" s="9"/>
      <c r="WA39" s="9"/>
      <c r="WB39" s="9"/>
      <c r="WC39" s="39"/>
      <c r="WE39" s="48" t="s">
        <v>55</v>
      </c>
      <c r="WF39" s="9"/>
      <c r="WG39" s="9"/>
      <c r="WH39" s="9"/>
      <c r="WI39" s="9"/>
      <c r="WJ39" s="9"/>
      <c r="WK39" s="9"/>
      <c r="WL39" s="39"/>
      <c r="WN39" s="48" t="s">
        <v>55</v>
      </c>
      <c r="WO39" s="9"/>
      <c r="WP39" s="9"/>
      <c r="WQ39" s="9"/>
      <c r="WR39" s="9"/>
      <c r="WS39" s="9"/>
      <c r="WT39" s="9"/>
      <c r="WU39" s="39"/>
      <c r="WW39" s="48" t="s">
        <v>55</v>
      </c>
      <c r="WX39" s="9"/>
      <c r="WY39" s="9"/>
      <c r="WZ39" s="9"/>
      <c r="XA39" s="9"/>
      <c r="XB39" s="9"/>
      <c r="XC39" s="9"/>
      <c r="XD39" s="39"/>
      <c r="XF39" s="48" t="s">
        <v>55</v>
      </c>
      <c r="XG39" s="9"/>
      <c r="XH39" s="9"/>
      <c r="XI39" s="9"/>
      <c r="XJ39" s="9"/>
      <c r="XK39" s="9"/>
      <c r="XL39" s="9"/>
      <c r="XM39" s="39"/>
      <c r="XO39" s="48" t="s">
        <v>55</v>
      </c>
      <c r="XP39" s="9"/>
      <c r="XQ39" s="9"/>
      <c r="XR39" s="9"/>
      <c r="XS39" s="9"/>
      <c r="XT39" s="9"/>
      <c r="XU39" s="9"/>
      <c r="XV39" s="39"/>
      <c r="XX39" s="48" t="s">
        <v>55</v>
      </c>
      <c r="XY39" s="9"/>
      <c r="XZ39" s="9"/>
      <c r="YA39" s="9"/>
      <c r="YB39" s="9"/>
      <c r="YC39" s="9"/>
      <c r="YD39" s="9"/>
      <c r="YE39" s="39"/>
      <c r="YG39" s="48" t="s">
        <v>55</v>
      </c>
      <c r="YH39" s="9"/>
      <c r="YI39" s="9"/>
      <c r="YJ39" s="9"/>
      <c r="YK39" s="9"/>
      <c r="YL39" s="9"/>
      <c r="YM39" s="9"/>
      <c r="YN39" s="39"/>
      <c r="YP39" s="48" t="s">
        <v>55</v>
      </c>
      <c r="YQ39" s="9"/>
      <c r="YR39" s="9"/>
      <c r="YS39" s="9"/>
      <c r="YT39" s="9"/>
      <c r="YU39" s="9"/>
      <c r="YV39" s="9"/>
      <c r="YW39" s="39"/>
      <c r="YY39" s="48" t="s">
        <v>55</v>
      </c>
      <c r="YZ39" s="9"/>
      <c r="ZA39" s="9"/>
      <c r="ZB39" s="9"/>
      <c r="ZC39" s="9"/>
      <c r="ZD39" s="9"/>
      <c r="ZE39" s="9"/>
      <c r="ZF39" s="39"/>
    </row>
    <row r="40" spans="9:682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  <c r="JA40" s="48"/>
      <c r="JB40" s="40" t="s">
        <v>58</v>
      </c>
      <c r="JC40" s="49"/>
      <c r="JD40" s="9"/>
      <c r="JE40" s="9"/>
      <c r="JF40" s="9"/>
      <c r="JG40" s="49" t="s">
        <v>57</v>
      </c>
      <c r="JH40" s="39"/>
      <c r="JJ40" s="48"/>
      <c r="JK40" s="40" t="s">
        <v>58</v>
      </c>
      <c r="JL40" s="49"/>
      <c r="JM40" s="9"/>
      <c r="JN40" s="9"/>
      <c r="JO40" s="9"/>
      <c r="JP40" s="49" t="s">
        <v>57</v>
      </c>
      <c r="JQ40" s="39"/>
      <c r="JS40" s="48"/>
      <c r="JT40" s="40" t="s">
        <v>58</v>
      </c>
      <c r="JU40" s="49"/>
      <c r="JV40" s="9"/>
      <c r="JW40" s="9"/>
      <c r="JX40" s="9"/>
      <c r="JY40" s="49" t="s">
        <v>57</v>
      </c>
      <c r="JZ40" s="39"/>
      <c r="KB40" s="48"/>
      <c r="KC40" s="40" t="s">
        <v>58</v>
      </c>
      <c r="KD40" s="49"/>
      <c r="KE40" s="9"/>
      <c r="KF40" s="9"/>
      <c r="KG40" s="9"/>
      <c r="KH40" s="49" t="s">
        <v>57</v>
      </c>
      <c r="KI40" s="39"/>
      <c r="KK40" s="48"/>
      <c r="KL40" s="40" t="s">
        <v>58</v>
      </c>
      <c r="KM40" s="49"/>
      <c r="KN40" s="9"/>
      <c r="KO40" s="9"/>
      <c r="KP40" s="9"/>
      <c r="KQ40" s="49" t="s">
        <v>57</v>
      </c>
      <c r="KR40" s="39"/>
      <c r="KT40" s="48"/>
      <c r="KU40" s="40" t="s">
        <v>58</v>
      </c>
      <c r="KV40" s="49"/>
      <c r="KW40" s="9"/>
      <c r="KX40" s="9"/>
      <c r="KY40" s="9"/>
      <c r="KZ40" s="49" t="s">
        <v>57</v>
      </c>
      <c r="LA40" s="39"/>
      <c r="LC40" s="48"/>
      <c r="LD40" s="40" t="s">
        <v>58</v>
      </c>
      <c r="LE40" s="49"/>
      <c r="LF40" s="9"/>
      <c r="LG40" s="9"/>
      <c r="LH40" s="9"/>
      <c r="LI40" s="49" t="s">
        <v>57</v>
      </c>
      <c r="LJ40" s="39"/>
      <c r="LL40" s="48"/>
      <c r="LM40" s="40" t="s">
        <v>58</v>
      </c>
      <c r="LN40" s="49"/>
      <c r="LO40" s="9"/>
      <c r="LP40" s="9"/>
      <c r="LQ40" s="9"/>
      <c r="LR40" s="49" t="s">
        <v>57</v>
      </c>
      <c r="LS40" s="39"/>
      <c r="LU40" s="48"/>
      <c r="LV40" s="40" t="s">
        <v>58</v>
      </c>
      <c r="LW40" s="49"/>
      <c r="LX40" s="9"/>
      <c r="LY40" s="9"/>
      <c r="LZ40" s="9"/>
      <c r="MA40" s="49" t="s">
        <v>57</v>
      </c>
      <c r="MB40" s="39"/>
      <c r="MD40" s="48"/>
      <c r="ME40" s="40" t="s">
        <v>58</v>
      </c>
      <c r="MF40" s="49"/>
      <c r="MG40" s="9"/>
      <c r="MH40" s="9"/>
      <c r="MI40" s="9"/>
      <c r="MJ40" s="49" t="s">
        <v>57</v>
      </c>
      <c r="MK40" s="39"/>
      <c r="MM40" s="48"/>
      <c r="MN40" s="40" t="s">
        <v>58</v>
      </c>
      <c r="MO40" s="49"/>
      <c r="MP40" s="9"/>
      <c r="MQ40" s="9"/>
      <c r="MR40" s="9"/>
      <c r="MS40" s="49" t="s">
        <v>57</v>
      </c>
      <c r="MT40" s="39"/>
      <c r="MV40" s="48"/>
      <c r="MW40" s="40" t="s">
        <v>58</v>
      </c>
      <c r="MX40" s="49"/>
      <c r="MY40" s="9"/>
      <c r="MZ40" s="9"/>
      <c r="NA40" s="9"/>
      <c r="NB40" s="49" t="s">
        <v>57</v>
      </c>
      <c r="NC40" s="39"/>
      <c r="NE40" s="48"/>
      <c r="NF40" s="40" t="s">
        <v>58</v>
      </c>
      <c r="NG40" s="49"/>
      <c r="NH40" s="9"/>
      <c r="NI40" s="9"/>
      <c r="NJ40" s="9"/>
      <c r="NK40" s="49" t="s">
        <v>57</v>
      </c>
      <c r="NL40" s="39"/>
      <c r="NN40" s="48"/>
      <c r="NO40" s="40" t="s">
        <v>58</v>
      </c>
      <c r="NP40" s="49"/>
      <c r="NQ40" s="9"/>
      <c r="NR40" s="9"/>
      <c r="NS40" s="9"/>
      <c r="NT40" s="49" t="s">
        <v>57</v>
      </c>
      <c r="NU40" s="39"/>
      <c r="NW40" s="48"/>
      <c r="NX40" s="40" t="s">
        <v>58</v>
      </c>
      <c r="NY40" s="49"/>
      <c r="NZ40" s="9"/>
      <c r="OA40" s="9"/>
      <c r="OB40" s="9"/>
      <c r="OC40" s="49" t="s">
        <v>57</v>
      </c>
      <c r="OD40" s="39"/>
      <c r="OF40" s="48"/>
      <c r="OG40" s="40" t="s">
        <v>58</v>
      </c>
      <c r="OH40" s="49"/>
      <c r="OI40" s="9"/>
      <c r="OJ40" s="9"/>
      <c r="OK40" s="9"/>
      <c r="OL40" s="49" t="s">
        <v>57</v>
      </c>
      <c r="OM40" s="39"/>
      <c r="OO40" s="48"/>
      <c r="OP40" s="40" t="s">
        <v>58</v>
      </c>
      <c r="OQ40" s="49"/>
      <c r="OR40" s="9"/>
      <c r="OS40" s="9"/>
      <c r="OT40" s="9"/>
      <c r="OU40" s="49" t="s">
        <v>57</v>
      </c>
      <c r="OV40" s="39"/>
      <c r="OX40" s="48"/>
      <c r="OY40" s="40" t="s">
        <v>58</v>
      </c>
      <c r="OZ40" s="49"/>
      <c r="PA40" s="9"/>
      <c r="PB40" s="9"/>
      <c r="PC40" s="9"/>
      <c r="PD40" s="49" t="s">
        <v>57</v>
      </c>
      <c r="PE40" s="39"/>
      <c r="PG40" s="48"/>
      <c r="PH40" s="40" t="s">
        <v>58</v>
      </c>
      <c r="PI40" s="49"/>
      <c r="PJ40" s="9"/>
      <c r="PK40" s="9"/>
      <c r="PL40" s="9"/>
      <c r="PM40" s="49" t="s">
        <v>57</v>
      </c>
      <c r="PN40" s="39"/>
      <c r="PP40" s="48"/>
      <c r="PQ40" s="40" t="s">
        <v>58</v>
      </c>
      <c r="PR40" s="49"/>
      <c r="PS40" s="9"/>
      <c r="PT40" s="9"/>
      <c r="PU40" s="9"/>
      <c r="PV40" s="49" t="s">
        <v>57</v>
      </c>
      <c r="PW40" s="39"/>
      <c r="PY40" s="48"/>
      <c r="PZ40" s="40" t="s">
        <v>58</v>
      </c>
      <c r="QA40" s="49"/>
      <c r="QB40" s="9"/>
      <c r="QC40" s="9"/>
      <c r="QD40" s="9"/>
      <c r="QE40" s="49" t="s">
        <v>57</v>
      </c>
      <c r="QF40" s="39"/>
      <c r="QH40" s="48"/>
      <c r="QI40" s="40" t="s">
        <v>58</v>
      </c>
      <c r="QJ40" s="49"/>
      <c r="QK40" s="9"/>
      <c r="QL40" s="9"/>
      <c r="QM40" s="9"/>
      <c r="QN40" s="49" t="s">
        <v>57</v>
      </c>
      <c r="QO40" s="39"/>
      <c r="QQ40" s="48"/>
      <c r="QR40" s="40" t="s">
        <v>58</v>
      </c>
      <c r="QS40" s="49"/>
      <c r="QT40" s="9"/>
      <c r="QU40" s="9"/>
      <c r="QV40" s="9"/>
      <c r="QW40" s="49" t="s">
        <v>57</v>
      </c>
      <c r="QX40" s="39"/>
      <c r="QZ40" s="48"/>
      <c r="RA40" s="40" t="s">
        <v>58</v>
      </c>
      <c r="RB40" s="49"/>
      <c r="RC40" s="9"/>
      <c r="RD40" s="9"/>
      <c r="RE40" s="9"/>
      <c r="RF40" s="49" t="s">
        <v>57</v>
      </c>
      <c r="RG40" s="39"/>
      <c r="RI40" s="48"/>
      <c r="RJ40" s="40" t="s">
        <v>58</v>
      </c>
      <c r="RK40" s="49"/>
      <c r="RL40" s="9"/>
      <c r="RM40" s="9"/>
      <c r="RN40" s="9"/>
      <c r="RO40" s="49" t="s">
        <v>57</v>
      </c>
      <c r="RP40" s="39"/>
      <c r="RR40" s="48"/>
      <c r="RS40" s="40" t="s">
        <v>58</v>
      </c>
      <c r="RT40" s="49"/>
      <c r="RU40" s="9"/>
      <c r="RV40" s="9"/>
      <c r="RW40" s="9"/>
      <c r="RX40" s="49" t="s">
        <v>57</v>
      </c>
      <c r="RY40" s="39"/>
      <c r="SA40" s="48"/>
      <c r="SB40" s="40" t="s">
        <v>58</v>
      </c>
      <c r="SC40" s="49"/>
      <c r="SD40" s="9"/>
      <c r="SE40" s="9"/>
      <c r="SF40" s="9"/>
      <c r="SG40" s="49" t="s">
        <v>57</v>
      </c>
      <c r="SH40" s="39"/>
      <c r="SJ40" s="48"/>
      <c r="SK40" s="40" t="s">
        <v>58</v>
      </c>
      <c r="SL40" s="49"/>
      <c r="SM40" s="9"/>
      <c r="SN40" s="9"/>
      <c r="SO40" s="9"/>
      <c r="SP40" s="49" t="s">
        <v>57</v>
      </c>
      <c r="SQ40" s="39"/>
      <c r="SS40" s="48"/>
      <c r="ST40" s="40" t="s">
        <v>58</v>
      </c>
      <c r="SU40" s="49"/>
      <c r="SV40" s="9"/>
      <c r="SW40" s="9"/>
      <c r="SX40" s="9"/>
      <c r="SY40" s="49" t="s">
        <v>57</v>
      </c>
      <c r="SZ40" s="39"/>
      <c r="TB40" s="48"/>
      <c r="TC40" s="40" t="s">
        <v>58</v>
      </c>
      <c r="TD40" s="49"/>
      <c r="TE40" s="9"/>
      <c r="TF40" s="9"/>
      <c r="TG40" s="9"/>
      <c r="TH40" s="49" t="s">
        <v>57</v>
      </c>
      <c r="TI40" s="39"/>
      <c r="TK40" s="48"/>
      <c r="TL40" s="40" t="s">
        <v>58</v>
      </c>
      <c r="TM40" s="49"/>
      <c r="TN40" s="9"/>
      <c r="TO40" s="9"/>
      <c r="TP40" s="9"/>
      <c r="TQ40" s="49" t="s">
        <v>57</v>
      </c>
      <c r="TR40" s="39"/>
      <c r="TT40" s="48"/>
      <c r="TU40" s="40" t="s">
        <v>58</v>
      </c>
      <c r="TV40" s="49"/>
      <c r="TW40" s="9"/>
      <c r="TX40" s="9"/>
      <c r="TY40" s="9"/>
      <c r="TZ40" s="49" t="s">
        <v>57</v>
      </c>
      <c r="UA40" s="39"/>
      <c r="UC40" s="48"/>
      <c r="UD40" s="40" t="s">
        <v>58</v>
      </c>
      <c r="UE40" s="49"/>
      <c r="UF40" s="9"/>
      <c r="UG40" s="9"/>
      <c r="UH40" s="9"/>
      <c r="UI40" s="49" t="s">
        <v>57</v>
      </c>
      <c r="UJ40" s="39"/>
      <c r="UL40" s="48"/>
      <c r="UM40" s="40" t="s">
        <v>58</v>
      </c>
      <c r="UN40" s="49"/>
      <c r="UO40" s="9"/>
      <c r="UP40" s="9"/>
      <c r="UQ40" s="9"/>
      <c r="UR40" s="49" t="s">
        <v>57</v>
      </c>
      <c r="US40" s="39"/>
      <c r="UU40" s="48"/>
      <c r="UV40" s="40" t="s">
        <v>58</v>
      </c>
      <c r="UW40" s="49"/>
      <c r="UX40" s="9"/>
      <c r="UY40" s="9"/>
      <c r="UZ40" s="9"/>
      <c r="VA40" s="49" t="s">
        <v>57</v>
      </c>
      <c r="VB40" s="39"/>
      <c r="VD40" s="48"/>
      <c r="VE40" s="40" t="s">
        <v>58</v>
      </c>
      <c r="VF40" s="49"/>
      <c r="VG40" s="9"/>
      <c r="VH40" s="9"/>
      <c r="VI40" s="9"/>
      <c r="VJ40" s="49" t="s">
        <v>57</v>
      </c>
      <c r="VK40" s="39"/>
      <c r="VM40" s="48"/>
      <c r="VN40" s="40" t="s">
        <v>58</v>
      </c>
      <c r="VO40" s="49"/>
      <c r="VP40" s="9"/>
      <c r="VQ40" s="9"/>
      <c r="VR40" s="9"/>
      <c r="VS40" s="49" t="s">
        <v>57</v>
      </c>
      <c r="VT40" s="39"/>
      <c r="VV40" s="48"/>
      <c r="VW40" s="40" t="s">
        <v>58</v>
      </c>
      <c r="VX40" s="49"/>
      <c r="VY40" s="9"/>
      <c r="VZ40" s="9"/>
      <c r="WA40" s="9"/>
      <c r="WB40" s="49" t="s">
        <v>57</v>
      </c>
      <c r="WC40" s="39"/>
      <c r="WE40" s="48"/>
      <c r="WF40" s="40" t="s">
        <v>58</v>
      </c>
      <c r="WG40" s="49"/>
      <c r="WH40" s="9"/>
      <c r="WI40" s="9"/>
      <c r="WJ40" s="9"/>
      <c r="WK40" s="49" t="s">
        <v>57</v>
      </c>
      <c r="WL40" s="39"/>
      <c r="WN40" s="48"/>
      <c r="WO40" s="40" t="s">
        <v>58</v>
      </c>
      <c r="WP40" s="49"/>
      <c r="WQ40" s="9"/>
      <c r="WR40" s="9"/>
      <c r="WS40" s="9"/>
      <c r="WT40" s="49" t="s">
        <v>57</v>
      </c>
      <c r="WU40" s="39"/>
      <c r="WW40" s="48"/>
      <c r="WX40" s="40" t="s">
        <v>58</v>
      </c>
      <c r="WY40" s="49"/>
      <c r="WZ40" s="9"/>
      <c r="XA40" s="9"/>
      <c r="XB40" s="9"/>
      <c r="XC40" s="49" t="s">
        <v>57</v>
      </c>
      <c r="XD40" s="39"/>
      <c r="XF40" s="48"/>
      <c r="XG40" s="40" t="s">
        <v>58</v>
      </c>
      <c r="XH40" s="49"/>
      <c r="XI40" s="9"/>
      <c r="XJ40" s="9"/>
      <c r="XK40" s="9"/>
      <c r="XL40" s="49" t="s">
        <v>57</v>
      </c>
      <c r="XM40" s="39"/>
      <c r="XO40" s="48"/>
      <c r="XP40" s="40" t="s">
        <v>58</v>
      </c>
      <c r="XQ40" s="49"/>
      <c r="XR40" s="9"/>
      <c r="XS40" s="9"/>
      <c r="XT40" s="9"/>
      <c r="XU40" s="49" t="s">
        <v>57</v>
      </c>
      <c r="XV40" s="39"/>
      <c r="XX40" s="48"/>
      <c r="XY40" s="40" t="s">
        <v>58</v>
      </c>
      <c r="XZ40" s="49"/>
      <c r="YA40" s="9"/>
      <c r="YB40" s="9"/>
      <c r="YC40" s="9"/>
      <c r="YD40" s="49" t="s">
        <v>57</v>
      </c>
      <c r="YE40" s="39"/>
      <c r="YG40" s="48"/>
      <c r="YH40" s="40" t="s">
        <v>58</v>
      </c>
      <c r="YI40" s="49"/>
      <c r="YJ40" s="9"/>
      <c r="YK40" s="9"/>
      <c r="YL40" s="9"/>
      <c r="YM40" s="49" t="s">
        <v>57</v>
      </c>
      <c r="YN40" s="39"/>
      <c r="YP40" s="48"/>
      <c r="YQ40" s="40" t="s">
        <v>58</v>
      </c>
      <c r="YR40" s="49"/>
      <c r="YS40" s="9"/>
      <c r="YT40" s="9"/>
      <c r="YU40" s="9"/>
      <c r="YV40" s="49" t="s">
        <v>57</v>
      </c>
      <c r="YW40" s="39"/>
      <c r="YY40" s="48"/>
      <c r="YZ40" s="40" t="s">
        <v>58</v>
      </c>
      <c r="ZA40" s="49"/>
      <c r="ZB40" s="9"/>
      <c r="ZC40" s="9"/>
      <c r="ZD40" s="9"/>
      <c r="ZE40" s="49" t="s">
        <v>57</v>
      </c>
      <c r="ZF40" s="39"/>
    </row>
    <row r="41" spans="9:682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9"/>
      <c r="JG41" s="9"/>
      <c r="JH41" s="39"/>
      <c r="JJ41" s="50" t="s">
        <v>56</v>
      </c>
      <c r="JK41" s="9"/>
      <c r="JL41" s="9"/>
      <c r="JM41" s="9"/>
      <c r="JN41" s="9"/>
      <c r="JO41" s="9"/>
      <c r="JP41" s="9"/>
      <c r="JQ41" s="39"/>
      <c r="JS41" s="50" t="s">
        <v>56</v>
      </c>
      <c r="JT41" s="9"/>
      <c r="JU41" s="9"/>
      <c r="JV41" s="9"/>
      <c r="JW41" s="9"/>
      <c r="JX41" s="9"/>
      <c r="JY41" s="9"/>
      <c r="JZ41" s="39"/>
      <c r="KB41" s="50" t="s">
        <v>56</v>
      </c>
      <c r="KC41" s="9"/>
      <c r="KD41" s="9"/>
      <c r="KE41" s="9"/>
      <c r="KF41" s="9"/>
      <c r="KG41" s="9"/>
      <c r="KH41" s="9"/>
      <c r="KI41" s="39"/>
      <c r="KK41" s="50" t="s">
        <v>56</v>
      </c>
      <c r="KL41" s="9"/>
      <c r="KM41" s="9"/>
      <c r="KN41" s="9"/>
      <c r="KO41" s="9"/>
      <c r="KP41" s="9"/>
      <c r="KQ41" s="9"/>
      <c r="KR41" s="39"/>
      <c r="KT41" s="50" t="s">
        <v>56</v>
      </c>
      <c r="KU41" s="9"/>
      <c r="KV41" s="9"/>
      <c r="KW41" s="9"/>
      <c r="KX41" s="9"/>
      <c r="KY41" s="9"/>
      <c r="KZ41" s="9"/>
      <c r="LA41" s="39"/>
      <c r="LC41" s="50" t="s">
        <v>56</v>
      </c>
      <c r="LD41" s="9"/>
      <c r="LE41" s="9"/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9"/>
      <c r="LR41" s="9"/>
      <c r="LS41" s="39"/>
      <c r="LU41" s="50" t="s">
        <v>56</v>
      </c>
      <c r="LV41" s="9"/>
      <c r="LW41" s="9"/>
      <c r="LX41" s="9"/>
      <c r="LY41" s="9"/>
      <c r="LZ41" s="9"/>
      <c r="MA41" s="9"/>
      <c r="MB41" s="39"/>
      <c r="MD41" s="50" t="s">
        <v>56</v>
      </c>
      <c r="ME41" s="9"/>
      <c r="MF41" s="9"/>
      <c r="MG41" s="9"/>
      <c r="MH41" s="9"/>
      <c r="MI41" s="9"/>
      <c r="MJ41" s="9"/>
      <c r="MK41" s="39"/>
      <c r="MM41" s="50" t="s">
        <v>56</v>
      </c>
      <c r="MN41" s="9"/>
      <c r="MO41" s="9"/>
      <c r="MP41" s="9"/>
      <c r="MQ41" s="9"/>
      <c r="MR41" s="9"/>
      <c r="MS41" s="9"/>
      <c r="MT41" s="39"/>
      <c r="MV41" s="50" t="s">
        <v>56</v>
      </c>
      <c r="MW41" s="9"/>
      <c r="MX41" s="9"/>
      <c r="MY41" s="9"/>
      <c r="MZ41" s="9"/>
      <c r="NA41" s="9"/>
      <c r="NB41" s="9"/>
      <c r="NC41" s="39"/>
      <c r="NE41" s="50" t="s">
        <v>56</v>
      </c>
      <c r="NF41" s="9"/>
      <c r="NG41" s="9"/>
      <c r="NH41" s="9"/>
      <c r="NI41" s="9"/>
      <c r="NJ41" s="9"/>
      <c r="NK41" s="9"/>
      <c r="NL41" s="39"/>
      <c r="NN41" s="50" t="s">
        <v>56</v>
      </c>
      <c r="NO41" s="9"/>
      <c r="NP41" s="9"/>
      <c r="NQ41" s="9"/>
      <c r="NR41" s="9"/>
      <c r="NS41" s="9"/>
      <c r="NT41" s="9"/>
      <c r="NU41" s="39"/>
      <c r="NW41" s="50" t="s">
        <v>56</v>
      </c>
      <c r="NX41" s="9"/>
      <c r="NY41" s="9"/>
      <c r="NZ41" s="9"/>
      <c r="OA41" s="9"/>
      <c r="OB41" s="9"/>
      <c r="OC41" s="9"/>
      <c r="OD41" s="39"/>
      <c r="OF41" s="50" t="s">
        <v>56</v>
      </c>
      <c r="OG41" s="9"/>
      <c r="OH41" s="9"/>
      <c r="OI41" s="9"/>
      <c r="OJ41" s="9"/>
      <c r="OK41" s="9"/>
      <c r="OL41" s="9"/>
      <c r="OM41" s="39"/>
      <c r="OO41" s="50" t="s">
        <v>56</v>
      </c>
      <c r="OP41" s="9"/>
      <c r="OQ41" s="9"/>
      <c r="OR41" s="9"/>
      <c r="OS41" s="9"/>
      <c r="OT41" s="9"/>
      <c r="OU41" s="9"/>
      <c r="OV41" s="39"/>
      <c r="OX41" s="50" t="s">
        <v>56</v>
      </c>
      <c r="OY41" s="9"/>
      <c r="OZ41" s="9"/>
      <c r="PA41" s="9"/>
      <c r="PB41" s="9"/>
      <c r="PC41" s="9"/>
      <c r="PD41" s="9"/>
      <c r="PE41" s="39"/>
      <c r="PG41" s="50" t="s">
        <v>56</v>
      </c>
      <c r="PH41" s="9"/>
      <c r="PI41" s="9"/>
      <c r="PJ41" s="9"/>
      <c r="PK41" s="9"/>
      <c r="PL41" s="9"/>
      <c r="PM41" s="9"/>
      <c r="PN41" s="39"/>
      <c r="PP41" s="50" t="s">
        <v>56</v>
      </c>
      <c r="PQ41" s="9"/>
      <c r="PR41" s="9"/>
      <c r="PS41" s="9"/>
      <c r="PT41" s="9"/>
      <c r="PU41" s="9"/>
      <c r="PV41" s="9"/>
      <c r="PW41" s="39"/>
      <c r="PY41" s="50" t="s">
        <v>56</v>
      </c>
      <c r="PZ41" s="9"/>
      <c r="QA41" s="9"/>
      <c r="QB41" s="9"/>
      <c r="QC41" s="9"/>
      <c r="QD41" s="9"/>
      <c r="QE41" s="9"/>
      <c r="QF41" s="39"/>
      <c r="QH41" s="50" t="s">
        <v>56</v>
      </c>
      <c r="QI41" s="9"/>
      <c r="QJ41" s="9"/>
      <c r="QK41" s="9"/>
      <c r="QL41" s="9"/>
      <c r="QM41" s="9"/>
      <c r="QN41" s="9"/>
      <c r="QO41" s="39"/>
      <c r="QQ41" s="50" t="s">
        <v>56</v>
      </c>
      <c r="QR41" s="9"/>
      <c r="QS41" s="9"/>
      <c r="QT41" s="9"/>
      <c r="QU41" s="9"/>
      <c r="QV41" s="9"/>
      <c r="QW41" s="9"/>
      <c r="QX41" s="39"/>
      <c r="QZ41" s="50" t="s">
        <v>56</v>
      </c>
      <c r="RA41" s="9"/>
      <c r="RB41" s="9"/>
      <c r="RC41" s="9"/>
      <c r="RD41" s="9"/>
      <c r="RE41" s="9"/>
      <c r="RF41" s="9"/>
      <c r="RG41" s="39"/>
      <c r="RI41" s="50" t="s">
        <v>56</v>
      </c>
      <c r="RJ41" s="9"/>
      <c r="RK41" s="9"/>
      <c r="RL41" s="9"/>
      <c r="RM41" s="9"/>
      <c r="RN41" s="9"/>
      <c r="RO41" s="9"/>
      <c r="RP41" s="39"/>
      <c r="RR41" s="50" t="s">
        <v>56</v>
      </c>
      <c r="RS41" s="9"/>
      <c r="RT41" s="9"/>
      <c r="RU41" s="9"/>
      <c r="RV41" s="9"/>
      <c r="RW41" s="9"/>
      <c r="RX41" s="9"/>
      <c r="RY41" s="39"/>
      <c r="SA41" s="50" t="s">
        <v>56</v>
      </c>
      <c r="SB41" s="9"/>
      <c r="SC41" s="9"/>
      <c r="SD41" s="9"/>
      <c r="SE41" s="9"/>
      <c r="SF41" s="9"/>
      <c r="SG41" s="9"/>
      <c r="SH41" s="39"/>
      <c r="SJ41" s="50" t="s">
        <v>56</v>
      </c>
      <c r="SK41" s="9"/>
      <c r="SL41" s="9"/>
      <c r="SM41" s="9"/>
      <c r="SN41" s="9"/>
      <c r="SO41" s="9"/>
      <c r="SP41" s="9"/>
      <c r="SQ41" s="39"/>
      <c r="SS41" s="50" t="s">
        <v>56</v>
      </c>
      <c r="ST41" s="9"/>
      <c r="SU41" s="9"/>
      <c r="SV41" s="9"/>
      <c r="SW41" s="9"/>
      <c r="SX41" s="9"/>
      <c r="SY41" s="9"/>
      <c r="SZ41" s="39"/>
      <c r="TB41" s="50" t="s">
        <v>56</v>
      </c>
      <c r="TC41" s="9"/>
      <c r="TD41" s="9"/>
      <c r="TE41" s="9"/>
      <c r="TF41" s="9"/>
      <c r="TG41" s="9"/>
      <c r="TH41" s="9"/>
      <c r="TI41" s="39"/>
      <c r="TK41" s="50" t="s">
        <v>56</v>
      </c>
      <c r="TL41" s="9"/>
      <c r="TM41" s="9"/>
      <c r="TN41" s="9"/>
      <c r="TO41" s="9"/>
      <c r="TP41" s="9"/>
      <c r="TQ41" s="9"/>
      <c r="TR41" s="39"/>
      <c r="TT41" s="50" t="s">
        <v>56</v>
      </c>
      <c r="TU41" s="9"/>
      <c r="TV41" s="9"/>
      <c r="TW41" s="9"/>
      <c r="TX41" s="9"/>
      <c r="TY41" s="9"/>
      <c r="TZ41" s="9"/>
      <c r="UA41" s="39"/>
      <c r="UC41" s="50" t="s">
        <v>56</v>
      </c>
      <c r="UD41" s="9"/>
      <c r="UE41" s="9"/>
      <c r="UF41" s="9"/>
      <c r="UG41" s="9"/>
      <c r="UH41" s="9"/>
      <c r="UI41" s="9"/>
      <c r="UJ41" s="39"/>
      <c r="UL41" s="50" t="s">
        <v>56</v>
      </c>
      <c r="UM41" s="9"/>
      <c r="UN41" s="9"/>
      <c r="UO41" s="9"/>
      <c r="UP41" s="9"/>
      <c r="UQ41" s="9"/>
      <c r="UR41" s="9"/>
      <c r="US41" s="39"/>
      <c r="UU41" s="50" t="s">
        <v>56</v>
      </c>
      <c r="UV41" s="9"/>
      <c r="UW41" s="9"/>
      <c r="UX41" s="9"/>
      <c r="UY41" s="9"/>
      <c r="UZ41" s="9"/>
      <c r="VA41" s="9"/>
      <c r="VB41" s="39"/>
      <c r="VD41" s="50" t="s">
        <v>56</v>
      </c>
      <c r="VE41" s="9"/>
      <c r="VF41" s="9"/>
      <c r="VG41" s="9"/>
      <c r="VH41" s="9"/>
      <c r="VI41" s="9"/>
      <c r="VJ41" s="9"/>
      <c r="VK41" s="39"/>
      <c r="VM41" s="50" t="s">
        <v>56</v>
      </c>
      <c r="VN41" s="9"/>
      <c r="VO41" s="9"/>
      <c r="VP41" s="9"/>
      <c r="VQ41" s="9"/>
      <c r="VR41" s="9"/>
      <c r="VS41" s="9"/>
      <c r="VT41" s="39"/>
      <c r="VV41" s="50" t="s">
        <v>56</v>
      </c>
      <c r="VW41" s="9"/>
      <c r="VX41" s="9"/>
      <c r="VY41" s="9"/>
      <c r="VZ41" s="9"/>
      <c r="WA41" s="9"/>
      <c r="WB41" s="9"/>
      <c r="WC41" s="39"/>
      <c r="WE41" s="50" t="s">
        <v>56</v>
      </c>
      <c r="WF41" s="9"/>
      <c r="WG41" s="9"/>
      <c r="WH41" s="9"/>
      <c r="WI41" s="9"/>
      <c r="WJ41" s="9"/>
      <c r="WK41" s="9"/>
      <c r="WL41" s="39"/>
      <c r="WN41" s="50" t="s">
        <v>56</v>
      </c>
      <c r="WO41" s="9"/>
      <c r="WP41" s="9"/>
      <c r="WQ41" s="9"/>
      <c r="WR41" s="9"/>
      <c r="WS41" s="9"/>
      <c r="WT41" s="9"/>
      <c r="WU41" s="39"/>
      <c r="WW41" s="50" t="s">
        <v>56</v>
      </c>
      <c r="WX41" s="9"/>
      <c r="WY41" s="9"/>
      <c r="WZ41" s="9"/>
      <c r="XA41" s="9"/>
      <c r="XB41" s="9"/>
      <c r="XC41" s="9"/>
      <c r="XD41" s="39"/>
      <c r="XF41" s="50" t="s">
        <v>56</v>
      </c>
      <c r="XG41" s="9"/>
      <c r="XH41" s="9"/>
      <c r="XI41" s="9"/>
      <c r="XJ41" s="9"/>
      <c r="XK41" s="9"/>
      <c r="XL41" s="9"/>
      <c r="XM41" s="39"/>
      <c r="XO41" s="50" t="s">
        <v>56</v>
      </c>
      <c r="XP41" s="9"/>
      <c r="XQ41" s="9"/>
      <c r="XR41" s="9"/>
      <c r="XS41" s="9"/>
      <c r="XT41" s="9"/>
      <c r="XU41" s="9"/>
      <c r="XV41" s="39"/>
      <c r="XX41" s="50" t="s">
        <v>56</v>
      </c>
      <c r="XY41" s="9"/>
      <c r="XZ41" s="9"/>
      <c r="YA41" s="9"/>
      <c r="YB41" s="9"/>
      <c r="YC41" s="9"/>
      <c r="YD41" s="9"/>
      <c r="YE41" s="39"/>
      <c r="YG41" s="50" t="s">
        <v>56</v>
      </c>
      <c r="YH41" s="9"/>
      <c r="YI41" s="9"/>
      <c r="YJ41" s="9"/>
      <c r="YK41" s="9"/>
      <c r="YL41" s="9"/>
      <c r="YM41" s="9"/>
      <c r="YN41" s="39"/>
      <c r="YP41" s="50" t="s">
        <v>56</v>
      </c>
      <c r="YQ41" s="9"/>
      <c r="YR41" s="9"/>
      <c r="YS41" s="9"/>
      <c r="YT41" s="9"/>
      <c r="YU41" s="9"/>
      <c r="YV41" s="9"/>
      <c r="YW41" s="39"/>
      <c r="YY41" s="50" t="s">
        <v>56</v>
      </c>
      <c r="YZ41" s="9"/>
      <c r="ZA41" s="9"/>
      <c r="ZB41" s="9"/>
      <c r="ZC41" s="9"/>
      <c r="ZD41" s="9"/>
      <c r="ZE41" s="9"/>
      <c r="ZF41" s="39"/>
    </row>
    <row r="42" spans="9:682" x14ac:dyDescent="0.15">
      <c r="I42" s="51" t="s">
        <v>59</v>
      </c>
      <c r="J42" s="52">
        <f>+J15/100</f>
        <v>0.27679999999999999</v>
      </c>
      <c r="K42" s="53"/>
      <c r="L42" s="53"/>
      <c r="M42" s="54"/>
      <c r="N42" s="9"/>
      <c r="O42" s="54">
        <f>+J42-$C$15/100</f>
        <v>3.1499999999999972E-2</v>
      </c>
      <c r="P42" s="39"/>
      <c r="R42" s="51" t="s">
        <v>59</v>
      </c>
      <c r="S42" s="52">
        <f>+S15/100</f>
        <v>0.27239999999999998</v>
      </c>
      <c r="T42" s="53"/>
      <c r="U42" s="9"/>
      <c r="V42" s="9"/>
      <c r="W42" s="9"/>
      <c r="X42" s="54">
        <f>+S42-$C$15/100</f>
        <v>2.7099999999999957E-2</v>
      </c>
      <c r="Y42" s="39"/>
      <c r="AA42" s="51" t="s">
        <v>59</v>
      </c>
      <c r="AB42" s="52">
        <f>+AB15/100</f>
        <v>0.2823</v>
      </c>
      <c r="AC42" s="53"/>
      <c r="AD42" s="9"/>
      <c r="AE42" s="9"/>
      <c r="AF42" s="9"/>
      <c r="AG42" s="54">
        <f>+AB42-$C$15/100</f>
        <v>3.6999999999999977E-2</v>
      </c>
      <c r="AH42" s="39"/>
      <c r="AJ42" s="51" t="s">
        <v>59</v>
      </c>
      <c r="AK42" s="52">
        <f>+AK15/100</f>
        <v>0.25670000000000004</v>
      </c>
      <c r="AL42" s="53"/>
      <c r="AM42" s="9"/>
      <c r="AN42" s="9"/>
      <c r="AO42" s="9"/>
      <c r="AP42" s="54">
        <f>+AK42-$C$15/100</f>
        <v>1.1400000000000021E-2</v>
      </c>
      <c r="AQ42" s="39"/>
      <c r="AS42" s="51" t="s">
        <v>59</v>
      </c>
      <c r="AT42" s="52">
        <f>+AT15/100</f>
        <v>0.27610000000000001</v>
      </c>
      <c r="AU42" s="53"/>
      <c r="AV42" s="9"/>
      <c r="AW42" s="9"/>
      <c r="AX42" s="9"/>
      <c r="AY42" s="54">
        <f>+AT42-$C$15/100</f>
        <v>3.0799999999999994E-2</v>
      </c>
      <c r="AZ42" s="39"/>
      <c r="BB42" s="51" t="s">
        <v>59</v>
      </c>
      <c r="BC42" s="52">
        <f>+BC15/100</f>
        <v>0.30159999999999998</v>
      </c>
      <c r="BD42" s="53"/>
      <c r="BE42" s="9"/>
      <c r="BF42" s="9"/>
      <c r="BG42" s="9"/>
      <c r="BH42" s="54">
        <f>+BC42-$C$15/100</f>
        <v>5.6299999999999961E-2</v>
      </c>
      <c r="BI42" s="39"/>
      <c r="BK42" s="51" t="s">
        <v>59</v>
      </c>
      <c r="BL42" s="52">
        <f>+BL15/100</f>
        <v>0.253</v>
      </c>
      <c r="BM42" s="53"/>
      <c r="BN42" s="9"/>
      <c r="BO42" s="9"/>
      <c r="BP42" s="9"/>
      <c r="BQ42" s="54">
        <f>+BL42-$C$15/100</f>
        <v>7.6999999999999846E-3</v>
      </c>
      <c r="BR42" s="39"/>
      <c r="BT42" s="51" t="s">
        <v>59</v>
      </c>
      <c r="BU42" s="52">
        <f>+BU15/100</f>
        <v>0.28770000000000001</v>
      </c>
      <c r="BV42" s="53"/>
      <c r="BW42" s="9"/>
      <c r="BX42" s="9"/>
      <c r="BY42" s="9"/>
      <c r="BZ42" s="54">
        <f>+BU42-$C$15/100</f>
        <v>4.2399999999999993E-2</v>
      </c>
      <c r="CA42" s="39"/>
      <c r="CC42" s="51" t="s">
        <v>59</v>
      </c>
      <c r="CD42" s="52">
        <f>+CD15/100</f>
        <v>0.24729999999999999</v>
      </c>
      <c r="CE42" s="53"/>
      <c r="CF42" s="9"/>
      <c r="CG42" s="9"/>
      <c r="CH42" s="9"/>
      <c r="CI42" s="54">
        <f>+CD42-$C$15/100</f>
        <v>1.999999999999974E-3</v>
      </c>
      <c r="CJ42" s="39"/>
      <c r="CL42" s="51" t="s">
        <v>59</v>
      </c>
      <c r="CM42" s="52">
        <f>+CM15/100</f>
        <v>0.28139999999999998</v>
      </c>
      <c r="CN42" s="53"/>
      <c r="CO42" s="9"/>
      <c r="CP42" s="9"/>
      <c r="CQ42" s="9"/>
      <c r="CR42" s="54">
        <f>+CM42-$C$15/100</f>
        <v>3.6099999999999965E-2</v>
      </c>
      <c r="CS42" s="39"/>
      <c r="CU42" s="51" t="s">
        <v>59</v>
      </c>
      <c r="CV42" s="52">
        <f>+CV15/100</f>
        <v>0.30049999999999999</v>
      </c>
      <c r="CW42" s="53"/>
      <c r="CX42" s="9"/>
      <c r="CY42" s="9"/>
      <c r="CZ42" s="9"/>
      <c r="DA42" s="54">
        <f>+CV42-$C$15/100</f>
        <v>5.5199999999999971E-2</v>
      </c>
      <c r="DB42" s="39"/>
      <c r="DD42" s="51" t="s">
        <v>59</v>
      </c>
      <c r="DE42" s="52">
        <f>+DE15/100</f>
        <v>0.33779999999999999</v>
      </c>
      <c r="DF42" s="53"/>
      <c r="DG42" s="9"/>
      <c r="DH42" s="9"/>
      <c r="DI42" s="9"/>
      <c r="DJ42" s="54">
        <f>+DE42-$C$15/100</f>
        <v>9.2499999999999971E-2</v>
      </c>
      <c r="DK42" s="39"/>
      <c r="DM42" s="51" t="s">
        <v>59</v>
      </c>
      <c r="DN42" s="52">
        <f>+DN15/100</f>
        <v>0.27190000000000003</v>
      </c>
      <c r="DO42" s="53"/>
      <c r="DP42" s="9"/>
      <c r="DQ42" s="9"/>
      <c r="DR42" s="9"/>
      <c r="DS42" s="54">
        <f>+DN42-$C$15/100</f>
        <v>2.6600000000000013E-2</v>
      </c>
      <c r="DT42" s="39"/>
      <c r="DV42" s="51" t="s">
        <v>59</v>
      </c>
      <c r="DW42" s="52">
        <f>+DW15/100</f>
        <v>0.24859999999999999</v>
      </c>
      <c r="DX42" s="53"/>
      <c r="DY42" s="9"/>
      <c r="DZ42" s="9"/>
      <c r="EA42" s="9"/>
      <c r="EB42" s="54">
        <f>+DW42-$C$15/100</f>
        <v>3.2999999999999696E-3</v>
      </c>
      <c r="EC42" s="39"/>
      <c r="EE42" s="51" t="s">
        <v>59</v>
      </c>
      <c r="EF42" s="52">
        <f>+EF15/100</f>
        <v>0.25440000000000002</v>
      </c>
      <c r="EG42" s="53"/>
      <c r="EH42" s="9"/>
      <c r="EI42" s="9"/>
      <c r="EJ42" s="9"/>
      <c r="EK42" s="54">
        <f>+EF42-$C$15/100</f>
        <v>9.099999999999997E-3</v>
      </c>
      <c r="EL42" s="39"/>
      <c r="EN42" s="51" t="s">
        <v>59</v>
      </c>
      <c r="EO42" s="52">
        <f>+EO15/100</f>
        <v>0.22440000000000002</v>
      </c>
      <c r="EP42" s="53"/>
      <c r="EQ42" s="9"/>
      <c r="ER42" s="9"/>
      <c r="ES42" s="9"/>
      <c r="ET42" s="54">
        <f>+EO42-$C$15/100</f>
        <v>-2.0900000000000002E-2</v>
      </c>
      <c r="EU42" s="39"/>
      <c r="EW42" s="51" t="s">
        <v>59</v>
      </c>
      <c r="EX42" s="52">
        <f>+EX15/100</f>
        <v>0.23769999999999999</v>
      </c>
      <c r="EY42" s="53"/>
      <c r="EZ42" s="9"/>
      <c r="FA42" s="9"/>
      <c r="FB42" s="9"/>
      <c r="FC42" s="54">
        <f>+EX42-$C$15/100</f>
        <v>-7.6000000000000234E-3</v>
      </c>
      <c r="FD42" s="39"/>
      <c r="FF42" s="51" t="s">
        <v>59</v>
      </c>
      <c r="FG42" s="52">
        <f>+FG15/100</f>
        <v>0.31489999999999996</v>
      </c>
      <c r="FH42" s="53"/>
      <c r="FI42" s="9"/>
      <c r="FJ42" s="9"/>
      <c r="FK42" s="9"/>
      <c r="FL42" s="54">
        <f>+FG42-$C$15/100</f>
        <v>6.959999999999994E-2</v>
      </c>
      <c r="FM42" s="39"/>
      <c r="FO42" s="51" t="s">
        <v>59</v>
      </c>
      <c r="FP42" s="52">
        <f>+FP15/100</f>
        <v>0.26789999999999997</v>
      </c>
      <c r="FQ42" s="53"/>
      <c r="FR42" s="9"/>
      <c r="FS42" s="9"/>
      <c r="FT42" s="9"/>
      <c r="FU42" s="54">
        <f>+FP42-$C$15/100</f>
        <v>2.2599999999999953E-2</v>
      </c>
      <c r="FV42" s="39"/>
      <c r="FX42" s="51" t="s">
        <v>59</v>
      </c>
      <c r="FY42" s="52">
        <f>+FY15/100</f>
        <v>0.32030000000000003</v>
      </c>
      <c r="FZ42" s="53"/>
      <c r="GA42" s="9"/>
      <c r="GB42" s="9"/>
      <c r="GC42" s="9"/>
      <c r="GD42" s="54">
        <f>+FY42-$C$15/100</f>
        <v>7.5000000000000011E-2</v>
      </c>
      <c r="GE42" s="39"/>
      <c r="GG42" s="51" t="s">
        <v>59</v>
      </c>
      <c r="GH42" s="52">
        <f>+GH15/100</f>
        <v>0.28489999999999999</v>
      </c>
      <c r="GI42" s="53"/>
      <c r="GJ42" s="9"/>
      <c r="GK42" s="9"/>
      <c r="GL42" s="9"/>
      <c r="GM42" s="54">
        <f>+GH42-$C$15/100</f>
        <v>3.9599999999999969E-2</v>
      </c>
      <c r="GN42" s="39"/>
      <c r="GP42" s="51" t="s">
        <v>59</v>
      </c>
      <c r="GQ42" s="52">
        <f>+GQ15/100</f>
        <v>0.31859999999999999</v>
      </c>
      <c r="GR42" s="53"/>
      <c r="GS42" s="9"/>
      <c r="GT42" s="9"/>
      <c r="GU42" s="9"/>
      <c r="GV42" s="54">
        <f>+GQ42-$C$15/100</f>
        <v>7.3299999999999976E-2</v>
      </c>
      <c r="GW42" s="39"/>
      <c r="GY42" s="51" t="s">
        <v>59</v>
      </c>
      <c r="GZ42" s="52">
        <f>+GZ15/100</f>
        <v>0.307</v>
      </c>
      <c r="HA42" s="53"/>
      <c r="HB42" s="9"/>
      <c r="HC42" s="9"/>
      <c r="HD42" s="9"/>
      <c r="HE42" s="54">
        <f>+GZ42-$C$15/100</f>
        <v>6.1699999999999977E-2</v>
      </c>
      <c r="HF42" s="39"/>
      <c r="HH42" s="51" t="s">
        <v>59</v>
      </c>
      <c r="HI42" s="52">
        <f>+HI15/100</f>
        <v>0.2656</v>
      </c>
      <c r="HJ42" s="53"/>
      <c r="HK42" s="9"/>
      <c r="HL42" s="9"/>
      <c r="HM42" s="9"/>
      <c r="HN42" s="54">
        <f>+HI42-$C$15/100</f>
        <v>2.0299999999999985E-2</v>
      </c>
      <c r="HO42" s="39"/>
      <c r="HQ42" s="51" t="s">
        <v>59</v>
      </c>
      <c r="HR42" s="52">
        <f>+HR15/100</f>
        <v>0.26940000000000003</v>
      </c>
      <c r="HS42" s="53"/>
      <c r="HT42" s="9"/>
      <c r="HU42" s="9"/>
      <c r="HV42" s="9"/>
      <c r="HW42" s="54">
        <f>+HR42-$C$15/100</f>
        <v>2.410000000000001E-2</v>
      </c>
      <c r="HX42" s="39"/>
      <c r="HZ42" s="51" t="s">
        <v>59</v>
      </c>
      <c r="IA42" s="52">
        <f>+IA15/100</f>
        <v>0.26329999999999998</v>
      </c>
      <c r="IB42" s="53"/>
      <c r="IC42" s="9"/>
      <c r="ID42" s="9"/>
      <c r="IE42" s="9"/>
      <c r="IF42" s="54">
        <f>+IA42-$C$15/100</f>
        <v>1.799999999999996E-2</v>
      </c>
      <c r="IG42" s="39"/>
      <c r="II42" s="51" t="s">
        <v>59</v>
      </c>
      <c r="IJ42" s="52">
        <f>+IJ15/100</f>
        <v>0.25920000000000004</v>
      </c>
      <c r="IK42" s="53"/>
      <c r="IL42" s="9"/>
      <c r="IM42" s="9"/>
      <c r="IN42" s="9"/>
      <c r="IO42" s="54">
        <f>+IJ42-$C$15/100</f>
        <v>1.3900000000000023E-2</v>
      </c>
      <c r="IP42" s="39"/>
      <c r="IR42" s="51" t="s">
        <v>59</v>
      </c>
      <c r="IS42" s="52">
        <f>+IS15/100</f>
        <v>0.317</v>
      </c>
      <c r="IT42" s="53"/>
      <c r="IU42" s="9"/>
      <c r="IV42" s="9"/>
      <c r="IW42" s="9"/>
      <c r="IX42" s="54">
        <f>+IS42-$C$15/100</f>
        <v>7.1699999999999986E-2</v>
      </c>
      <c r="IY42" s="39"/>
      <c r="JA42" s="51" t="s">
        <v>59</v>
      </c>
      <c r="JB42" s="52">
        <f>+JB15/100</f>
        <v>0.24429999999999999</v>
      </c>
      <c r="JC42" s="53"/>
      <c r="JD42" s="9"/>
      <c r="JE42" s="9"/>
      <c r="JF42" s="9"/>
      <c r="JG42" s="54">
        <f>+JB42-$C$15/100</f>
        <v>-1.0000000000000286E-3</v>
      </c>
      <c r="JH42" s="39"/>
      <c r="JJ42" s="51" t="s">
        <v>59</v>
      </c>
      <c r="JK42" s="52">
        <f>+JK15/100</f>
        <v>0.25719999999999998</v>
      </c>
      <c r="JL42" s="53"/>
      <c r="JM42" s="9"/>
      <c r="JN42" s="9"/>
      <c r="JO42" s="9"/>
      <c r="JP42" s="54">
        <f>+JK42-$C$15/100</f>
        <v>1.1899999999999966E-2</v>
      </c>
      <c r="JQ42" s="39"/>
      <c r="JS42" s="51" t="s">
        <v>59</v>
      </c>
      <c r="JT42" s="52">
        <f>+JT15/100</f>
        <v>0.2833</v>
      </c>
      <c r="JU42" s="53"/>
      <c r="JV42" s="9"/>
      <c r="JW42" s="9"/>
      <c r="JX42" s="9"/>
      <c r="JY42" s="54">
        <f>+JT42-$C$15/100</f>
        <v>3.7999999999999978E-2</v>
      </c>
      <c r="JZ42" s="39"/>
      <c r="KB42" s="51" t="s">
        <v>59</v>
      </c>
      <c r="KC42" s="52">
        <f>+KC15/100</f>
        <v>0.24989999999999998</v>
      </c>
      <c r="KD42" s="53"/>
      <c r="KE42" s="9"/>
      <c r="KF42" s="9"/>
      <c r="KG42" s="9"/>
      <c r="KH42" s="54">
        <f>+KC42-$C$15/100</f>
        <v>4.5999999999999652E-3</v>
      </c>
      <c r="KI42" s="39"/>
      <c r="KK42" s="51" t="s">
        <v>59</v>
      </c>
      <c r="KL42" s="52">
        <f>+KL15/100</f>
        <v>0.27310000000000001</v>
      </c>
      <c r="KM42" s="53"/>
      <c r="KN42" s="9"/>
      <c r="KO42" s="9"/>
      <c r="KP42" s="9"/>
      <c r="KQ42" s="54">
        <f>+KL42-$C$15/100</f>
        <v>2.7799999999999991E-2</v>
      </c>
      <c r="KR42" s="39"/>
      <c r="KT42" s="51" t="s">
        <v>59</v>
      </c>
      <c r="KU42" s="52">
        <f>+KU15/100</f>
        <v>0.26640000000000003</v>
      </c>
      <c r="KV42" s="53"/>
      <c r="KW42" s="9"/>
      <c r="KX42" s="9"/>
      <c r="KY42" s="9"/>
      <c r="KZ42" s="54">
        <f>+KU42-$C$15/100</f>
        <v>2.1100000000000008E-2</v>
      </c>
      <c r="LA42" s="39"/>
      <c r="LC42" s="51" t="s">
        <v>59</v>
      </c>
      <c r="LD42" s="52">
        <f>+LD15/100</f>
        <v>0.2984</v>
      </c>
      <c r="LE42" s="53"/>
      <c r="LF42" s="9"/>
      <c r="LG42" s="9"/>
      <c r="LH42" s="9"/>
      <c r="LI42" s="54">
        <f>+LD42-$C$15/100</f>
        <v>5.3099999999999981E-2</v>
      </c>
      <c r="LJ42" s="39"/>
      <c r="LL42" s="51" t="s">
        <v>59</v>
      </c>
      <c r="LM42" s="52">
        <f>+LM15/100</f>
        <v>0.25679999999999997</v>
      </c>
      <c r="LN42" s="53"/>
      <c r="LO42" s="9"/>
      <c r="LP42" s="9"/>
      <c r="LQ42" s="9"/>
      <c r="LR42" s="54">
        <f>+LM42-$C$15/100</f>
        <v>1.1499999999999955E-2</v>
      </c>
      <c r="LS42" s="39"/>
      <c r="LU42" s="51" t="s">
        <v>59</v>
      </c>
      <c r="LV42" s="52">
        <f>+LV15/100</f>
        <v>0.25370000000000004</v>
      </c>
      <c r="LW42" s="53"/>
      <c r="LX42" s="9"/>
      <c r="LY42" s="9"/>
      <c r="LZ42" s="9"/>
      <c r="MA42" s="54">
        <f>+LV42-$C$15/100</f>
        <v>8.4000000000000186E-3</v>
      </c>
      <c r="MB42" s="39"/>
      <c r="MD42" s="51" t="s">
        <v>59</v>
      </c>
      <c r="ME42" s="52">
        <f>+ME15/100</f>
        <v>0.32270000000000004</v>
      </c>
      <c r="MF42" s="53"/>
      <c r="MG42" s="9"/>
      <c r="MH42" s="9"/>
      <c r="MI42" s="9"/>
      <c r="MJ42" s="54">
        <f>+ME42-$C$15/100</f>
        <v>7.7400000000000024E-2</v>
      </c>
      <c r="MK42" s="39"/>
      <c r="MM42" s="51" t="s">
        <v>59</v>
      </c>
      <c r="MN42" s="52">
        <f>+MN15/100</f>
        <v>0.28089999999999998</v>
      </c>
      <c r="MO42" s="53"/>
      <c r="MP42" s="9"/>
      <c r="MQ42" s="9"/>
      <c r="MR42" s="9"/>
      <c r="MS42" s="54">
        <f>+MN42-$C$15/100</f>
        <v>3.5599999999999965E-2</v>
      </c>
      <c r="MT42" s="39"/>
      <c r="MV42" s="51" t="s">
        <v>59</v>
      </c>
      <c r="MW42" s="52">
        <f>+MW15/100</f>
        <v>0.30829999999999996</v>
      </c>
      <c r="MX42" s="53"/>
      <c r="MY42" s="9"/>
      <c r="MZ42" s="9"/>
      <c r="NA42" s="9"/>
      <c r="NB42" s="54">
        <f>+MW42-$C$15/100</f>
        <v>6.2999999999999945E-2</v>
      </c>
      <c r="NC42" s="39"/>
      <c r="NE42" s="51" t="s">
        <v>59</v>
      </c>
      <c r="NF42" s="52">
        <f>+NF15/100</f>
        <v>0.31489999999999996</v>
      </c>
      <c r="NG42" s="53"/>
      <c r="NH42" s="9"/>
      <c r="NI42" s="9"/>
      <c r="NJ42" s="9"/>
      <c r="NK42" s="54">
        <f>+NF42-$C$15/100</f>
        <v>6.959999999999994E-2</v>
      </c>
      <c r="NL42" s="39"/>
      <c r="NN42" s="51" t="s">
        <v>59</v>
      </c>
      <c r="NO42" s="52">
        <f>+NO15/100</f>
        <v>0.29330000000000001</v>
      </c>
      <c r="NP42" s="53"/>
      <c r="NQ42" s="9"/>
      <c r="NR42" s="9"/>
      <c r="NS42" s="9"/>
      <c r="NT42" s="54">
        <f>+NO42-$C$15/100</f>
        <v>4.7999999999999987E-2</v>
      </c>
      <c r="NU42" s="39"/>
      <c r="NW42" s="51" t="s">
        <v>59</v>
      </c>
      <c r="NX42" s="52">
        <f>+NX15/100</f>
        <v>0.26179999999999998</v>
      </c>
      <c r="NY42" s="53"/>
      <c r="NZ42" s="9"/>
      <c r="OA42" s="9"/>
      <c r="OB42" s="9"/>
      <c r="OC42" s="54">
        <f>+NX42-$C$15/100</f>
        <v>1.6499999999999959E-2</v>
      </c>
      <c r="OD42" s="39"/>
      <c r="OF42" s="51" t="s">
        <v>59</v>
      </c>
      <c r="OG42" s="52">
        <f>+OG15/100</f>
        <v>0.22839999999999999</v>
      </c>
      <c r="OH42" s="53"/>
      <c r="OI42" s="9"/>
      <c r="OJ42" s="9"/>
      <c r="OK42" s="9"/>
      <c r="OL42" s="54">
        <f>+OG42-$C$15/100</f>
        <v>-1.6900000000000026E-2</v>
      </c>
      <c r="OM42" s="39"/>
      <c r="OO42" s="51" t="s">
        <v>59</v>
      </c>
      <c r="OP42" s="52">
        <f>+OP15/100</f>
        <v>0.1885</v>
      </c>
      <c r="OQ42" s="53"/>
      <c r="OR42" s="9"/>
      <c r="OS42" s="9"/>
      <c r="OT42" s="9"/>
      <c r="OU42" s="54">
        <f>+OP42-$C$15/100</f>
        <v>-5.6800000000000017E-2</v>
      </c>
      <c r="OV42" s="39"/>
      <c r="OX42" s="51" t="s">
        <v>59</v>
      </c>
      <c r="OY42" s="52">
        <f>+OY15/100</f>
        <v>0.25739999999999996</v>
      </c>
      <c r="OZ42" s="53"/>
      <c r="PA42" s="9"/>
      <c r="PB42" s="9"/>
      <c r="PC42" s="9"/>
      <c r="PD42" s="54">
        <f>+OY42-$C$15/100</f>
        <v>1.2099999999999944E-2</v>
      </c>
      <c r="PE42" s="39"/>
      <c r="PG42" s="51" t="s">
        <v>59</v>
      </c>
      <c r="PH42" s="52">
        <f>+PH15/100</f>
        <v>0.27410000000000001</v>
      </c>
      <c r="PI42" s="53"/>
      <c r="PJ42" s="9"/>
      <c r="PK42" s="9"/>
      <c r="PL42" s="9"/>
      <c r="PM42" s="54">
        <f>+PH42-$C$15/100</f>
        <v>2.8799999999999992E-2</v>
      </c>
      <c r="PN42" s="39"/>
      <c r="PP42" s="51" t="s">
        <v>59</v>
      </c>
      <c r="PQ42" s="52">
        <f>+PQ15/100</f>
        <v>0.17620000000000002</v>
      </c>
      <c r="PR42" s="53"/>
      <c r="PS42" s="9"/>
      <c r="PT42" s="9"/>
      <c r="PU42" s="9"/>
      <c r="PV42" s="54">
        <f>+PQ42-$C$15/100</f>
        <v>-6.9099999999999995E-2</v>
      </c>
      <c r="PW42" s="39"/>
      <c r="PY42" s="51" t="s">
        <v>59</v>
      </c>
      <c r="PZ42" s="52">
        <f>+PZ15/100</f>
        <v>0.27579999999999999</v>
      </c>
      <c r="QA42" s="53"/>
      <c r="QB42" s="9"/>
      <c r="QC42" s="9"/>
      <c r="QD42" s="9"/>
      <c r="QE42" s="54">
        <f>+PZ42-$C$15/100</f>
        <v>3.0499999999999972E-2</v>
      </c>
      <c r="QF42" s="39"/>
      <c r="QH42" s="51" t="s">
        <v>59</v>
      </c>
      <c r="QI42" s="52">
        <f>+QI15/100</f>
        <v>0.30170000000000002</v>
      </c>
      <c r="QJ42" s="53"/>
      <c r="QK42" s="9"/>
      <c r="QL42" s="9"/>
      <c r="QM42" s="9"/>
      <c r="QN42" s="54">
        <f>+QI42-$C$15/100</f>
        <v>5.6400000000000006E-2</v>
      </c>
      <c r="QO42" s="39"/>
      <c r="QQ42" s="51" t="s">
        <v>59</v>
      </c>
      <c r="QR42" s="52">
        <f>+QR15/100</f>
        <v>0.31980000000000003</v>
      </c>
      <c r="QS42" s="53"/>
      <c r="QT42" s="9"/>
      <c r="QU42" s="9"/>
      <c r="QV42" s="9"/>
      <c r="QW42" s="54">
        <f>+QR42-$C$15/100</f>
        <v>7.4500000000000011E-2</v>
      </c>
      <c r="QX42" s="39"/>
      <c r="QZ42" s="51" t="s">
        <v>59</v>
      </c>
      <c r="RA42" s="52">
        <f>+RA15/100</f>
        <v>0.25069999999999998</v>
      </c>
      <c r="RB42" s="53"/>
      <c r="RC42" s="9"/>
      <c r="RD42" s="9"/>
      <c r="RE42" s="9"/>
      <c r="RF42" s="54">
        <f>+RA42-$C$15/100</f>
        <v>5.3999999999999604E-3</v>
      </c>
      <c r="RG42" s="39"/>
      <c r="RI42" s="51" t="s">
        <v>59</v>
      </c>
      <c r="RJ42" s="52">
        <f>+RJ15/100</f>
        <v>0.25750000000000001</v>
      </c>
      <c r="RK42" s="53"/>
      <c r="RL42" s="9"/>
      <c r="RM42" s="9"/>
      <c r="RN42" s="9"/>
      <c r="RO42" s="54">
        <f>+RJ42-$C$15/100</f>
        <v>1.2199999999999989E-2</v>
      </c>
      <c r="RP42" s="39"/>
      <c r="RR42" s="51" t="s">
        <v>59</v>
      </c>
      <c r="RS42" s="52">
        <f>+RS15/100</f>
        <v>0.21609999999999999</v>
      </c>
      <c r="RT42" s="53"/>
      <c r="RU42" s="9"/>
      <c r="RV42" s="9"/>
      <c r="RW42" s="9"/>
      <c r="RX42" s="54">
        <f>+RS42-$C$15/100</f>
        <v>-2.9200000000000031E-2</v>
      </c>
      <c r="RY42" s="39"/>
      <c r="SA42" s="51" t="s">
        <v>59</v>
      </c>
      <c r="SB42" s="52">
        <f>+SB15/100</f>
        <v>0.24679999999999999</v>
      </c>
      <c r="SC42" s="53"/>
      <c r="SD42" s="9"/>
      <c r="SE42" s="9"/>
      <c r="SF42" s="9"/>
      <c r="SG42" s="54">
        <f>+SB42-$C$15/100</f>
        <v>1.4999999999999736E-3</v>
      </c>
      <c r="SH42" s="39"/>
      <c r="SJ42" s="51" t="s">
        <v>59</v>
      </c>
      <c r="SK42" s="52">
        <f>+SK15/100</f>
        <v>0.29499999999999998</v>
      </c>
      <c r="SL42" s="53"/>
      <c r="SM42" s="9"/>
      <c r="SN42" s="9"/>
      <c r="SO42" s="9"/>
      <c r="SP42" s="54">
        <f>+SK42-$C$15/100</f>
        <v>4.9699999999999966E-2</v>
      </c>
      <c r="SQ42" s="39"/>
      <c r="SS42" s="51" t="s">
        <v>59</v>
      </c>
      <c r="ST42" s="52">
        <f>+ST15/100</f>
        <v>0.22010000000000002</v>
      </c>
      <c r="SU42" s="53"/>
      <c r="SV42" s="9"/>
      <c r="SW42" s="9"/>
      <c r="SX42" s="9"/>
      <c r="SY42" s="54">
        <f>+ST42-$C$15/100</f>
        <v>-2.52E-2</v>
      </c>
      <c r="SZ42" s="39"/>
      <c r="TB42" s="51" t="s">
        <v>59</v>
      </c>
      <c r="TC42" s="52">
        <f>+TC15/100</f>
        <v>0.19120000000000001</v>
      </c>
      <c r="TD42" s="53"/>
      <c r="TE42" s="9"/>
      <c r="TF42" s="9"/>
      <c r="TG42" s="9"/>
      <c r="TH42" s="54">
        <f>+TC42-$C$15/100</f>
        <v>-5.4100000000000009E-2</v>
      </c>
      <c r="TI42" s="39"/>
      <c r="TK42" s="51" t="s">
        <v>59</v>
      </c>
      <c r="TL42" s="52">
        <f>+TL15/100</f>
        <v>0.26090000000000002</v>
      </c>
      <c r="TM42" s="53"/>
      <c r="TN42" s="9"/>
      <c r="TO42" s="9"/>
      <c r="TP42" s="9"/>
      <c r="TQ42" s="54">
        <f>+TL42-$C$15/100</f>
        <v>1.5600000000000003E-2</v>
      </c>
      <c r="TR42" s="39"/>
      <c r="TT42" s="51" t="s">
        <v>59</v>
      </c>
      <c r="TU42" s="52">
        <f>+TU15/100</f>
        <v>0.20980000000000001</v>
      </c>
      <c r="TV42" s="53"/>
      <c r="TW42" s="9"/>
      <c r="TX42" s="9"/>
      <c r="TY42" s="9"/>
      <c r="TZ42" s="54">
        <f>+TU42-$C$15/100</f>
        <v>-3.5500000000000004E-2</v>
      </c>
      <c r="UA42" s="39"/>
      <c r="UC42" s="51" t="s">
        <v>59</v>
      </c>
      <c r="UD42" s="52">
        <f>+UD15/100</f>
        <v>0.25819999999999999</v>
      </c>
      <c r="UE42" s="53"/>
      <c r="UF42" s="9"/>
      <c r="UG42" s="9"/>
      <c r="UH42" s="9"/>
      <c r="UI42" s="54">
        <f>+UD42-$C$15/100</f>
        <v>1.2899999999999967E-2</v>
      </c>
      <c r="UJ42" s="39"/>
      <c r="UL42" s="51" t="s">
        <v>59</v>
      </c>
      <c r="UM42" s="52">
        <f>+UM15/100</f>
        <v>0.28089999999999998</v>
      </c>
      <c r="UN42" s="53"/>
      <c r="UO42" s="9"/>
      <c r="UP42" s="9"/>
      <c r="UQ42" s="9"/>
      <c r="UR42" s="54">
        <f>+UM42-$C$15/100</f>
        <v>3.5599999999999965E-2</v>
      </c>
      <c r="US42" s="39"/>
      <c r="UU42" s="51" t="s">
        <v>59</v>
      </c>
      <c r="UV42" s="52">
        <f>+UV15/100</f>
        <v>0.27029999999999998</v>
      </c>
      <c r="UW42" s="53"/>
      <c r="UX42" s="9"/>
      <c r="UY42" s="9"/>
      <c r="UZ42" s="9"/>
      <c r="VA42" s="54">
        <f>+UV42-$C$15/100</f>
        <v>2.4999999999999967E-2</v>
      </c>
      <c r="VB42" s="39"/>
      <c r="VD42" s="51" t="s">
        <v>59</v>
      </c>
      <c r="VE42" s="52">
        <f>+VE15/100</f>
        <v>0.33149999999999996</v>
      </c>
      <c r="VF42" s="53"/>
      <c r="VG42" s="9"/>
      <c r="VH42" s="9"/>
      <c r="VI42" s="9"/>
      <c r="VJ42" s="54">
        <f>+VE42-$C$15/100</f>
        <v>8.6199999999999943E-2</v>
      </c>
      <c r="VK42" s="39"/>
      <c r="VM42" s="51" t="s">
        <v>59</v>
      </c>
      <c r="VN42" s="52">
        <f>+VN15/100</f>
        <v>0.34600000000000003</v>
      </c>
      <c r="VO42" s="53"/>
      <c r="VP42" s="9"/>
      <c r="VQ42" s="9"/>
      <c r="VR42" s="9"/>
      <c r="VS42" s="54">
        <f>+VN42-$C$15/100</f>
        <v>0.10070000000000001</v>
      </c>
      <c r="VT42" s="39"/>
      <c r="VV42" s="51" t="s">
        <v>59</v>
      </c>
      <c r="VW42" s="52">
        <f>+VW15/100</f>
        <v>0.32650000000000001</v>
      </c>
      <c r="VX42" s="53"/>
      <c r="VY42" s="9"/>
      <c r="VZ42" s="9"/>
      <c r="WA42" s="9"/>
      <c r="WB42" s="54">
        <f>+VW42-$C$15/100</f>
        <v>8.1199999999999994E-2</v>
      </c>
      <c r="WC42" s="39"/>
      <c r="WE42" s="51" t="s">
        <v>59</v>
      </c>
      <c r="WF42" s="52">
        <f>+WF15/100</f>
        <v>0.31</v>
      </c>
      <c r="WG42" s="53"/>
      <c r="WH42" s="9"/>
      <c r="WI42" s="9"/>
      <c r="WJ42" s="9"/>
      <c r="WK42" s="54">
        <f>+WF42-$C$15/100</f>
        <v>6.469999999999998E-2</v>
      </c>
      <c r="WL42" s="39"/>
      <c r="WN42" s="51" t="s">
        <v>59</v>
      </c>
      <c r="WO42" s="52">
        <f>+WO15/100</f>
        <v>0.23809999999999998</v>
      </c>
      <c r="WP42" s="53"/>
      <c r="WQ42" s="9"/>
      <c r="WR42" s="9"/>
      <c r="WS42" s="9"/>
      <c r="WT42" s="54">
        <f>+WO42-$C$15/100</f>
        <v>-7.2000000000000397E-3</v>
      </c>
      <c r="WU42" s="39"/>
      <c r="WW42" s="51" t="s">
        <v>59</v>
      </c>
      <c r="WX42" s="52">
        <f>+WX15/100</f>
        <v>0.34619999999999995</v>
      </c>
      <c r="WY42" s="53"/>
      <c r="WZ42" s="9"/>
      <c r="XA42" s="9"/>
      <c r="XB42" s="9"/>
      <c r="XC42" s="54">
        <f>+WX42-$C$15/100</f>
        <v>0.10089999999999993</v>
      </c>
      <c r="XD42" s="39"/>
      <c r="XF42" s="51" t="s">
        <v>59</v>
      </c>
      <c r="XG42" s="52">
        <f>+XG15/100</f>
        <v>0.30840000000000001</v>
      </c>
      <c r="XH42" s="53"/>
      <c r="XI42" s="9"/>
      <c r="XJ42" s="9"/>
      <c r="XK42" s="9"/>
      <c r="XL42" s="54">
        <f>+XG42-$C$15/100</f>
        <v>6.3099999999999989E-2</v>
      </c>
      <c r="XM42" s="39"/>
      <c r="XO42" s="51" t="s">
        <v>59</v>
      </c>
      <c r="XP42" s="52">
        <f>+XP15/100</f>
        <v>0.2636</v>
      </c>
      <c r="XQ42" s="53"/>
      <c r="XR42" s="9"/>
      <c r="XS42" s="9"/>
      <c r="XT42" s="9"/>
      <c r="XU42" s="54">
        <f>+XP42-$C$15/100</f>
        <v>1.8299999999999983E-2</v>
      </c>
      <c r="XV42" s="39"/>
      <c r="XX42" s="51" t="s">
        <v>59</v>
      </c>
      <c r="XY42" s="52">
        <f>+XY15/100</f>
        <v>0.2681</v>
      </c>
      <c r="XZ42" s="53"/>
      <c r="YA42" s="9"/>
      <c r="YB42" s="9"/>
      <c r="YC42" s="9"/>
      <c r="YD42" s="54">
        <f>+XY42-$C$15/100</f>
        <v>2.2799999999999987E-2</v>
      </c>
      <c r="YE42" s="39"/>
      <c r="YG42" s="51" t="s">
        <v>59</v>
      </c>
      <c r="YH42" s="52">
        <f>+YH15/100</f>
        <v>0.28670000000000001</v>
      </c>
      <c r="YI42" s="53"/>
      <c r="YJ42" s="9"/>
      <c r="YK42" s="9"/>
      <c r="YL42" s="9"/>
      <c r="YM42" s="54">
        <f>+YH42-$C$15/100</f>
        <v>4.1399999999999992E-2</v>
      </c>
      <c r="YN42" s="39"/>
      <c r="YP42" s="51" t="s">
        <v>59</v>
      </c>
      <c r="YQ42" s="52">
        <f>+YQ15/100</f>
        <v>0.31109999999999999</v>
      </c>
      <c r="YR42" s="53"/>
      <c r="YS42" s="9"/>
      <c r="YT42" s="9"/>
      <c r="YU42" s="9"/>
      <c r="YV42" s="54">
        <f>+YQ42-$C$15/100</f>
        <v>6.579999999999997E-2</v>
      </c>
      <c r="YW42" s="39"/>
      <c r="YY42" s="51" t="s">
        <v>59</v>
      </c>
      <c r="YZ42" s="52">
        <f>+YZ15/100</f>
        <v>0.253</v>
      </c>
      <c r="ZA42" s="53"/>
      <c r="ZB42" s="9"/>
      <c r="ZC42" s="9"/>
      <c r="ZD42" s="9"/>
      <c r="ZE42" s="54">
        <f>+YZ42-$C$15/100</f>
        <v>7.6999999999999846E-3</v>
      </c>
      <c r="ZF42" s="39"/>
    </row>
    <row r="43" spans="9:682" x14ac:dyDescent="0.15">
      <c r="I43" s="51" t="s">
        <v>60</v>
      </c>
      <c r="J43" s="55">
        <f>+O15</f>
        <v>0.48838916934373566</v>
      </c>
      <c r="K43" s="53"/>
      <c r="L43" s="53"/>
      <c r="M43" s="56"/>
      <c r="N43" s="9"/>
      <c r="O43" s="56">
        <f>+J43-$E$15</f>
        <v>-3.4474096237132601E-3</v>
      </c>
      <c r="P43" s="39"/>
      <c r="R43" s="51" t="s">
        <v>60</v>
      </c>
      <c r="S43" s="55">
        <f>+X15</f>
        <v>0.50834105653382766</v>
      </c>
      <c r="T43" s="53"/>
      <c r="U43" s="9"/>
      <c r="V43" s="9"/>
      <c r="W43" s="9"/>
      <c r="X43" s="56">
        <f>+S43-$E$15</f>
        <v>1.6504477566378739E-2</v>
      </c>
      <c r="Y43" s="39"/>
      <c r="AA43" s="51" t="s">
        <v>60</v>
      </c>
      <c r="AB43" s="55">
        <f>+AG15</f>
        <v>0.57383966244725737</v>
      </c>
      <c r="AC43" s="53"/>
      <c r="AD43" s="9"/>
      <c r="AE43" s="9"/>
      <c r="AF43" s="9"/>
      <c r="AG43" s="56">
        <f>+AB43-$E$15</f>
        <v>8.2003083479808447E-2</v>
      </c>
      <c r="AH43" s="39"/>
      <c r="AJ43" s="51" t="s">
        <v>60</v>
      </c>
      <c r="AK43" s="55">
        <f>+AP15</f>
        <v>0.55734406438631789</v>
      </c>
      <c r="AL43" s="53"/>
      <c r="AM43" s="9"/>
      <c r="AN43" s="9"/>
      <c r="AO43" s="9"/>
      <c r="AP43" s="56">
        <f>+AK43-$E$15</f>
        <v>6.5507485418868971E-2</v>
      </c>
      <c r="AQ43" s="39"/>
      <c r="AS43" s="51" t="s">
        <v>60</v>
      </c>
      <c r="AT43" s="55">
        <f>+AY15</f>
        <v>0.57851239669421484</v>
      </c>
      <c r="AU43" s="53"/>
      <c r="AV43" s="9"/>
      <c r="AW43" s="9"/>
      <c r="AX43" s="9"/>
      <c r="AY43" s="56">
        <f>+AT43-$E$15</f>
        <v>8.6675817726765914E-2</v>
      </c>
      <c r="AZ43" s="39"/>
      <c r="BB43" s="51" t="s">
        <v>60</v>
      </c>
      <c r="BC43" s="55">
        <f>+BH15</f>
        <v>0.41543340380549681</v>
      </c>
      <c r="BD43" s="53"/>
      <c r="BE43" s="9"/>
      <c r="BF43" s="9"/>
      <c r="BG43" s="9"/>
      <c r="BH43" s="56">
        <f>+BC43-$E$15</f>
        <v>-7.6403175161952108E-2</v>
      </c>
      <c r="BI43" s="39"/>
      <c r="BK43" s="51" t="s">
        <v>60</v>
      </c>
      <c r="BL43" s="55">
        <f>+BQ15</f>
        <v>0.45037353255069368</v>
      </c>
      <c r="BM43" s="53"/>
      <c r="BN43" s="9"/>
      <c r="BO43" s="9"/>
      <c r="BP43" s="9"/>
      <c r="BQ43" s="56">
        <f>+BL43-$E$15</f>
        <v>-4.1463046416755245E-2</v>
      </c>
      <c r="BR43" s="39"/>
      <c r="BT43" s="51" t="s">
        <v>60</v>
      </c>
      <c r="BU43" s="55">
        <f>+BZ15</f>
        <v>0.63943161634103018</v>
      </c>
      <c r="BV43" s="53"/>
      <c r="BW43" s="9"/>
      <c r="BX43" s="9"/>
      <c r="BY43" s="9"/>
      <c r="BZ43" s="56">
        <f>+BU43-$E$15</f>
        <v>0.14759503737358126</v>
      </c>
      <c r="CA43" s="39"/>
      <c r="CC43" s="51" t="s">
        <v>60</v>
      </c>
      <c r="CD43" s="55">
        <f>+CI15</f>
        <v>0.54532374100719427</v>
      </c>
      <c r="CE43" s="53"/>
      <c r="CF43" s="9"/>
      <c r="CG43" s="9"/>
      <c r="CH43" s="9"/>
      <c r="CI43" s="56">
        <f>+CD43-$E$15</f>
        <v>5.3487162039745351E-2</v>
      </c>
      <c r="CJ43" s="39"/>
      <c r="CL43" s="51" t="s">
        <v>60</v>
      </c>
      <c r="CM43" s="55">
        <f>+CR15</f>
        <v>0.32690277377867355</v>
      </c>
      <c r="CN43" s="53"/>
      <c r="CO43" s="9"/>
      <c r="CP43" s="9"/>
      <c r="CQ43" s="9"/>
      <c r="CR43" s="56">
        <f>+CM43-$E$15</f>
        <v>-0.16493380518877537</v>
      </c>
      <c r="CS43" s="39"/>
      <c r="CU43" s="51" t="s">
        <v>60</v>
      </c>
      <c r="CV43" s="55">
        <f>+DA15</f>
        <v>0.38726591760299628</v>
      </c>
      <c r="CW43" s="53"/>
      <c r="CX43" s="9"/>
      <c r="CY43" s="9"/>
      <c r="CZ43" s="9"/>
      <c r="DA43" s="56">
        <f>+CV43-$E$15</f>
        <v>-0.10457066136445264</v>
      </c>
      <c r="DB43" s="39"/>
      <c r="DD43" s="51" t="s">
        <v>60</v>
      </c>
      <c r="DE43" s="55">
        <f>+DJ15</f>
        <v>0.17470256731371323</v>
      </c>
      <c r="DF43" s="53"/>
      <c r="DG43" s="9"/>
      <c r="DH43" s="9"/>
      <c r="DI43" s="9"/>
      <c r="DJ43" s="56">
        <f>+DE43-$E$15</f>
        <v>-0.31713401165373567</v>
      </c>
      <c r="DK43" s="39"/>
      <c r="DM43" s="51" t="s">
        <v>60</v>
      </c>
      <c r="DN43" s="55">
        <f>+DS15</f>
        <v>0.27661258409180844</v>
      </c>
      <c r="DO43" s="53"/>
      <c r="DP43" s="9"/>
      <c r="DQ43" s="9"/>
      <c r="DR43" s="9"/>
      <c r="DS43" s="56">
        <f>+DN43-$E$15</f>
        <v>-0.21522399487564048</v>
      </c>
      <c r="DT43" s="39"/>
      <c r="DV43" s="51" t="s">
        <v>60</v>
      </c>
      <c r="DW43" s="55">
        <f>+EB15</f>
        <v>0.44362139917695476</v>
      </c>
      <c r="DX43" s="53"/>
      <c r="DY43" s="9"/>
      <c r="DZ43" s="9"/>
      <c r="EA43" s="9"/>
      <c r="EB43" s="56">
        <f>+DW43-$E$15</f>
        <v>-4.8215179790494167E-2</v>
      </c>
      <c r="EC43" s="39"/>
      <c r="EE43" s="51" t="s">
        <v>60</v>
      </c>
      <c r="EF43" s="55">
        <f>+EK15</f>
        <v>0.45280437756497949</v>
      </c>
      <c r="EG43" s="53"/>
      <c r="EH43" s="9"/>
      <c r="EI43" s="9"/>
      <c r="EJ43" s="9"/>
      <c r="EK43" s="56">
        <f>+EF43-$E$15</f>
        <v>-3.9032201402469435E-2</v>
      </c>
      <c r="EL43" s="39"/>
      <c r="EN43" s="51" t="s">
        <v>60</v>
      </c>
      <c r="EO43" s="55">
        <f>+ET15</f>
        <v>0.56319290465631933</v>
      </c>
      <c r="EP43" s="53"/>
      <c r="EQ43" s="9"/>
      <c r="ER43" s="9"/>
      <c r="ES43" s="9"/>
      <c r="ET43" s="56">
        <f>+EO43-$E$15</f>
        <v>7.1356325688870403E-2</v>
      </c>
      <c r="EU43" s="39"/>
      <c r="EW43" s="51" t="s">
        <v>60</v>
      </c>
      <c r="EX43" s="55">
        <f>+FC15</f>
        <v>0.52587991718426497</v>
      </c>
      <c r="EY43" s="53"/>
      <c r="EZ43" s="9"/>
      <c r="FA43" s="9"/>
      <c r="FB43" s="9"/>
      <c r="FC43" s="56">
        <f>+EX43-$E$15</f>
        <v>3.4043338216816044E-2</v>
      </c>
      <c r="FD43" s="39"/>
      <c r="FF43" s="51" t="s">
        <v>60</v>
      </c>
      <c r="FG43" s="55">
        <f>+FL15</f>
        <v>0.60650887573964496</v>
      </c>
      <c r="FH43" s="53"/>
      <c r="FI43" s="9"/>
      <c r="FJ43" s="9"/>
      <c r="FK43" s="9"/>
      <c r="FL43" s="56">
        <f>+FG43-$E$15</f>
        <v>0.11467229677219604</v>
      </c>
      <c r="FM43" s="39"/>
      <c r="FO43" s="51" t="s">
        <v>60</v>
      </c>
      <c r="FP43" s="55">
        <f>+FU15</f>
        <v>0.54949784791965561</v>
      </c>
      <c r="FQ43" s="53"/>
      <c r="FR43" s="9"/>
      <c r="FS43" s="9"/>
      <c r="FT43" s="9"/>
      <c r="FU43" s="56">
        <f>+FP43-$E$15</f>
        <v>5.766126895220669E-2</v>
      </c>
      <c r="FV43" s="39"/>
      <c r="FX43" s="51" t="s">
        <v>60</v>
      </c>
      <c r="FY43" s="55">
        <f>+GD15</f>
        <v>0.55882352941176472</v>
      </c>
      <c r="FZ43" s="53"/>
      <c r="GA43" s="9"/>
      <c r="GB43" s="9"/>
      <c r="GC43" s="9"/>
      <c r="GD43" s="56">
        <f>+FY43-$E$15</f>
        <v>6.6986950444315796E-2</v>
      </c>
      <c r="GE43" s="39"/>
      <c r="GG43" s="51" t="s">
        <v>60</v>
      </c>
      <c r="GH43" s="55">
        <f>+GM15</f>
        <v>0.59763313609467461</v>
      </c>
      <c r="GI43" s="53"/>
      <c r="GJ43" s="9"/>
      <c r="GK43" s="9"/>
      <c r="GL43" s="9"/>
      <c r="GM43" s="56">
        <f>+GH43-$E$15</f>
        <v>0.10579655712722569</v>
      </c>
      <c r="GN43" s="39"/>
      <c r="GP43" s="51" t="s">
        <v>60</v>
      </c>
      <c r="GQ43" s="55">
        <f>+GV15</f>
        <v>0.66203703703703709</v>
      </c>
      <c r="GR43" s="53"/>
      <c r="GS43" s="9"/>
      <c r="GT43" s="9"/>
      <c r="GU43" s="9"/>
      <c r="GV43" s="56">
        <f>+GQ43-$E$15</f>
        <v>0.17020045806958817</v>
      </c>
      <c r="GW43" s="39"/>
      <c r="GY43" s="51" t="s">
        <v>60</v>
      </c>
      <c r="GZ43" s="55">
        <f>+HE15</f>
        <v>0.71557971014492749</v>
      </c>
      <c r="HA43" s="53"/>
      <c r="HB43" s="9"/>
      <c r="HC43" s="9"/>
      <c r="HD43" s="9"/>
      <c r="HE43" s="56">
        <f>+GZ43-$E$15</f>
        <v>0.22374313117747857</v>
      </c>
      <c r="HF43" s="39"/>
      <c r="HH43" s="51" t="s">
        <v>60</v>
      </c>
      <c r="HI43" s="55">
        <f>+HN15</f>
        <v>0.70149253731343286</v>
      </c>
      <c r="HJ43" s="53"/>
      <c r="HK43" s="9"/>
      <c r="HL43" s="9"/>
      <c r="HM43" s="9"/>
      <c r="HN43" s="56">
        <f>+HI43-$E$15</f>
        <v>0.20965595834598394</v>
      </c>
      <c r="HO43" s="39"/>
      <c r="HQ43" s="51" t="s">
        <v>60</v>
      </c>
      <c r="HR43" s="55">
        <f>+HW15</f>
        <v>0.62372881355932208</v>
      </c>
      <c r="HS43" s="53"/>
      <c r="HT43" s="9"/>
      <c r="HU43" s="9"/>
      <c r="HV43" s="9"/>
      <c r="HW43" s="56">
        <f>+HR43-$E$15</f>
        <v>0.13189223459187316</v>
      </c>
      <c r="HX43" s="39"/>
      <c r="HZ43" s="51" t="s">
        <v>60</v>
      </c>
      <c r="IA43" s="55">
        <f>+IF15</f>
        <v>0.60817307692307687</v>
      </c>
      <c r="IB43" s="53"/>
      <c r="IC43" s="9"/>
      <c r="ID43" s="9"/>
      <c r="IE43" s="9"/>
      <c r="IF43" s="56">
        <f>+IA43-$E$15</f>
        <v>0.11633649795562795</v>
      </c>
      <c r="IG43" s="39"/>
      <c r="II43" s="51" t="s">
        <v>60</v>
      </c>
      <c r="IJ43" s="55">
        <f>+IO15</f>
        <v>0.55288461538461542</v>
      </c>
      <c r="IK43" s="53"/>
      <c r="IL43" s="9"/>
      <c r="IM43" s="9"/>
      <c r="IN43" s="9"/>
      <c r="IO43" s="56">
        <f>+IJ43-$E$15</f>
        <v>6.1048036417166496E-2</v>
      </c>
      <c r="IP43" s="39"/>
      <c r="IR43" s="51" t="s">
        <v>60</v>
      </c>
      <c r="IS43" s="55">
        <f>+IX15</f>
        <v>0.68041237113402064</v>
      </c>
      <c r="IT43" s="53"/>
      <c r="IU43" s="9"/>
      <c r="IV43" s="9"/>
      <c r="IW43" s="9"/>
      <c r="IX43" s="56">
        <f>+IS43-$E$15</f>
        <v>0.18857579216657172</v>
      </c>
      <c r="IY43" s="39"/>
      <c r="JA43" s="51" t="s">
        <v>60</v>
      </c>
      <c r="JB43" s="55">
        <f>+JG15</f>
        <v>0.6428571428571429</v>
      </c>
      <c r="JC43" s="53"/>
      <c r="JD43" s="9"/>
      <c r="JE43" s="9"/>
      <c r="JF43" s="9"/>
      <c r="JG43" s="56">
        <f>+JB43-$E$15</f>
        <v>0.15102056388969398</v>
      </c>
      <c r="JH43" s="39"/>
      <c r="JJ43" s="51" t="s">
        <v>60</v>
      </c>
      <c r="JK43" s="55">
        <f>+JP15</f>
        <v>0.57939914163090134</v>
      </c>
      <c r="JL43" s="53"/>
      <c r="JM43" s="9"/>
      <c r="JN43" s="9"/>
      <c r="JO43" s="9"/>
      <c r="JP43" s="56">
        <f>+JK43-$E$15</f>
        <v>8.7562562663452415E-2</v>
      </c>
      <c r="JQ43" s="39"/>
      <c r="JS43" s="51" t="s">
        <v>60</v>
      </c>
      <c r="JT43" s="55">
        <f>+JY15</f>
        <v>0.41501976284584979</v>
      </c>
      <c r="JU43" s="53"/>
      <c r="JV43" s="9"/>
      <c r="JW43" s="9"/>
      <c r="JX43" s="9"/>
      <c r="JY43" s="56">
        <f>+JT43-$E$15</f>
        <v>-7.681681612159913E-2</v>
      </c>
      <c r="JZ43" s="39"/>
      <c r="KB43" s="51" t="s">
        <v>60</v>
      </c>
      <c r="KC43" s="55">
        <f>+KH15</f>
        <v>0.46092184368737477</v>
      </c>
      <c r="KD43" s="53"/>
      <c r="KE43" s="9"/>
      <c r="KF43" s="9"/>
      <c r="KG43" s="9"/>
      <c r="KH43" s="56">
        <f>+KC43-$E$15</f>
        <v>-3.0914735280074157E-2</v>
      </c>
      <c r="KI43" s="39"/>
      <c r="KK43" s="51" t="s">
        <v>60</v>
      </c>
      <c r="KL43" s="55">
        <f>+KQ15</f>
        <v>0.37521222410865873</v>
      </c>
      <c r="KM43" s="53"/>
      <c r="KN43" s="9"/>
      <c r="KO43" s="9"/>
      <c r="KP43" s="9"/>
      <c r="KQ43" s="56">
        <f>+KL43-$E$15</f>
        <v>-0.11662435485879019</v>
      </c>
      <c r="KR43" s="39"/>
      <c r="KT43" s="51" t="s">
        <v>60</v>
      </c>
      <c r="KU43" s="55">
        <f>+KZ15</f>
        <v>0.60406091370558379</v>
      </c>
      <c r="KV43" s="53"/>
      <c r="KW43" s="9"/>
      <c r="KX43" s="9"/>
      <c r="KY43" s="9"/>
      <c r="KZ43" s="56">
        <f>+KU43-$E$15</f>
        <v>0.11222433473813487</v>
      </c>
      <c r="LA43" s="39"/>
      <c r="LC43" s="51" t="s">
        <v>60</v>
      </c>
      <c r="LD43" s="55">
        <f>+LI15</f>
        <v>0.45045045045045046</v>
      </c>
      <c r="LE43" s="53"/>
      <c r="LF43" s="9"/>
      <c r="LG43" s="9"/>
      <c r="LH43" s="9"/>
      <c r="LI43" s="56">
        <f>+LD43-$E$15</f>
        <v>-4.1386128516998466E-2</v>
      </c>
      <c r="LJ43" s="39"/>
      <c r="LL43" s="51" t="s">
        <v>60</v>
      </c>
      <c r="LM43" s="55">
        <f>+LR15</f>
        <v>0.47719298245614034</v>
      </c>
      <c r="LN43" s="53"/>
      <c r="LO43" s="9"/>
      <c r="LP43" s="9"/>
      <c r="LQ43" s="9"/>
      <c r="LR43" s="56">
        <f>+LM43-$E$15</f>
        <v>-1.4643596511308588E-2</v>
      </c>
      <c r="LS43" s="39"/>
      <c r="LU43" s="51" t="s">
        <v>60</v>
      </c>
      <c r="LV43" s="55">
        <f>+MA15</f>
        <v>0.5127272727272727</v>
      </c>
      <c r="LW43" s="53"/>
      <c r="LX43" s="9"/>
      <c r="LY43" s="9"/>
      <c r="LZ43" s="9"/>
      <c r="MA43" s="56">
        <f>+LV43-$E$15</f>
        <v>2.0890693759823775E-2</v>
      </c>
      <c r="MB43" s="39"/>
      <c r="MD43" s="51" t="s">
        <v>60</v>
      </c>
      <c r="ME43" s="55">
        <f>+MJ15</f>
        <v>0.73809523809523814</v>
      </c>
      <c r="MF43" s="53"/>
      <c r="MG43" s="9"/>
      <c r="MH43" s="9"/>
      <c r="MI43" s="9"/>
      <c r="MJ43" s="56">
        <f>+ME43-$E$15</f>
        <v>0.24625865912778921</v>
      </c>
      <c r="MK43" s="39"/>
      <c r="MM43" s="51" t="s">
        <v>60</v>
      </c>
      <c r="MN43" s="55">
        <f>+MS15</f>
        <v>0.6028368794326241</v>
      </c>
      <c r="MO43" s="53"/>
      <c r="MP43" s="9"/>
      <c r="MQ43" s="9"/>
      <c r="MR43" s="9"/>
      <c r="MS43" s="56">
        <f>+MN43-$E$15</f>
        <v>0.11100030046517517</v>
      </c>
      <c r="MT43" s="39"/>
      <c r="MV43" s="51" t="s">
        <v>60</v>
      </c>
      <c r="MW43" s="55">
        <f>+NB15</f>
        <v>0.78494623655913975</v>
      </c>
      <c r="MX43" s="53"/>
      <c r="MY43" s="9"/>
      <c r="MZ43" s="9"/>
      <c r="NA43" s="9"/>
      <c r="NB43" s="56">
        <f>+MW43-$E$15</f>
        <v>0.29310965759169083</v>
      </c>
      <c r="NC43" s="39"/>
      <c r="NE43" s="51" t="s">
        <v>60</v>
      </c>
      <c r="NF43" s="55">
        <f>+NK15</f>
        <v>0.62138084632516699</v>
      </c>
      <c r="NG43" s="53"/>
      <c r="NH43" s="9"/>
      <c r="NI43" s="9"/>
      <c r="NJ43" s="9"/>
      <c r="NK43" s="56">
        <f>+NF43-$E$15</f>
        <v>0.12954426735771807</v>
      </c>
      <c r="NL43" s="39"/>
      <c r="NN43" s="51" t="s">
        <v>60</v>
      </c>
      <c r="NO43" s="55">
        <f>+NT15</f>
        <v>0.75971731448763247</v>
      </c>
      <c r="NP43" s="53"/>
      <c r="NQ43" s="9"/>
      <c r="NR43" s="9"/>
      <c r="NS43" s="9"/>
      <c r="NT43" s="56">
        <f>+NO43-$E$15</f>
        <v>0.26788073552018354</v>
      </c>
      <c r="NU43" s="39"/>
      <c r="NW43" s="51" t="s">
        <v>60</v>
      </c>
      <c r="NX43" s="55">
        <f>+OC15</f>
        <v>0.61024498886414258</v>
      </c>
      <c r="NY43" s="53"/>
      <c r="NZ43" s="9"/>
      <c r="OA43" s="9"/>
      <c r="OB43" s="9"/>
      <c r="OC43" s="56">
        <f>+NX43-$E$15</f>
        <v>0.11840840989669366</v>
      </c>
      <c r="OD43" s="39"/>
      <c r="OF43" s="51" t="s">
        <v>60</v>
      </c>
      <c r="OG43" s="55">
        <f>+OL15</f>
        <v>0.51666666666666672</v>
      </c>
      <c r="OH43" s="53"/>
      <c r="OI43" s="9"/>
      <c r="OJ43" s="9"/>
      <c r="OK43" s="9"/>
      <c r="OL43" s="56">
        <f>+OG43-$E$15</f>
        <v>2.4830087699217795E-2</v>
      </c>
      <c r="OM43" s="39"/>
      <c r="OO43" s="51" t="s">
        <v>60</v>
      </c>
      <c r="OP43" s="55">
        <f>+OU15</f>
        <v>0.50724637681159424</v>
      </c>
      <c r="OQ43" s="53"/>
      <c r="OR43" s="9"/>
      <c r="OS43" s="9"/>
      <c r="OT43" s="9"/>
      <c r="OU43" s="56">
        <f>+OP43-$E$15</f>
        <v>1.5409797844145312E-2</v>
      </c>
      <c r="OV43" s="39"/>
      <c r="OX43" s="51" t="s">
        <v>60</v>
      </c>
      <c r="OY43" s="55">
        <f>+PD15</f>
        <v>0.53125</v>
      </c>
      <c r="OZ43" s="53"/>
      <c r="PA43" s="9"/>
      <c r="PB43" s="9"/>
      <c r="PC43" s="9"/>
      <c r="PD43" s="56">
        <f>+OY43-$E$15</f>
        <v>3.9413421032551077E-2</v>
      </c>
      <c r="PE43" s="39"/>
      <c r="PG43" s="51" t="s">
        <v>60</v>
      </c>
      <c r="PH43" s="55">
        <f>+PM15</f>
        <v>0.496</v>
      </c>
      <c r="PI43" s="53"/>
      <c r="PJ43" s="9"/>
      <c r="PK43" s="9"/>
      <c r="PL43" s="9"/>
      <c r="PM43" s="56">
        <f>+PH43-$E$15</f>
        <v>4.1634210325510734E-3</v>
      </c>
      <c r="PN43" s="39"/>
      <c r="PP43" s="51" t="s">
        <v>60</v>
      </c>
      <c r="PQ43" s="55">
        <f>+PV15</f>
        <v>0.53333333333333333</v>
      </c>
      <c r="PR43" s="53"/>
      <c r="PS43" s="9"/>
      <c r="PT43" s="9"/>
      <c r="PU43" s="9"/>
      <c r="PV43" s="56">
        <f>+PQ43-$E$15</f>
        <v>4.1496754365884403E-2</v>
      </c>
      <c r="PW43" s="39"/>
      <c r="PY43" s="51" t="s">
        <v>60</v>
      </c>
      <c r="PZ43" s="55">
        <f>+QE15</f>
        <v>0.40645161290322579</v>
      </c>
      <c r="QA43" s="53"/>
      <c r="QB43" s="9"/>
      <c r="QC43" s="9"/>
      <c r="QD43" s="9"/>
      <c r="QE43" s="56">
        <f>+PZ43-$E$15</f>
        <v>-8.5384966064223133E-2</v>
      </c>
      <c r="QF43" s="39"/>
      <c r="QH43" s="51" t="s">
        <v>60</v>
      </c>
      <c r="QI43" s="55">
        <f>+QN15</f>
        <v>0.27142857142857141</v>
      </c>
      <c r="QJ43" s="53"/>
      <c r="QK43" s="9"/>
      <c r="QL43" s="9"/>
      <c r="QM43" s="9"/>
      <c r="QN43" s="56">
        <f>+QI43-$E$15</f>
        <v>-0.22040800753887752</v>
      </c>
      <c r="QO43" s="39"/>
      <c r="QQ43" s="51" t="s">
        <v>60</v>
      </c>
      <c r="QR43" s="55">
        <f>+QW15</f>
        <v>0.34210526315789475</v>
      </c>
      <c r="QS43" s="53"/>
      <c r="QT43" s="9"/>
      <c r="QU43" s="9"/>
      <c r="QV43" s="9"/>
      <c r="QW43" s="56">
        <f>+QR43-$E$15</f>
        <v>-0.14973131580955418</v>
      </c>
      <c r="QX43" s="39"/>
      <c r="QZ43" s="51" t="s">
        <v>60</v>
      </c>
      <c r="RA43" s="55">
        <f>+RF15</f>
        <v>0.81818181818181823</v>
      </c>
      <c r="RB43" s="53"/>
      <c r="RC43" s="9"/>
      <c r="RD43" s="9"/>
      <c r="RE43" s="9"/>
      <c r="RF43" s="56">
        <f>+RA43-$E$15</f>
        <v>0.32634523921436931</v>
      </c>
      <c r="RG43" s="39"/>
      <c r="RI43" s="51" t="s">
        <v>60</v>
      </c>
      <c r="RJ43" s="55">
        <f>+RO15</f>
        <v>0.68613138686131392</v>
      </c>
      <c r="RK43" s="53"/>
      <c r="RL43" s="9"/>
      <c r="RM43" s="9"/>
      <c r="RN43" s="9"/>
      <c r="RO43" s="56">
        <f>+RJ43-$E$15</f>
        <v>0.194294807893865</v>
      </c>
      <c r="RP43" s="39"/>
      <c r="RR43" s="51" t="s">
        <v>60</v>
      </c>
      <c r="RS43" s="55">
        <f>+RX15</f>
        <v>0.68181818181818177</v>
      </c>
      <c r="RT43" s="53"/>
      <c r="RU43" s="9"/>
      <c r="RV43" s="9"/>
      <c r="RW43" s="9"/>
      <c r="RX43" s="56">
        <f>+RS43-$E$15</f>
        <v>0.18998160285073284</v>
      </c>
      <c r="RY43" s="39"/>
      <c r="SA43" s="51" t="s">
        <v>60</v>
      </c>
      <c r="SB43" s="55">
        <f>+SG15</f>
        <v>0.6029411764705882</v>
      </c>
      <c r="SC43" s="53"/>
      <c r="SD43" s="9"/>
      <c r="SE43" s="9"/>
      <c r="SF43" s="9"/>
      <c r="SG43" s="56">
        <f>+SB43-$E$15</f>
        <v>0.11110459750313928</v>
      </c>
      <c r="SH43" s="39"/>
      <c r="SJ43" s="51" t="s">
        <v>60</v>
      </c>
      <c r="SK43" s="55">
        <f>+SP15</f>
        <v>0.80487804878048785</v>
      </c>
      <c r="SL43" s="53"/>
      <c r="SM43" s="9"/>
      <c r="SN43" s="9"/>
      <c r="SO43" s="9"/>
      <c r="SP43" s="56">
        <f>+SK43-$E$15</f>
        <v>0.31304146981303893</v>
      </c>
      <c r="SQ43" s="39"/>
      <c r="SS43" s="51" t="s">
        <v>60</v>
      </c>
      <c r="ST43" s="55">
        <f>+SY15</f>
        <v>0.63235294117647056</v>
      </c>
      <c r="SU43" s="53"/>
      <c r="SV43" s="9"/>
      <c r="SW43" s="9"/>
      <c r="SX43" s="9"/>
      <c r="SY43" s="56">
        <f>+ST43-$E$15</f>
        <v>0.14051636220902164</v>
      </c>
      <c r="SZ43" s="39"/>
      <c r="TB43" s="51" t="s">
        <v>60</v>
      </c>
      <c r="TC43" s="55">
        <f>+TH15</f>
        <v>0.75</v>
      </c>
      <c r="TD43" s="53"/>
      <c r="TE43" s="9"/>
      <c r="TF43" s="9"/>
      <c r="TG43" s="9"/>
      <c r="TH43" s="56">
        <f>+TC43-$E$15</f>
        <v>0.25816342103255108</v>
      </c>
      <c r="TI43" s="39"/>
      <c r="TK43" s="51" t="s">
        <v>60</v>
      </c>
      <c r="TL43" s="55">
        <f>+TQ15</f>
        <v>0.5757575757575758</v>
      </c>
      <c r="TM43" s="53"/>
      <c r="TN43" s="9"/>
      <c r="TO43" s="9"/>
      <c r="TP43" s="9"/>
      <c r="TQ43" s="56">
        <f>+TL43-$E$15</f>
        <v>8.3920996790126878E-2</v>
      </c>
      <c r="TR43" s="39"/>
      <c r="TT43" s="51" t="s">
        <v>60</v>
      </c>
      <c r="TU43" s="55">
        <f>+TZ15</f>
        <v>0.73333333333333328</v>
      </c>
      <c r="TV43" s="53"/>
      <c r="TW43" s="9"/>
      <c r="TX43" s="9"/>
      <c r="TY43" s="9"/>
      <c r="TZ43" s="56">
        <f>+TU43-$E$15</f>
        <v>0.24149675436588436</v>
      </c>
      <c r="UA43" s="39"/>
      <c r="UC43" s="51" t="s">
        <v>60</v>
      </c>
      <c r="UD43" s="55">
        <f>+UI15</f>
        <v>0.68354430379746833</v>
      </c>
      <c r="UE43" s="53"/>
      <c r="UF43" s="9"/>
      <c r="UG43" s="9"/>
      <c r="UH43" s="9"/>
      <c r="UI43" s="56">
        <f>+UD43-$E$15</f>
        <v>0.19170772483001941</v>
      </c>
      <c r="UJ43" s="39"/>
      <c r="UL43" s="51" t="s">
        <v>60</v>
      </c>
      <c r="UM43" s="55">
        <f>+UR15</f>
        <v>0.69230769230769229</v>
      </c>
      <c r="UN43" s="53"/>
      <c r="UO43" s="9"/>
      <c r="UP43" s="9"/>
      <c r="UQ43" s="9"/>
      <c r="UR43" s="56">
        <f>+UM43-$E$15</f>
        <v>0.20047111334024337</v>
      </c>
      <c r="US43" s="39"/>
      <c r="UU43" s="51" t="s">
        <v>60</v>
      </c>
      <c r="UV43" s="55">
        <f>+VA15</f>
        <v>0.7</v>
      </c>
      <c r="UW43" s="53"/>
      <c r="UX43" s="9"/>
      <c r="UY43" s="9"/>
      <c r="UZ43" s="9"/>
      <c r="VA43" s="56">
        <f>+UV43-$E$15</f>
        <v>0.20816342103255103</v>
      </c>
      <c r="VB43" s="39"/>
      <c r="VD43" s="51" t="s">
        <v>60</v>
      </c>
      <c r="VE43" s="55">
        <f>+VJ15</f>
        <v>0.76666666666666672</v>
      </c>
      <c r="VF43" s="53"/>
      <c r="VG43" s="9"/>
      <c r="VH43" s="9"/>
      <c r="VI43" s="9"/>
      <c r="VJ43" s="56">
        <f>+VE43-$E$15</f>
        <v>0.2748300876992178</v>
      </c>
      <c r="VK43" s="39"/>
      <c r="VM43" s="51" t="s">
        <v>60</v>
      </c>
      <c r="VN43" s="55">
        <f>+VS15</f>
        <v>0.87804878048780488</v>
      </c>
      <c r="VO43" s="53"/>
      <c r="VP43" s="9"/>
      <c r="VQ43" s="9"/>
      <c r="VR43" s="9"/>
      <c r="VS43" s="56">
        <f>+VN43-$E$15</f>
        <v>0.38621220152035596</v>
      </c>
      <c r="VT43" s="39"/>
      <c r="VV43" s="51" t="s">
        <v>60</v>
      </c>
      <c r="VW43" s="55">
        <f>+WB15</f>
        <v>0.8125</v>
      </c>
      <c r="VX43" s="53"/>
      <c r="VY43" s="9"/>
      <c r="VZ43" s="9"/>
      <c r="WA43" s="9"/>
      <c r="WB43" s="56">
        <f>+VW43-$E$15</f>
        <v>0.32066342103255108</v>
      </c>
      <c r="WC43" s="39"/>
      <c r="WE43" s="51" t="s">
        <v>60</v>
      </c>
      <c r="WF43" s="55">
        <f>+WK15</f>
        <v>0.76521739130434785</v>
      </c>
      <c r="WG43" s="53"/>
      <c r="WH43" s="9"/>
      <c r="WI43" s="9"/>
      <c r="WJ43" s="9"/>
      <c r="WK43" s="56">
        <f>+WF43-$E$15</f>
        <v>0.27338081233689893</v>
      </c>
      <c r="WL43" s="39"/>
      <c r="WN43" s="51" t="s">
        <v>60</v>
      </c>
      <c r="WO43" s="55">
        <f>+WT15</f>
        <v>0.88</v>
      </c>
      <c r="WP43" s="53"/>
      <c r="WQ43" s="9"/>
      <c r="WR43" s="9"/>
      <c r="WS43" s="9"/>
      <c r="WT43" s="56">
        <f>+WO43-$E$15</f>
        <v>0.38816342103255108</v>
      </c>
      <c r="WU43" s="39"/>
      <c r="WW43" s="51" t="s">
        <v>60</v>
      </c>
      <c r="WX43" s="55">
        <f>+XC15</f>
        <v>0.77777777777777779</v>
      </c>
      <c r="WY43" s="53"/>
      <c r="WZ43" s="9"/>
      <c r="XA43" s="9"/>
      <c r="XB43" s="9"/>
      <c r="XC43" s="56">
        <f>+WX43-$E$15</f>
        <v>0.28594119881032887</v>
      </c>
      <c r="XD43" s="39"/>
      <c r="XF43" s="51" t="s">
        <v>60</v>
      </c>
      <c r="XG43" s="55">
        <f>+XL15</f>
        <v>0.81428571428571428</v>
      </c>
      <c r="XH43" s="53"/>
      <c r="XI43" s="9"/>
      <c r="XJ43" s="9"/>
      <c r="XK43" s="9"/>
      <c r="XL43" s="56">
        <f>+XG43-$E$15</f>
        <v>0.32244913531826536</v>
      </c>
      <c r="XM43" s="39"/>
      <c r="XO43" s="51" t="s">
        <v>60</v>
      </c>
      <c r="XP43" s="55">
        <f>+XU15</f>
        <v>0.46231155778894473</v>
      </c>
      <c r="XQ43" s="53"/>
      <c r="XR43" s="9"/>
      <c r="XS43" s="9"/>
      <c r="XT43" s="9"/>
      <c r="XU43" s="56">
        <f>+XP43-$E$15</f>
        <v>-2.9525021178504196E-2</v>
      </c>
      <c r="XV43" s="39"/>
      <c r="XX43" s="51" t="s">
        <v>60</v>
      </c>
      <c r="XY43" s="55">
        <f>+YD15</f>
        <v>0.71171171171171166</v>
      </c>
      <c r="XZ43" s="53"/>
      <c r="YA43" s="9"/>
      <c r="YB43" s="9"/>
      <c r="YC43" s="9"/>
      <c r="YD43" s="56">
        <f>+XY43-$E$15</f>
        <v>0.21987513274426274</v>
      </c>
      <c r="YE43" s="39"/>
      <c r="YG43" s="51" t="s">
        <v>60</v>
      </c>
      <c r="YH43" s="55">
        <f>+YM15</f>
        <v>0.78048780487804881</v>
      </c>
      <c r="YI43" s="53"/>
      <c r="YJ43" s="9"/>
      <c r="YK43" s="9"/>
      <c r="YL43" s="9"/>
      <c r="YM43" s="56">
        <f>+YH43-$E$15</f>
        <v>0.28865122591059988</v>
      </c>
      <c r="YN43" s="39"/>
      <c r="YP43" s="51" t="s">
        <v>60</v>
      </c>
      <c r="YQ43" s="55">
        <f>+YV15</f>
        <v>0.7142857142857143</v>
      </c>
      <c r="YR43" s="53"/>
      <c r="YS43" s="9"/>
      <c r="YT43" s="9"/>
      <c r="YU43" s="9"/>
      <c r="YV43" s="56">
        <f>+YQ43-$E$15</f>
        <v>0.22244913531826538</v>
      </c>
      <c r="YW43" s="39"/>
      <c r="YY43" s="51" t="s">
        <v>60</v>
      </c>
      <c r="YZ43" s="55">
        <f>+ZE15</f>
        <v>0.72115384615384615</v>
      </c>
      <c r="ZA43" s="53"/>
      <c r="ZB43" s="9"/>
      <c r="ZC43" s="9"/>
      <c r="ZD43" s="9"/>
      <c r="ZE43" s="56">
        <f>+YZ43-$E$15</f>
        <v>0.22931726718639722</v>
      </c>
      <c r="ZF43" s="39"/>
    </row>
    <row r="44" spans="9:682" x14ac:dyDescent="0.15">
      <c r="I44" s="51" t="s">
        <v>61</v>
      </c>
      <c r="J44" s="55">
        <f>+P15</f>
        <v>0.51026464739176991</v>
      </c>
      <c r="K44" s="53"/>
      <c r="L44" s="53"/>
      <c r="M44" s="56"/>
      <c r="N44" s="9"/>
      <c r="O44" s="56">
        <f>+J44-$G$15</f>
        <v>4.0957060184206862E-3</v>
      </c>
      <c r="P44" s="39"/>
      <c r="R44" s="51" t="s">
        <v>61</v>
      </c>
      <c r="S44" s="55">
        <f>+Y15</f>
        <v>0.48980537534754404</v>
      </c>
      <c r="T44" s="53"/>
      <c r="U44" s="9"/>
      <c r="V44" s="9"/>
      <c r="W44" s="9"/>
      <c r="X44" s="56">
        <f>+S44-$G$15</f>
        <v>-1.6363566025805187E-2</v>
      </c>
      <c r="Y44" s="39"/>
      <c r="AA44" s="51" t="s">
        <v>61</v>
      </c>
      <c r="AB44" s="55">
        <f>+AH15</f>
        <v>0.42616033755274263</v>
      </c>
      <c r="AC44" s="53"/>
      <c r="AD44" s="9"/>
      <c r="AE44" s="9"/>
      <c r="AF44" s="9"/>
      <c r="AG44" s="56">
        <f>+AB44-$G$15</f>
        <v>-8.0008603820606594E-2</v>
      </c>
      <c r="AH44" s="39"/>
      <c r="AJ44" s="51" t="s">
        <v>61</v>
      </c>
      <c r="AK44" s="55">
        <f>+AQ15</f>
        <v>0.44265593561368211</v>
      </c>
      <c r="AL44" s="53"/>
      <c r="AM44" s="9"/>
      <c r="AN44" s="9"/>
      <c r="AO44" s="9"/>
      <c r="AP44" s="56">
        <f>+AK44-$G$15</f>
        <v>-6.3513005759667118E-2</v>
      </c>
      <c r="AQ44" s="39"/>
      <c r="AS44" s="51" t="s">
        <v>61</v>
      </c>
      <c r="AT44" s="55">
        <f>+AZ15</f>
        <v>0.42148760330578511</v>
      </c>
      <c r="AU44" s="53"/>
      <c r="AV44" s="9"/>
      <c r="AW44" s="9"/>
      <c r="AX44" s="9"/>
      <c r="AY44" s="56">
        <f>+AT44-$G$15</f>
        <v>-8.4681338067564116E-2</v>
      </c>
      <c r="AZ44" s="39"/>
      <c r="BB44" s="51" t="s">
        <v>61</v>
      </c>
      <c r="BC44" s="55">
        <f>+BI15</f>
        <v>0.58086680761099363</v>
      </c>
      <c r="BD44" s="53"/>
      <c r="BE44" s="9"/>
      <c r="BF44" s="9"/>
      <c r="BG44" s="9"/>
      <c r="BH44" s="56">
        <f>+BC44-$G$15</f>
        <v>7.4697866237644406E-2</v>
      </c>
      <c r="BI44" s="39"/>
      <c r="BK44" s="51" t="s">
        <v>61</v>
      </c>
      <c r="BL44" s="55">
        <f>+BR15</f>
        <v>0.54429028815368197</v>
      </c>
      <c r="BM44" s="53"/>
      <c r="BN44" s="9"/>
      <c r="BO44" s="9"/>
      <c r="BP44" s="9"/>
      <c r="BQ44" s="56">
        <f>+BL44-$G$15</f>
        <v>3.8121346780332743E-2</v>
      </c>
      <c r="BR44" s="39"/>
      <c r="BT44" s="51" t="s">
        <v>61</v>
      </c>
      <c r="BU44" s="55">
        <f>+CA15</f>
        <v>0.36056838365896982</v>
      </c>
      <c r="BV44" s="53"/>
      <c r="BW44" s="9"/>
      <c r="BX44" s="9"/>
      <c r="BY44" s="9"/>
      <c r="BZ44" s="56">
        <f>+BU44-$G$15</f>
        <v>-0.14560055771437941</v>
      </c>
      <c r="CA44" s="39"/>
      <c r="CC44" s="51" t="s">
        <v>61</v>
      </c>
      <c r="CD44" s="55">
        <f>+CJ15</f>
        <v>0.45467625899280578</v>
      </c>
      <c r="CE44" s="53"/>
      <c r="CF44" s="9"/>
      <c r="CG44" s="9"/>
      <c r="CH44" s="9"/>
      <c r="CI44" s="56">
        <f>+CD44-$G$15</f>
        <v>-5.1492682380543442E-2</v>
      </c>
      <c r="CJ44" s="39"/>
      <c r="CL44" s="51" t="s">
        <v>61</v>
      </c>
      <c r="CM44" s="55">
        <f>+CS15</f>
        <v>0.67280929071887896</v>
      </c>
      <c r="CN44" s="53"/>
      <c r="CO44" s="9"/>
      <c r="CP44" s="9"/>
      <c r="CQ44" s="9"/>
      <c r="CR44" s="56">
        <f>+CM44-$G$15</f>
        <v>0.16664034934552974</v>
      </c>
      <c r="CS44" s="39"/>
      <c r="CU44" s="51" t="s">
        <v>61</v>
      </c>
      <c r="CV44" s="55">
        <f>+DB15</f>
        <v>0.61273408239700378</v>
      </c>
      <c r="CW44" s="53"/>
      <c r="CX44" s="9"/>
      <c r="CY44" s="9"/>
      <c r="CZ44" s="9"/>
      <c r="DA44" s="56">
        <f>+CV44-$G$15</f>
        <v>0.10656514102365455</v>
      </c>
      <c r="DB44" s="39"/>
      <c r="DD44" s="51" t="s">
        <v>61</v>
      </c>
      <c r="DE44" s="55">
        <f>+DK15</f>
        <v>0.8249843456480902</v>
      </c>
      <c r="DF44" s="53"/>
      <c r="DG44" s="9"/>
      <c r="DH44" s="9"/>
      <c r="DI44" s="9"/>
      <c r="DJ44" s="56">
        <f>+DE44-$G$15</f>
        <v>0.31881540427474098</v>
      </c>
      <c r="DK44" s="39"/>
      <c r="DM44" s="51" t="s">
        <v>61</v>
      </c>
      <c r="DN44" s="55">
        <f>+DT15</f>
        <v>0.72259596359319356</v>
      </c>
      <c r="DO44" s="53"/>
      <c r="DP44" s="9"/>
      <c r="DQ44" s="9"/>
      <c r="DR44" s="9"/>
      <c r="DS44" s="56">
        <f>+DN44-$G$15</f>
        <v>0.21642702221984433</v>
      </c>
      <c r="DT44" s="39"/>
      <c r="DV44" s="51" t="s">
        <v>61</v>
      </c>
      <c r="DW44" s="55">
        <f>+EC15</f>
        <v>0.55637860082304524</v>
      </c>
      <c r="DX44" s="53"/>
      <c r="DY44" s="9"/>
      <c r="DZ44" s="9"/>
      <c r="EA44" s="9"/>
      <c r="EB44" s="56">
        <f>+DW44-$G$15</f>
        <v>5.020965944969602E-2</v>
      </c>
      <c r="EC44" s="39"/>
      <c r="EE44" s="51" t="s">
        <v>61</v>
      </c>
      <c r="EF44" s="55">
        <f>+EL15</f>
        <v>0.54719562243502051</v>
      </c>
      <c r="EG44" s="53"/>
      <c r="EH44" s="9"/>
      <c r="EI44" s="9"/>
      <c r="EJ44" s="9"/>
      <c r="EK44" s="56">
        <f>+EF44-$G$15</f>
        <v>4.1026681061671288E-2</v>
      </c>
      <c r="EL44" s="39"/>
      <c r="EN44" s="51" t="s">
        <v>61</v>
      </c>
      <c r="EO44" s="55">
        <f>+EU15</f>
        <v>0.43680709534368073</v>
      </c>
      <c r="EP44" s="53"/>
      <c r="EQ44" s="9"/>
      <c r="ER44" s="9"/>
      <c r="ES44" s="9"/>
      <c r="ET44" s="56">
        <f>+EO44-$G$15</f>
        <v>-6.9361846029668495E-2</v>
      </c>
      <c r="EU44" s="39"/>
      <c r="EW44" s="51" t="s">
        <v>61</v>
      </c>
      <c r="EX44" s="55">
        <f>+FD15</f>
        <v>0.47412008281573498</v>
      </c>
      <c r="EY44" s="53"/>
      <c r="EZ44" s="9"/>
      <c r="FA44" s="9"/>
      <c r="FB44" s="9"/>
      <c r="FC44" s="56">
        <f>+EX44-$G$15</f>
        <v>-3.2048858557614246E-2</v>
      </c>
      <c r="FD44" s="39"/>
      <c r="FF44" s="51" t="s">
        <v>61</v>
      </c>
      <c r="FG44" s="55">
        <f>+FM15</f>
        <v>0.39151873767258383</v>
      </c>
      <c r="FH44" s="53"/>
      <c r="FI44" s="9"/>
      <c r="FJ44" s="9"/>
      <c r="FK44" s="9"/>
      <c r="FL44" s="56">
        <f>+FG44-$G$15</f>
        <v>-0.1146502037007654</v>
      </c>
      <c r="FM44" s="39"/>
      <c r="FO44" s="51" t="s">
        <v>61</v>
      </c>
      <c r="FP44" s="55">
        <f>+FV15</f>
        <v>0.44954567192730749</v>
      </c>
      <c r="FQ44" s="53"/>
      <c r="FR44" s="9"/>
      <c r="FS44" s="9"/>
      <c r="FT44" s="9"/>
      <c r="FU44" s="56">
        <f>+FP44-$G$15</f>
        <v>-5.6623269446041735E-2</v>
      </c>
      <c r="FV44" s="39"/>
      <c r="FX44" s="51" t="s">
        <v>61</v>
      </c>
      <c r="FY44" s="55">
        <f>+GE15</f>
        <v>0.44117647058823528</v>
      </c>
      <c r="FZ44" s="53"/>
      <c r="GA44" s="9"/>
      <c r="GB44" s="9"/>
      <c r="GC44" s="9"/>
      <c r="GD44" s="56">
        <f>+FY44-$G$15</f>
        <v>-6.4992470785113943E-2</v>
      </c>
      <c r="GE44" s="39"/>
      <c r="GG44" s="51" t="s">
        <v>61</v>
      </c>
      <c r="GH44" s="55">
        <f>+GN15</f>
        <v>0.40118343195266271</v>
      </c>
      <c r="GI44" s="53"/>
      <c r="GJ44" s="9"/>
      <c r="GK44" s="9"/>
      <c r="GL44" s="9"/>
      <c r="GM44" s="56">
        <f>+GH44-$G$15</f>
        <v>-0.10498550942068652</v>
      </c>
      <c r="GN44" s="39"/>
      <c r="GP44" s="51" t="s">
        <v>61</v>
      </c>
      <c r="GQ44" s="55">
        <f>+GW15</f>
        <v>0.33796296296296297</v>
      </c>
      <c r="GR44" s="53"/>
      <c r="GS44" s="9"/>
      <c r="GT44" s="9"/>
      <c r="GU44" s="9"/>
      <c r="GV44" s="56">
        <f>+GQ44-$G$15</f>
        <v>-0.16820597841038626</v>
      </c>
      <c r="GW44" s="39"/>
      <c r="GY44" s="51" t="s">
        <v>61</v>
      </c>
      <c r="GZ44" s="55">
        <f>+HF15</f>
        <v>0.28260869565217389</v>
      </c>
      <c r="HA44" s="53"/>
      <c r="HB44" s="9"/>
      <c r="HC44" s="9"/>
      <c r="HD44" s="9"/>
      <c r="HE44" s="56">
        <f>+GZ44-$G$15</f>
        <v>-0.22356024572117533</v>
      </c>
      <c r="HF44" s="39"/>
      <c r="HH44" s="51" t="s">
        <v>61</v>
      </c>
      <c r="HI44" s="55">
        <f>+HO15</f>
        <v>0.29477611940298509</v>
      </c>
      <c r="HJ44" s="53"/>
      <c r="HK44" s="9"/>
      <c r="HL44" s="9"/>
      <c r="HM44" s="9"/>
      <c r="HN44" s="56">
        <f>+HI44-$G$15</f>
        <v>-0.21139282197036413</v>
      </c>
      <c r="HO44" s="39"/>
      <c r="HQ44" s="51" t="s">
        <v>61</v>
      </c>
      <c r="HR44" s="55">
        <f>+HX15</f>
        <v>0.3728813559322034</v>
      </c>
      <c r="HS44" s="53"/>
      <c r="HT44" s="9"/>
      <c r="HU44" s="9"/>
      <c r="HV44" s="9"/>
      <c r="HW44" s="56">
        <f>+HR44-$G$15</f>
        <v>-0.13328758544114583</v>
      </c>
      <c r="HX44" s="39"/>
      <c r="HZ44" s="51" t="s">
        <v>61</v>
      </c>
      <c r="IA44" s="55">
        <f>+IG15</f>
        <v>0.38942307692307693</v>
      </c>
      <c r="IB44" s="53"/>
      <c r="IC44" s="9"/>
      <c r="ID44" s="9"/>
      <c r="IE44" s="9"/>
      <c r="IF44" s="56">
        <f>+IA44-$G$15</f>
        <v>-0.1167458644502723</v>
      </c>
      <c r="IG44" s="39"/>
      <c r="II44" s="51" t="s">
        <v>61</v>
      </c>
      <c r="IJ44" s="55">
        <f>+IP15</f>
        <v>0.44711538461538464</v>
      </c>
      <c r="IK44" s="53"/>
      <c r="IL44" s="9"/>
      <c r="IM44" s="9"/>
      <c r="IN44" s="9"/>
      <c r="IO44" s="56">
        <f>+IJ44-$G$15</f>
        <v>-5.9053556757964587E-2</v>
      </c>
      <c r="IP44" s="39"/>
      <c r="IR44" s="51" t="s">
        <v>61</v>
      </c>
      <c r="IS44" s="55">
        <f>+IY15</f>
        <v>0.31958762886597936</v>
      </c>
      <c r="IT44" s="53"/>
      <c r="IU44" s="9"/>
      <c r="IV44" s="9"/>
      <c r="IW44" s="9"/>
      <c r="IX44" s="56">
        <f>+IS44-$G$15</f>
        <v>-0.18658131250736987</v>
      </c>
      <c r="IY44" s="39"/>
      <c r="JA44" s="51" t="s">
        <v>61</v>
      </c>
      <c r="JB44" s="55">
        <f>+JH15</f>
        <v>0.35714285714285715</v>
      </c>
      <c r="JC44" s="53"/>
      <c r="JD44" s="9"/>
      <c r="JE44" s="9"/>
      <c r="JF44" s="9"/>
      <c r="JG44" s="56">
        <f>+JB44-$G$15</f>
        <v>-0.14902608423049207</v>
      </c>
      <c r="JH44" s="39"/>
      <c r="JJ44" s="51" t="s">
        <v>61</v>
      </c>
      <c r="JK44" s="55">
        <f>+JQ15</f>
        <v>0.42060085836909872</v>
      </c>
      <c r="JL44" s="53"/>
      <c r="JM44" s="9"/>
      <c r="JN44" s="9"/>
      <c r="JO44" s="9"/>
      <c r="JP44" s="56">
        <f>+JK44-$G$15</f>
        <v>-8.5568083004250506E-2</v>
      </c>
      <c r="JQ44" s="39"/>
      <c r="JS44" s="51" t="s">
        <v>61</v>
      </c>
      <c r="JT44" s="55">
        <f>+JZ15</f>
        <v>0.58300395256916993</v>
      </c>
      <c r="JU44" s="53"/>
      <c r="JV44" s="9"/>
      <c r="JW44" s="9"/>
      <c r="JX44" s="9"/>
      <c r="JY44" s="56">
        <f>+JT44-$G$15</f>
        <v>7.6835011195820702E-2</v>
      </c>
      <c r="JZ44" s="39"/>
      <c r="KB44" s="51" t="s">
        <v>61</v>
      </c>
      <c r="KC44" s="55">
        <f>+KI15</f>
        <v>0.52505010020040077</v>
      </c>
      <c r="KD44" s="53"/>
      <c r="KE44" s="9"/>
      <c r="KF44" s="9"/>
      <c r="KG44" s="9"/>
      <c r="KH44" s="56">
        <f>+KC44-$G$15</f>
        <v>1.8881158827051547E-2</v>
      </c>
      <c r="KI44" s="39"/>
      <c r="KK44" s="51" t="s">
        <v>61</v>
      </c>
      <c r="KL44" s="55">
        <f>+KR15</f>
        <v>0.62478777589134127</v>
      </c>
      <c r="KM44" s="53"/>
      <c r="KN44" s="9"/>
      <c r="KO44" s="9"/>
      <c r="KP44" s="9"/>
      <c r="KQ44" s="56">
        <f>+KL44-$G$15</f>
        <v>0.11861883451799204</v>
      </c>
      <c r="KR44" s="39"/>
      <c r="KT44" s="51" t="s">
        <v>61</v>
      </c>
      <c r="KU44" s="55">
        <f>+LA15</f>
        <v>0.39593908629441626</v>
      </c>
      <c r="KV44" s="53"/>
      <c r="KW44" s="9"/>
      <c r="KX44" s="9"/>
      <c r="KY44" s="9"/>
      <c r="KZ44" s="56">
        <f>+KU44-$G$15</f>
        <v>-0.11022985507893296</v>
      </c>
      <c r="LA44" s="39"/>
      <c r="LC44" s="51" t="s">
        <v>61</v>
      </c>
      <c r="LD44" s="55">
        <f>+LJ15</f>
        <v>0.54654654654654655</v>
      </c>
      <c r="LE44" s="53"/>
      <c r="LF44" s="9"/>
      <c r="LG44" s="9"/>
      <c r="LH44" s="9"/>
      <c r="LI44" s="56">
        <f>+LD44-$G$15</f>
        <v>4.0377605173197328E-2</v>
      </c>
      <c r="LJ44" s="39"/>
      <c r="LL44" s="51" t="s">
        <v>61</v>
      </c>
      <c r="LM44" s="55">
        <f>+LS15</f>
        <v>0.512280701754386</v>
      </c>
      <c r="LN44" s="53"/>
      <c r="LO44" s="9"/>
      <c r="LP44" s="9"/>
      <c r="LQ44" s="9"/>
      <c r="LR44" s="56">
        <f>+LM44-$G$15</f>
        <v>6.1117603810367793E-3</v>
      </c>
      <c r="LS44" s="39"/>
      <c r="LU44" s="51" t="s">
        <v>61</v>
      </c>
      <c r="LV44" s="55">
        <f>+MB15</f>
        <v>0.48727272727272725</v>
      </c>
      <c r="LW44" s="53"/>
      <c r="LX44" s="9"/>
      <c r="LY44" s="9"/>
      <c r="LZ44" s="9"/>
      <c r="MA44" s="56">
        <f>+LV44-$G$15</f>
        <v>-1.8896214100621977E-2</v>
      </c>
      <c r="MB44" s="39"/>
      <c r="MD44" s="51" t="s">
        <v>61</v>
      </c>
      <c r="ME44" s="55">
        <f>+MK15</f>
        <v>0.25793650793650796</v>
      </c>
      <c r="MF44" s="53"/>
      <c r="MG44" s="9"/>
      <c r="MH44" s="9"/>
      <c r="MI44" s="9"/>
      <c r="MJ44" s="56">
        <f>+ME44-$G$15</f>
        <v>-0.24823243343684126</v>
      </c>
      <c r="MK44" s="39"/>
      <c r="MM44" s="51" t="s">
        <v>61</v>
      </c>
      <c r="MN44" s="55">
        <f>+MT15</f>
        <v>0.3971631205673759</v>
      </c>
      <c r="MO44" s="53"/>
      <c r="MP44" s="9"/>
      <c r="MQ44" s="9"/>
      <c r="MR44" s="9"/>
      <c r="MS44" s="56">
        <f>+MN44-$G$15</f>
        <v>-0.10900582080597332</v>
      </c>
      <c r="MT44" s="39"/>
      <c r="MV44" s="51" t="s">
        <v>61</v>
      </c>
      <c r="MW44" s="55">
        <f>+NC15</f>
        <v>0.21505376344086022</v>
      </c>
      <c r="MX44" s="53"/>
      <c r="MY44" s="9"/>
      <c r="MZ44" s="9"/>
      <c r="NA44" s="9"/>
      <c r="NB44" s="56">
        <f>+MW44-$G$15</f>
        <v>-0.29111517793248898</v>
      </c>
      <c r="NC44" s="39"/>
      <c r="NE44" s="51" t="s">
        <v>61</v>
      </c>
      <c r="NF44" s="55">
        <f>+NL15</f>
        <v>0.37861915367483295</v>
      </c>
      <c r="NG44" s="53"/>
      <c r="NH44" s="9"/>
      <c r="NI44" s="9"/>
      <c r="NJ44" s="9"/>
      <c r="NK44" s="56">
        <f>+NF44-$G$15</f>
        <v>-0.12754978769851627</v>
      </c>
      <c r="NL44" s="39"/>
      <c r="NN44" s="51" t="s">
        <v>61</v>
      </c>
      <c r="NO44" s="55">
        <f>+NU15</f>
        <v>0.23674911660777384</v>
      </c>
      <c r="NP44" s="53"/>
      <c r="NQ44" s="9"/>
      <c r="NR44" s="9"/>
      <c r="NS44" s="9"/>
      <c r="NT44" s="56">
        <f>+NO44-$G$15</f>
        <v>-0.26941982476557536</v>
      </c>
      <c r="NU44" s="39"/>
      <c r="NW44" s="51" t="s">
        <v>61</v>
      </c>
      <c r="NX44" s="55">
        <f>+OD15</f>
        <v>0.38752783964365256</v>
      </c>
      <c r="NY44" s="53"/>
      <c r="NZ44" s="9"/>
      <c r="OA44" s="9"/>
      <c r="OB44" s="9"/>
      <c r="OC44" s="56">
        <f>+NX44-$G$15</f>
        <v>-0.11864110172969666</v>
      </c>
      <c r="OD44" s="39"/>
      <c r="OF44" s="51" t="s">
        <v>61</v>
      </c>
      <c r="OG44" s="55">
        <f>+OM15</f>
        <v>0.47916666666666669</v>
      </c>
      <c r="OH44" s="53"/>
      <c r="OI44" s="9"/>
      <c r="OJ44" s="9"/>
      <c r="OK44" s="9"/>
      <c r="OL44" s="56">
        <f>+OG44-$G$15</f>
        <v>-2.7002274706682539E-2</v>
      </c>
      <c r="OM44" s="39"/>
      <c r="OO44" s="51" t="s">
        <v>61</v>
      </c>
      <c r="OP44" s="55">
        <f>+OV15</f>
        <v>0.49275362318840582</v>
      </c>
      <c r="OQ44" s="53"/>
      <c r="OR44" s="9"/>
      <c r="OS44" s="9"/>
      <c r="OT44" s="9"/>
      <c r="OU44" s="56">
        <f>+OP44-$G$15</f>
        <v>-1.3415318184943403E-2</v>
      </c>
      <c r="OV44" s="39"/>
      <c r="OX44" s="51" t="s">
        <v>61</v>
      </c>
      <c r="OY44" s="55">
        <f>+PE15</f>
        <v>0.46875</v>
      </c>
      <c r="OZ44" s="53"/>
      <c r="PA44" s="9"/>
      <c r="PB44" s="9"/>
      <c r="PC44" s="9"/>
      <c r="PD44" s="56">
        <f>+OY44-$G$15</f>
        <v>-3.7418941373349224E-2</v>
      </c>
      <c r="PE44" s="39"/>
      <c r="PG44" s="51" t="s">
        <v>61</v>
      </c>
      <c r="PH44" s="55">
        <f>+PN15</f>
        <v>0.504</v>
      </c>
      <c r="PI44" s="53"/>
      <c r="PJ44" s="9"/>
      <c r="PK44" s="9"/>
      <c r="PL44" s="9"/>
      <c r="PM44" s="56">
        <f>+PH44-$G$15</f>
        <v>-2.1689413733492202E-3</v>
      </c>
      <c r="PN44" s="39"/>
      <c r="PP44" s="51" t="s">
        <v>61</v>
      </c>
      <c r="PQ44" s="55">
        <f>+PW15</f>
        <v>0.46666666666666667</v>
      </c>
      <c r="PR44" s="53"/>
      <c r="PS44" s="9"/>
      <c r="PT44" s="9"/>
      <c r="PU44" s="9"/>
      <c r="PV44" s="56">
        <f>+PQ44-$G$15</f>
        <v>-3.950227470668255E-2</v>
      </c>
      <c r="PW44" s="39"/>
      <c r="PY44" s="51" t="s">
        <v>61</v>
      </c>
      <c r="PZ44" s="55">
        <f>+QF15</f>
        <v>0.59354838709677415</v>
      </c>
      <c r="QA44" s="53"/>
      <c r="QB44" s="9"/>
      <c r="QC44" s="9"/>
      <c r="QD44" s="9"/>
      <c r="QE44" s="56">
        <f>+PZ44-$G$15</f>
        <v>8.7379445723424931E-2</v>
      </c>
      <c r="QF44" s="39"/>
      <c r="QH44" s="51" t="s">
        <v>61</v>
      </c>
      <c r="QI44" s="55">
        <f>+QO15</f>
        <v>0.72857142857142854</v>
      </c>
      <c r="QJ44" s="53"/>
      <c r="QK44" s="9"/>
      <c r="QL44" s="9"/>
      <c r="QM44" s="9"/>
      <c r="QN44" s="56">
        <f>+QI44-$G$15</f>
        <v>0.22240248719807931</v>
      </c>
      <c r="QO44" s="39"/>
      <c r="QQ44" s="51" t="s">
        <v>61</v>
      </c>
      <c r="QR44" s="55">
        <f>+QX15</f>
        <v>0.65789473684210531</v>
      </c>
      <c r="QS44" s="53"/>
      <c r="QT44" s="9"/>
      <c r="QU44" s="9"/>
      <c r="QV44" s="9"/>
      <c r="QW44" s="56">
        <f>+QR44-$G$15</f>
        <v>0.15172579546875609</v>
      </c>
      <c r="QX44" s="39"/>
      <c r="QZ44" s="51" t="s">
        <v>61</v>
      </c>
      <c r="RA44" s="55">
        <f>+RG15</f>
        <v>0.18181818181818182</v>
      </c>
      <c r="RB44" s="53"/>
      <c r="RC44" s="9"/>
      <c r="RD44" s="9"/>
      <c r="RE44" s="9"/>
      <c r="RF44" s="56">
        <f>+RA44-$G$15</f>
        <v>-0.3243507595551674</v>
      </c>
      <c r="RG44" s="39"/>
      <c r="RI44" s="51" t="s">
        <v>61</v>
      </c>
      <c r="RJ44" s="55">
        <f>+RP15</f>
        <v>0.31386861313868614</v>
      </c>
      <c r="RK44" s="53"/>
      <c r="RL44" s="9"/>
      <c r="RM44" s="9"/>
      <c r="RN44" s="9"/>
      <c r="RO44" s="56">
        <f>+RJ44-$G$15</f>
        <v>-0.19230032823466309</v>
      </c>
      <c r="RP44" s="39"/>
      <c r="RR44" s="51" t="s">
        <v>61</v>
      </c>
      <c r="RS44" s="55">
        <f>+RY15</f>
        <v>0.31818181818181818</v>
      </c>
      <c r="RT44" s="53"/>
      <c r="RU44" s="9"/>
      <c r="RV44" s="9"/>
      <c r="RW44" s="9"/>
      <c r="RX44" s="56">
        <f>+RS44-$G$15</f>
        <v>-0.18798712319153105</v>
      </c>
      <c r="RY44" s="39"/>
      <c r="SA44" s="51" t="s">
        <v>61</v>
      </c>
      <c r="SB44" s="55">
        <f>+SH15</f>
        <v>0.39705882352941174</v>
      </c>
      <c r="SC44" s="53"/>
      <c r="SD44" s="9"/>
      <c r="SE44" s="9"/>
      <c r="SF44" s="9"/>
      <c r="SG44" s="56">
        <f>+SB44-$G$15</f>
        <v>-0.10911011784393748</v>
      </c>
      <c r="SH44" s="39"/>
      <c r="SJ44" s="51" t="s">
        <v>61</v>
      </c>
      <c r="SK44" s="55">
        <f>+SQ15</f>
        <v>0.1951219512195122</v>
      </c>
      <c r="SL44" s="53"/>
      <c r="SM44" s="9"/>
      <c r="SN44" s="9"/>
      <c r="SO44" s="9"/>
      <c r="SP44" s="56">
        <f>+SK44-$G$15</f>
        <v>-0.31104699015383702</v>
      </c>
      <c r="SQ44" s="39"/>
      <c r="SS44" s="51" t="s">
        <v>61</v>
      </c>
      <c r="ST44" s="55">
        <f>+SZ15</f>
        <v>0.36764705882352944</v>
      </c>
      <c r="SU44" s="53"/>
      <c r="SV44" s="9"/>
      <c r="SW44" s="9"/>
      <c r="SX44" s="9"/>
      <c r="SY44" s="56">
        <f>+ST44-$G$15</f>
        <v>-0.13852188254981979</v>
      </c>
      <c r="SZ44" s="39"/>
      <c r="TB44" s="51" t="s">
        <v>61</v>
      </c>
      <c r="TC44" s="55">
        <f>+TI15</f>
        <v>0.25</v>
      </c>
      <c r="TD44" s="53"/>
      <c r="TE44" s="9"/>
      <c r="TF44" s="9"/>
      <c r="TG44" s="9"/>
      <c r="TH44" s="56">
        <f>+TC44-$G$15</f>
        <v>-0.25616894137334922</v>
      </c>
      <c r="TI44" s="39"/>
      <c r="TK44" s="51" t="s">
        <v>61</v>
      </c>
      <c r="TL44" s="55">
        <f>+TR15</f>
        <v>0.42424242424242425</v>
      </c>
      <c r="TM44" s="53"/>
      <c r="TN44" s="9"/>
      <c r="TO44" s="9"/>
      <c r="TP44" s="9"/>
      <c r="TQ44" s="56">
        <f>+TL44-$G$15</f>
        <v>-8.192651713092497E-2</v>
      </c>
      <c r="TR44" s="39"/>
      <c r="TT44" s="51" t="s">
        <v>61</v>
      </c>
      <c r="TU44" s="55">
        <f>+UA15</f>
        <v>0.26666666666666666</v>
      </c>
      <c r="TV44" s="53"/>
      <c r="TW44" s="9"/>
      <c r="TX44" s="9"/>
      <c r="TY44" s="9"/>
      <c r="TZ44" s="56">
        <f>+TU44-$G$15</f>
        <v>-0.23950227470668256</v>
      </c>
      <c r="UA44" s="39"/>
      <c r="UC44" s="51" t="s">
        <v>61</v>
      </c>
      <c r="UD44" s="55">
        <f>+UJ15</f>
        <v>0.31645569620253167</v>
      </c>
      <c r="UE44" s="53"/>
      <c r="UF44" s="9"/>
      <c r="UG44" s="9"/>
      <c r="UH44" s="9"/>
      <c r="UI44" s="56">
        <f>+UD44-$G$15</f>
        <v>-0.18971324517081756</v>
      </c>
      <c r="UJ44" s="39"/>
      <c r="UL44" s="51" t="s">
        <v>61</v>
      </c>
      <c r="UM44" s="55">
        <f>+US15</f>
        <v>0.30769230769230771</v>
      </c>
      <c r="UN44" s="53"/>
      <c r="UO44" s="9"/>
      <c r="UP44" s="9"/>
      <c r="UQ44" s="9"/>
      <c r="UR44" s="56">
        <f>+UM44-$G$15</f>
        <v>-0.19847663368104151</v>
      </c>
      <c r="US44" s="39"/>
      <c r="UU44" s="51" t="s">
        <v>61</v>
      </c>
      <c r="UV44" s="55">
        <f>+VB15</f>
        <v>0.3</v>
      </c>
      <c r="UW44" s="53"/>
      <c r="UX44" s="9"/>
      <c r="UY44" s="9"/>
      <c r="UZ44" s="9"/>
      <c r="VA44" s="56">
        <f>+UV44-$G$15</f>
        <v>-0.20616894137334923</v>
      </c>
      <c r="VB44" s="39"/>
      <c r="VD44" s="51" t="s">
        <v>61</v>
      </c>
      <c r="VE44" s="55">
        <f>+VK15</f>
        <v>0.23333333333333334</v>
      </c>
      <c r="VF44" s="53"/>
      <c r="VG44" s="9"/>
      <c r="VH44" s="9"/>
      <c r="VI44" s="9"/>
      <c r="VJ44" s="56">
        <f>+VE44-$G$15</f>
        <v>-0.27283560804001589</v>
      </c>
      <c r="VK44" s="39"/>
      <c r="VM44" s="51" t="s">
        <v>61</v>
      </c>
      <c r="VN44" s="55">
        <f>+VT15</f>
        <v>0.12195121951219512</v>
      </c>
      <c r="VO44" s="53"/>
      <c r="VP44" s="9"/>
      <c r="VQ44" s="9"/>
      <c r="VR44" s="9"/>
      <c r="VS44" s="56">
        <f>+VN44-$G$15</f>
        <v>-0.3842177218611541</v>
      </c>
      <c r="VT44" s="39"/>
      <c r="VV44" s="51" t="s">
        <v>61</v>
      </c>
      <c r="VW44" s="55">
        <f>+WC15</f>
        <v>0.1875</v>
      </c>
      <c r="VX44" s="53"/>
      <c r="VY44" s="9"/>
      <c r="VZ44" s="9"/>
      <c r="WA44" s="9"/>
      <c r="WB44" s="56">
        <f>+VW44-$G$15</f>
        <v>-0.31866894137334922</v>
      </c>
      <c r="WC44" s="39"/>
      <c r="WE44" s="51" t="s">
        <v>61</v>
      </c>
      <c r="WF44" s="55">
        <f>+WL15</f>
        <v>0.23478260869565218</v>
      </c>
      <c r="WG44" s="53"/>
      <c r="WH44" s="9"/>
      <c r="WI44" s="9"/>
      <c r="WJ44" s="9"/>
      <c r="WK44" s="56">
        <f>+WF44-$G$15</f>
        <v>-0.27138633267769707</v>
      </c>
      <c r="WL44" s="39"/>
      <c r="WN44" s="51" t="s">
        <v>61</v>
      </c>
      <c r="WO44" s="55">
        <f>+WU15</f>
        <v>0.12</v>
      </c>
      <c r="WP44" s="53"/>
      <c r="WQ44" s="9"/>
      <c r="WR44" s="9"/>
      <c r="WS44" s="9"/>
      <c r="WT44" s="56">
        <f>+WO44-$G$15</f>
        <v>-0.38616894137334923</v>
      </c>
      <c r="WU44" s="39"/>
      <c r="WW44" s="51" t="s">
        <v>61</v>
      </c>
      <c r="WX44" s="55">
        <f>+XD15</f>
        <v>0.22222222222222221</v>
      </c>
      <c r="WY44" s="53"/>
      <c r="WZ44" s="9"/>
      <c r="XA44" s="9"/>
      <c r="XB44" s="9"/>
      <c r="XC44" s="56">
        <f>+WX44-$G$15</f>
        <v>-0.28394671915112701</v>
      </c>
      <c r="XD44" s="39"/>
      <c r="XF44" s="51" t="s">
        <v>61</v>
      </c>
      <c r="XG44" s="55">
        <f>+XM15</f>
        <v>0.17857142857142858</v>
      </c>
      <c r="XH44" s="53"/>
      <c r="XI44" s="9"/>
      <c r="XJ44" s="9"/>
      <c r="XK44" s="9"/>
      <c r="XL44" s="56">
        <f>+XG44-$G$15</f>
        <v>-0.32759751280192062</v>
      </c>
      <c r="XM44" s="39"/>
      <c r="XO44" s="51" t="s">
        <v>61</v>
      </c>
      <c r="XP44" s="55">
        <f>+XV15</f>
        <v>0.53768844221105527</v>
      </c>
      <c r="XQ44" s="53"/>
      <c r="XR44" s="9"/>
      <c r="XS44" s="9"/>
      <c r="XT44" s="9"/>
      <c r="XU44" s="56">
        <f>+XP44-$G$15</f>
        <v>3.1519500837706049E-2</v>
      </c>
      <c r="XV44" s="39"/>
      <c r="XX44" s="51" t="s">
        <v>61</v>
      </c>
      <c r="XY44" s="55">
        <f>+YE15</f>
        <v>0.28828828828828829</v>
      </c>
      <c r="XZ44" s="53"/>
      <c r="YA44" s="9"/>
      <c r="YB44" s="9"/>
      <c r="YC44" s="9"/>
      <c r="YD44" s="56">
        <f>+XY44-$G$15</f>
        <v>-0.21788065308506094</v>
      </c>
      <c r="YE44" s="39"/>
      <c r="YG44" s="51" t="s">
        <v>61</v>
      </c>
      <c r="YH44" s="55">
        <f>+YN15</f>
        <v>0.21951219512195122</v>
      </c>
      <c r="YI44" s="53"/>
      <c r="YJ44" s="9"/>
      <c r="YK44" s="9"/>
      <c r="YL44" s="9"/>
      <c r="YM44" s="56">
        <f>+YH44-$G$15</f>
        <v>-0.28665674625139803</v>
      </c>
      <c r="YN44" s="39"/>
      <c r="YP44" s="51" t="s">
        <v>61</v>
      </c>
      <c r="YQ44" s="55">
        <f>+YW15</f>
        <v>0.26190476190476192</v>
      </c>
      <c r="YR44" s="53"/>
      <c r="YS44" s="9"/>
      <c r="YT44" s="9"/>
      <c r="YU44" s="9"/>
      <c r="YV44" s="56">
        <f>+YQ44-$G$15</f>
        <v>-0.24426417946858731</v>
      </c>
      <c r="YW44" s="39"/>
      <c r="YY44" s="51" t="s">
        <v>61</v>
      </c>
      <c r="YZ44" s="55">
        <f>+ZF15</f>
        <v>0.26923076923076922</v>
      </c>
      <c r="ZA44" s="53"/>
      <c r="ZB44" s="9"/>
      <c r="ZC44" s="9"/>
      <c r="ZD44" s="9"/>
      <c r="ZE44" s="56">
        <f>+YZ44-$G$15</f>
        <v>-0.23693817214258001</v>
      </c>
      <c r="ZF44" s="39"/>
    </row>
    <row r="45" spans="9:682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  <c r="JA45" s="38"/>
      <c r="JB45" s="9"/>
      <c r="JC45" s="9"/>
      <c r="JD45" s="9"/>
      <c r="JE45" s="9"/>
      <c r="JF45" s="9"/>
      <c r="JG45" s="57"/>
      <c r="JH45" s="39"/>
      <c r="JJ45" s="38"/>
      <c r="JK45" s="9"/>
      <c r="JL45" s="9"/>
      <c r="JM45" s="9"/>
      <c r="JN45" s="9"/>
      <c r="JO45" s="9"/>
      <c r="JP45" s="57"/>
      <c r="JQ45" s="39"/>
      <c r="JS45" s="38"/>
      <c r="JT45" s="9"/>
      <c r="JU45" s="9"/>
      <c r="JV45" s="9"/>
      <c r="JW45" s="9"/>
      <c r="JX45" s="9"/>
      <c r="JY45" s="57"/>
      <c r="JZ45" s="39"/>
      <c r="KB45" s="38"/>
      <c r="KC45" s="9"/>
      <c r="KD45" s="9"/>
      <c r="KE45" s="9"/>
      <c r="KF45" s="9"/>
      <c r="KG45" s="9"/>
      <c r="KH45" s="57"/>
      <c r="KI45" s="39"/>
      <c r="KK45" s="38"/>
      <c r="KL45" s="9"/>
      <c r="KM45" s="9"/>
      <c r="KN45" s="9"/>
      <c r="KO45" s="9"/>
      <c r="KP45" s="9"/>
      <c r="KQ45" s="57"/>
      <c r="KR45" s="39"/>
      <c r="KT45" s="38"/>
      <c r="KU45" s="9"/>
      <c r="KV45" s="9"/>
      <c r="KW45" s="9"/>
      <c r="KX45" s="9"/>
      <c r="KY45" s="9"/>
      <c r="KZ45" s="57"/>
      <c r="LA45" s="39"/>
      <c r="LC45" s="38"/>
      <c r="LD45" s="9"/>
      <c r="LE45" s="9"/>
      <c r="LF45" s="9"/>
      <c r="LG45" s="9"/>
      <c r="LH45" s="9"/>
      <c r="LI45" s="57"/>
      <c r="LJ45" s="39"/>
      <c r="LL45" s="38"/>
      <c r="LM45" s="9"/>
      <c r="LN45" s="9"/>
      <c r="LO45" s="9"/>
      <c r="LP45" s="9"/>
      <c r="LQ45" s="9"/>
      <c r="LR45" s="57"/>
      <c r="LS45" s="39"/>
      <c r="LU45" s="38"/>
      <c r="LV45" s="9"/>
      <c r="LW45" s="9"/>
      <c r="LX45" s="9"/>
      <c r="LY45" s="9"/>
      <c r="LZ45" s="9"/>
      <c r="MA45" s="57"/>
      <c r="MB45" s="39"/>
      <c r="MD45" s="38"/>
      <c r="ME45" s="9"/>
      <c r="MF45" s="9"/>
      <c r="MG45" s="9"/>
      <c r="MH45" s="9"/>
      <c r="MI45" s="9"/>
      <c r="MJ45" s="57"/>
      <c r="MK45" s="39"/>
      <c r="MM45" s="38"/>
      <c r="MN45" s="9"/>
      <c r="MO45" s="9"/>
      <c r="MP45" s="9"/>
      <c r="MQ45" s="9"/>
      <c r="MR45" s="9"/>
      <c r="MS45" s="57"/>
      <c r="MT45" s="39"/>
      <c r="MV45" s="38"/>
      <c r="MW45" s="9"/>
      <c r="MX45" s="9"/>
      <c r="MY45" s="9"/>
      <c r="MZ45" s="9"/>
      <c r="NA45" s="9"/>
      <c r="NB45" s="57"/>
      <c r="NC45" s="39"/>
      <c r="NE45" s="38"/>
      <c r="NF45" s="9"/>
      <c r="NG45" s="9"/>
      <c r="NH45" s="9"/>
      <c r="NI45" s="9"/>
      <c r="NJ45" s="9"/>
      <c r="NK45" s="57"/>
      <c r="NL45" s="39"/>
      <c r="NN45" s="38"/>
      <c r="NO45" s="9"/>
      <c r="NP45" s="9"/>
      <c r="NQ45" s="9"/>
      <c r="NR45" s="9"/>
      <c r="NS45" s="9"/>
      <c r="NT45" s="57"/>
      <c r="NU45" s="39"/>
      <c r="NW45" s="38"/>
      <c r="NX45" s="9"/>
      <c r="NY45" s="9"/>
      <c r="NZ45" s="9"/>
      <c r="OA45" s="9"/>
      <c r="OB45" s="9"/>
      <c r="OC45" s="57"/>
      <c r="OD45" s="39"/>
      <c r="OF45" s="38"/>
      <c r="OG45" s="9"/>
      <c r="OH45" s="9"/>
      <c r="OI45" s="9"/>
      <c r="OJ45" s="9"/>
      <c r="OK45" s="9"/>
      <c r="OL45" s="57"/>
      <c r="OM45" s="39"/>
      <c r="OO45" s="38"/>
      <c r="OP45" s="9"/>
      <c r="OQ45" s="9"/>
      <c r="OR45" s="9"/>
      <c r="OS45" s="9"/>
      <c r="OT45" s="9"/>
      <c r="OU45" s="57"/>
      <c r="OV45" s="39"/>
      <c r="OX45" s="38"/>
      <c r="OY45" s="9"/>
      <c r="OZ45" s="9"/>
      <c r="PA45" s="9"/>
      <c r="PB45" s="9"/>
      <c r="PC45" s="9"/>
      <c r="PD45" s="57"/>
      <c r="PE45" s="39"/>
      <c r="PG45" s="38"/>
      <c r="PH45" s="9"/>
      <c r="PI45" s="9"/>
      <c r="PJ45" s="9"/>
      <c r="PK45" s="9"/>
      <c r="PL45" s="9"/>
      <c r="PM45" s="57"/>
      <c r="PN45" s="39"/>
      <c r="PP45" s="38"/>
      <c r="PQ45" s="9"/>
      <c r="PR45" s="9"/>
      <c r="PS45" s="9"/>
      <c r="PT45" s="9"/>
      <c r="PU45" s="9"/>
      <c r="PV45" s="57"/>
      <c r="PW45" s="39"/>
      <c r="PY45" s="38"/>
      <c r="PZ45" s="9"/>
      <c r="QA45" s="9"/>
      <c r="QB45" s="9"/>
      <c r="QC45" s="9"/>
      <c r="QD45" s="9"/>
      <c r="QE45" s="57"/>
      <c r="QF45" s="39"/>
      <c r="QH45" s="38"/>
      <c r="QI45" s="9"/>
      <c r="QJ45" s="9"/>
      <c r="QK45" s="9"/>
      <c r="QL45" s="9"/>
      <c r="QM45" s="9"/>
      <c r="QN45" s="57"/>
      <c r="QO45" s="39"/>
      <c r="QQ45" s="38"/>
      <c r="QR45" s="9"/>
      <c r="QS45" s="9"/>
      <c r="QT45" s="9"/>
      <c r="QU45" s="9"/>
      <c r="QV45" s="9"/>
      <c r="QW45" s="57"/>
      <c r="QX45" s="39"/>
      <c r="QZ45" s="38"/>
      <c r="RA45" s="9"/>
      <c r="RB45" s="9"/>
      <c r="RC45" s="9"/>
      <c r="RD45" s="9"/>
      <c r="RE45" s="9"/>
      <c r="RF45" s="57"/>
      <c r="RG45" s="39"/>
      <c r="RI45" s="38"/>
      <c r="RJ45" s="9"/>
      <c r="RK45" s="9"/>
      <c r="RL45" s="9"/>
      <c r="RM45" s="9"/>
      <c r="RN45" s="9"/>
      <c r="RO45" s="57"/>
      <c r="RP45" s="39"/>
      <c r="RR45" s="38"/>
      <c r="RS45" s="9"/>
      <c r="RT45" s="9"/>
      <c r="RU45" s="9"/>
      <c r="RV45" s="9"/>
      <c r="RW45" s="9"/>
      <c r="RX45" s="57"/>
      <c r="RY45" s="39"/>
      <c r="SA45" s="38"/>
      <c r="SB45" s="9"/>
      <c r="SC45" s="9"/>
      <c r="SD45" s="9"/>
      <c r="SE45" s="9"/>
      <c r="SF45" s="9"/>
      <c r="SG45" s="57"/>
      <c r="SH45" s="39"/>
      <c r="SJ45" s="38"/>
      <c r="SK45" s="9"/>
      <c r="SL45" s="9"/>
      <c r="SM45" s="9"/>
      <c r="SN45" s="9"/>
      <c r="SO45" s="9"/>
      <c r="SP45" s="57"/>
      <c r="SQ45" s="39"/>
      <c r="SS45" s="38"/>
      <c r="ST45" s="9"/>
      <c r="SU45" s="9"/>
      <c r="SV45" s="9"/>
      <c r="SW45" s="9"/>
      <c r="SX45" s="9"/>
      <c r="SY45" s="57"/>
      <c r="SZ45" s="39"/>
      <c r="TB45" s="38"/>
      <c r="TC45" s="9"/>
      <c r="TD45" s="9"/>
      <c r="TE45" s="9"/>
      <c r="TF45" s="9"/>
      <c r="TG45" s="9"/>
      <c r="TH45" s="57"/>
      <c r="TI45" s="39"/>
      <c r="TK45" s="38"/>
      <c r="TL45" s="9"/>
      <c r="TM45" s="9"/>
      <c r="TN45" s="9"/>
      <c r="TO45" s="9"/>
      <c r="TP45" s="9"/>
      <c r="TQ45" s="57"/>
      <c r="TR45" s="39"/>
      <c r="TT45" s="38"/>
      <c r="TU45" s="9"/>
      <c r="TV45" s="9"/>
      <c r="TW45" s="9"/>
      <c r="TX45" s="9"/>
      <c r="TY45" s="9"/>
      <c r="TZ45" s="57"/>
      <c r="UA45" s="39"/>
      <c r="UC45" s="38"/>
      <c r="UD45" s="9"/>
      <c r="UE45" s="9"/>
      <c r="UF45" s="9"/>
      <c r="UG45" s="9"/>
      <c r="UH45" s="9"/>
      <c r="UI45" s="57"/>
      <c r="UJ45" s="39"/>
      <c r="UL45" s="38"/>
      <c r="UM45" s="9"/>
      <c r="UN45" s="9"/>
      <c r="UO45" s="9"/>
      <c r="UP45" s="9"/>
      <c r="UQ45" s="9"/>
      <c r="UR45" s="57"/>
      <c r="US45" s="39"/>
      <c r="UU45" s="38"/>
      <c r="UV45" s="9"/>
      <c r="UW45" s="9"/>
      <c r="UX45" s="9"/>
      <c r="UY45" s="9"/>
      <c r="UZ45" s="9"/>
      <c r="VA45" s="57"/>
      <c r="VB45" s="39"/>
      <c r="VD45" s="38"/>
      <c r="VE45" s="9"/>
      <c r="VF45" s="9"/>
      <c r="VG45" s="9"/>
      <c r="VH45" s="9"/>
      <c r="VI45" s="9"/>
      <c r="VJ45" s="57"/>
      <c r="VK45" s="39"/>
      <c r="VM45" s="38"/>
      <c r="VN45" s="9"/>
      <c r="VO45" s="9"/>
      <c r="VP45" s="9"/>
      <c r="VQ45" s="9"/>
      <c r="VR45" s="9"/>
      <c r="VS45" s="57"/>
      <c r="VT45" s="39"/>
      <c r="VV45" s="38"/>
      <c r="VW45" s="9"/>
      <c r="VX45" s="9"/>
      <c r="VY45" s="9"/>
      <c r="VZ45" s="9"/>
      <c r="WA45" s="9"/>
      <c r="WB45" s="57"/>
      <c r="WC45" s="39"/>
      <c r="WE45" s="38"/>
      <c r="WF45" s="9"/>
      <c r="WG45" s="9"/>
      <c r="WH45" s="9"/>
      <c r="WI45" s="9"/>
      <c r="WJ45" s="9"/>
      <c r="WK45" s="57"/>
      <c r="WL45" s="39"/>
      <c r="WN45" s="38"/>
      <c r="WO45" s="9"/>
      <c r="WP45" s="9"/>
      <c r="WQ45" s="9"/>
      <c r="WR45" s="9"/>
      <c r="WS45" s="9"/>
      <c r="WT45" s="57"/>
      <c r="WU45" s="39"/>
      <c r="WW45" s="38"/>
      <c r="WX45" s="9"/>
      <c r="WY45" s="9"/>
      <c r="WZ45" s="9"/>
      <c r="XA45" s="9"/>
      <c r="XB45" s="9"/>
      <c r="XC45" s="57"/>
      <c r="XD45" s="39"/>
      <c r="XF45" s="38"/>
      <c r="XG45" s="9"/>
      <c r="XH45" s="9"/>
      <c r="XI45" s="9"/>
      <c r="XJ45" s="9"/>
      <c r="XK45" s="9"/>
      <c r="XL45" s="57"/>
      <c r="XM45" s="39"/>
      <c r="XO45" s="38"/>
      <c r="XP45" s="9"/>
      <c r="XQ45" s="9"/>
      <c r="XR45" s="9"/>
      <c r="XS45" s="9"/>
      <c r="XT45" s="9"/>
      <c r="XU45" s="57"/>
      <c r="XV45" s="39"/>
      <c r="XX45" s="38"/>
      <c r="XY45" s="9"/>
      <c r="XZ45" s="9"/>
      <c r="YA45" s="9"/>
      <c r="YB45" s="9"/>
      <c r="YC45" s="9"/>
      <c r="YD45" s="57"/>
      <c r="YE45" s="39"/>
      <c r="YG45" s="38"/>
      <c r="YH45" s="9"/>
      <c r="YI45" s="9"/>
      <c r="YJ45" s="9"/>
      <c r="YK45" s="9"/>
      <c r="YL45" s="9"/>
      <c r="YM45" s="57"/>
      <c r="YN45" s="39"/>
      <c r="YP45" s="38"/>
      <c r="YQ45" s="9"/>
      <c r="YR45" s="9"/>
      <c r="YS45" s="9"/>
      <c r="YT45" s="9"/>
      <c r="YU45" s="9"/>
      <c r="YV45" s="57"/>
      <c r="YW45" s="39"/>
      <c r="YY45" s="38"/>
      <c r="YZ45" s="9"/>
      <c r="ZA45" s="9"/>
      <c r="ZB45" s="9"/>
      <c r="ZC45" s="9"/>
      <c r="ZD45" s="9"/>
      <c r="ZE45" s="57"/>
      <c r="ZF45" s="39"/>
    </row>
    <row r="46" spans="9:682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  <c r="JA46" s="50" t="s">
        <v>76</v>
      </c>
      <c r="JB46" s="9"/>
      <c r="JC46" s="9"/>
      <c r="JD46" s="9"/>
      <c r="JE46" s="9"/>
      <c r="JF46" s="9"/>
      <c r="JG46" s="57"/>
      <c r="JH46" s="39"/>
      <c r="JJ46" s="50" t="s">
        <v>76</v>
      </c>
      <c r="JK46" s="9"/>
      <c r="JL46" s="9"/>
      <c r="JM46" s="9"/>
      <c r="JN46" s="9"/>
      <c r="JO46" s="9"/>
      <c r="JP46" s="57"/>
      <c r="JQ46" s="39"/>
      <c r="JS46" s="50" t="s">
        <v>76</v>
      </c>
      <c r="JT46" s="9"/>
      <c r="JU46" s="9"/>
      <c r="JV46" s="9"/>
      <c r="JW46" s="9"/>
      <c r="JX46" s="9"/>
      <c r="JY46" s="57"/>
      <c r="JZ46" s="39"/>
      <c r="KB46" s="50" t="s">
        <v>76</v>
      </c>
      <c r="KC46" s="9"/>
      <c r="KD46" s="9"/>
      <c r="KE46" s="9"/>
      <c r="KF46" s="9"/>
      <c r="KG46" s="9"/>
      <c r="KH46" s="57"/>
      <c r="KI46" s="39"/>
      <c r="KK46" s="50" t="s">
        <v>76</v>
      </c>
      <c r="KL46" s="9"/>
      <c r="KM46" s="9"/>
      <c r="KN46" s="9"/>
      <c r="KO46" s="9"/>
      <c r="KP46" s="9"/>
      <c r="KQ46" s="57"/>
      <c r="KR46" s="39"/>
      <c r="KT46" s="50" t="s">
        <v>76</v>
      </c>
      <c r="KU46" s="9"/>
      <c r="KV46" s="9"/>
      <c r="KW46" s="9"/>
      <c r="KX46" s="9"/>
      <c r="KY46" s="9"/>
      <c r="KZ46" s="57"/>
      <c r="LA46" s="39"/>
      <c r="LC46" s="50" t="s">
        <v>76</v>
      </c>
      <c r="LD46" s="9"/>
      <c r="LE46" s="9"/>
      <c r="LF46" s="9"/>
      <c r="LG46" s="9"/>
      <c r="LH46" s="9"/>
      <c r="LI46" s="57"/>
      <c r="LJ46" s="39"/>
      <c r="LL46" s="50" t="s">
        <v>76</v>
      </c>
      <c r="LM46" s="9"/>
      <c r="LN46" s="9"/>
      <c r="LO46" s="9"/>
      <c r="LP46" s="9"/>
      <c r="LQ46" s="9"/>
      <c r="LR46" s="57"/>
      <c r="LS46" s="39"/>
      <c r="LU46" s="50" t="s">
        <v>76</v>
      </c>
      <c r="LV46" s="9"/>
      <c r="LW46" s="9"/>
      <c r="LX46" s="9"/>
      <c r="LY46" s="9"/>
      <c r="LZ46" s="9"/>
      <c r="MA46" s="57"/>
      <c r="MB46" s="39"/>
      <c r="MD46" s="50" t="s">
        <v>76</v>
      </c>
      <c r="ME46" s="9"/>
      <c r="MF46" s="9"/>
      <c r="MG46" s="9"/>
      <c r="MH46" s="9"/>
      <c r="MI46" s="9"/>
      <c r="MJ46" s="57"/>
      <c r="MK46" s="39"/>
      <c r="MM46" s="50" t="s">
        <v>76</v>
      </c>
      <c r="MN46" s="9"/>
      <c r="MO46" s="9"/>
      <c r="MP46" s="9"/>
      <c r="MQ46" s="9"/>
      <c r="MR46" s="9"/>
      <c r="MS46" s="57"/>
      <c r="MT46" s="39"/>
      <c r="MV46" s="50" t="s">
        <v>76</v>
      </c>
      <c r="MW46" s="9"/>
      <c r="MX46" s="9"/>
      <c r="MY46" s="9"/>
      <c r="MZ46" s="9"/>
      <c r="NA46" s="9"/>
      <c r="NB46" s="57"/>
      <c r="NC46" s="39"/>
      <c r="NE46" s="50" t="s">
        <v>76</v>
      </c>
      <c r="NF46" s="9"/>
      <c r="NG46" s="9"/>
      <c r="NH46" s="9"/>
      <c r="NI46" s="9"/>
      <c r="NJ46" s="9"/>
      <c r="NK46" s="57"/>
      <c r="NL46" s="39"/>
      <c r="NN46" s="50" t="s">
        <v>76</v>
      </c>
      <c r="NO46" s="9"/>
      <c r="NP46" s="9"/>
      <c r="NQ46" s="9"/>
      <c r="NR46" s="9"/>
      <c r="NS46" s="9"/>
      <c r="NT46" s="57"/>
      <c r="NU46" s="39"/>
      <c r="NW46" s="50" t="s">
        <v>76</v>
      </c>
      <c r="NX46" s="9"/>
      <c r="NY46" s="9"/>
      <c r="NZ46" s="9"/>
      <c r="OA46" s="9"/>
      <c r="OB46" s="9"/>
      <c r="OC46" s="57"/>
      <c r="OD46" s="39"/>
      <c r="OF46" s="50" t="s">
        <v>76</v>
      </c>
      <c r="OG46" s="9"/>
      <c r="OH46" s="9"/>
      <c r="OI46" s="9"/>
      <c r="OJ46" s="9"/>
      <c r="OK46" s="9"/>
      <c r="OL46" s="57"/>
      <c r="OM46" s="39"/>
      <c r="OO46" s="50" t="s">
        <v>76</v>
      </c>
      <c r="OP46" s="9"/>
      <c r="OQ46" s="9"/>
      <c r="OR46" s="9"/>
      <c r="OS46" s="9"/>
      <c r="OT46" s="9"/>
      <c r="OU46" s="57"/>
      <c r="OV46" s="39"/>
      <c r="OX46" s="50" t="s">
        <v>76</v>
      </c>
      <c r="OY46" s="9"/>
      <c r="OZ46" s="9"/>
      <c r="PA46" s="9"/>
      <c r="PB46" s="9"/>
      <c r="PC46" s="9"/>
      <c r="PD46" s="57"/>
      <c r="PE46" s="39"/>
      <c r="PG46" s="50" t="s">
        <v>76</v>
      </c>
      <c r="PH46" s="9"/>
      <c r="PI46" s="9"/>
      <c r="PJ46" s="9"/>
      <c r="PK46" s="9"/>
      <c r="PL46" s="9"/>
      <c r="PM46" s="57"/>
      <c r="PN46" s="39"/>
      <c r="PP46" s="50" t="s">
        <v>76</v>
      </c>
      <c r="PQ46" s="9"/>
      <c r="PR46" s="9"/>
      <c r="PS46" s="9"/>
      <c r="PT46" s="9"/>
      <c r="PU46" s="9"/>
      <c r="PV46" s="57"/>
      <c r="PW46" s="39"/>
      <c r="PY46" s="50" t="s">
        <v>76</v>
      </c>
      <c r="PZ46" s="9"/>
      <c r="QA46" s="9"/>
      <c r="QB46" s="9"/>
      <c r="QC46" s="9"/>
      <c r="QD46" s="9"/>
      <c r="QE46" s="57"/>
      <c r="QF46" s="39"/>
      <c r="QH46" s="50" t="s">
        <v>76</v>
      </c>
      <c r="QI46" s="9"/>
      <c r="QJ46" s="9"/>
      <c r="QK46" s="9"/>
      <c r="QL46" s="9"/>
      <c r="QM46" s="9"/>
      <c r="QN46" s="57"/>
      <c r="QO46" s="39"/>
      <c r="QQ46" s="50" t="s">
        <v>76</v>
      </c>
      <c r="QR46" s="9"/>
      <c r="QS46" s="9"/>
      <c r="QT46" s="9"/>
      <c r="QU46" s="9"/>
      <c r="QV46" s="9"/>
      <c r="QW46" s="57"/>
      <c r="QX46" s="39"/>
      <c r="QZ46" s="50" t="s">
        <v>76</v>
      </c>
      <c r="RA46" s="9"/>
      <c r="RB46" s="9"/>
      <c r="RC46" s="9"/>
      <c r="RD46" s="9"/>
      <c r="RE46" s="9"/>
      <c r="RF46" s="57"/>
      <c r="RG46" s="39"/>
      <c r="RI46" s="50" t="s">
        <v>76</v>
      </c>
      <c r="RJ46" s="9"/>
      <c r="RK46" s="9"/>
      <c r="RL46" s="9"/>
      <c r="RM46" s="9"/>
      <c r="RN46" s="9"/>
      <c r="RO46" s="57"/>
      <c r="RP46" s="39"/>
      <c r="RR46" s="50" t="s">
        <v>76</v>
      </c>
      <c r="RS46" s="9"/>
      <c r="RT46" s="9"/>
      <c r="RU46" s="9"/>
      <c r="RV46" s="9"/>
      <c r="RW46" s="9"/>
      <c r="RX46" s="57"/>
      <c r="RY46" s="39"/>
      <c r="SA46" s="50" t="s">
        <v>76</v>
      </c>
      <c r="SB46" s="9"/>
      <c r="SC46" s="9"/>
      <c r="SD46" s="9"/>
      <c r="SE46" s="9"/>
      <c r="SF46" s="9"/>
      <c r="SG46" s="57"/>
      <c r="SH46" s="39"/>
      <c r="SJ46" s="50" t="s">
        <v>76</v>
      </c>
      <c r="SK46" s="9"/>
      <c r="SL46" s="9"/>
      <c r="SM46" s="9"/>
      <c r="SN46" s="9"/>
      <c r="SO46" s="9"/>
      <c r="SP46" s="57"/>
      <c r="SQ46" s="39"/>
      <c r="SS46" s="50" t="s">
        <v>76</v>
      </c>
      <c r="ST46" s="9"/>
      <c r="SU46" s="9"/>
      <c r="SV46" s="9"/>
      <c r="SW46" s="9"/>
      <c r="SX46" s="9"/>
      <c r="SY46" s="57"/>
      <c r="SZ46" s="39"/>
      <c r="TB46" s="50" t="s">
        <v>76</v>
      </c>
      <c r="TC46" s="9"/>
      <c r="TD46" s="9"/>
      <c r="TE46" s="9"/>
      <c r="TF46" s="9"/>
      <c r="TG46" s="9"/>
      <c r="TH46" s="57"/>
      <c r="TI46" s="39"/>
      <c r="TK46" s="50" t="s">
        <v>76</v>
      </c>
      <c r="TL46" s="9"/>
      <c r="TM46" s="9"/>
      <c r="TN46" s="9"/>
      <c r="TO46" s="9"/>
      <c r="TP46" s="9"/>
      <c r="TQ46" s="57"/>
      <c r="TR46" s="39"/>
      <c r="TT46" s="50" t="s">
        <v>76</v>
      </c>
      <c r="TU46" s="9"/>
      <c r="TV46" s="9"/>
      <c r="TW46" s="9"/>
      <c r="TX46" s="9"/>
      <c r="TY46" s="9"/>
      <c r="TZ46" s="57"/>
      <c r="UA46" s="39"/>
      <c r="UC46" s="50" t="s">
        <v>76</v>
      </c>
      <c r="UD46" s="9"/>
      <c r="UE46" s="9"/>
      <c r="UF46" s="9"/>
      <c r="UG46" s="9"/>
      <c r="UH46" s="9"/>
      <c r="UI46" s="57"/>
      <c r="UJ46" s="39"/>
      <c r="UL46" s="50" t="s">
        <v>76</v>
      </c>
      <c r="UM46" s="9"/>
      <c r="UN46" s="9"/>
      <c r="UO46" s="9"/>
      <c r="UP46" s="9"/>
      <c r="UQ46" s="9"/>
      <c r="UR46" s="57"/>
      <c r="US46" s="39"/>
      <c r="UU46" s="50" t="s">
        <v>76</v>
      </c>
      <c r="UV46" s="9"/>
      <c r="UW46" s="9"/>
      <c r="UX46" s="9"/>
      <c r="UY46" s="9"/>
      <c r="UZ46" s="9"/>
      <c r="VA46" s="57"/>
      <c r="VB46" s="39"/>
      <c r="VD46" s="50" t="s">
        <v>76</v>
      </c>
      <c r="VE46" s="9"/>
      <c r="VF46" s="9"/>
      <c r="VG46" s="9"/>
      <c r="VH46" s="9"/>
      <c r="VI46" s="9"/>
      <c r="VJ46" s="57"/>
      <c r="VK46" s="39"/>
      <c r="VM46" s="50" t="s">
        <v>76</v>
      </c>
      <c r="VN46" s="9"/>
      <c r="VO46" s="9"/>
      <c r="VP46" s="9"/>
      <c r="VQ46" s="9"/>
      <c r="VR46" s="9"/>
      <c r="VS46" s="57"/>
      <c r="VT46" s="39"/>
      <c r="VV46" s="50" t="s">
        <v>76</v>
      </c>
      <c r="VW46" s="9"/>
      <c r="VX46" s="9"/>
      <c r="VY46" s="9"/>
      <c r="VZ46" s="9"/>
      <c r="WA46" s="9"/>
      <c r="WB46" s="57"/>
      <c r="WC46" s="39"/>
      <c r="WE46" s="50" t="s">
        <v>76</v>
      </c>
      <c r="WF46" s="9"/>
      <c r="WG46" s="9"/>
      <c r="WH46" s="9"/>
      <c r="WI46" s="9"/>
      <c r="WJ46" s="9"/>
      <c r="WK46" s="57"/>
      <c r="WL46" s="39"/>
      <c r="WN46" s="50" t="s">
        <v>76</v>
      </c>
      <c r="WO46" s="9"/>
      <c r="WP46" s="9"/>
      <c r="WQ46" s="9"/>
      <c r="WR46" s="9"/>
      <c r="WS46" s="9"/>
      <c r="WT46" s="57"/>
      <c r="WU46" s="39"/>
      <c r="WW46" s="50" t="s">
        <v>76</v>
      </c>
      <c r="WX46" s="9"/>
      <c r="WY46" s="9"/>
      <c r="WZ46" s="9"/>
      <c r="XA46" s="9"/>
      <c r="XB46" s="9"/>
      <c r="XC46" s="57"/>
      <c r="XD46" s="39"/>
      <c r="XF46" s="50" t="s">
        <v>76</v>
      </c>
      <c r="XG46" s="9"/>
      <c r="XH46" s="9"/>
      <c r="XI46" s="9"/>
      <c r="XJ46" s="9"/>
      <c r="XK46" s="9"/>
      <c r="XL46" s="57"/>
      <c r="XM46" s="39"/>
      <c r="XO46" s="50" t="s">
        <v>76</v>
      </c>
      <c r="XP46" s="9"/>
      <c r="XQ46" s="9"/>
      <c r="XR46" s="9"/>
      <c r="XS46" s="9"/>
      <c r="XT46" s="9"/>
      <c r="XU46" s="57"/>
      <c r="XV46" s="39"/>
      <c r="XX46" s="50" t="s">
        <v>76</v>
      </c>
      <c r="XY46" s="9"/>
      <c r="XZ46" s="9"/>
      <c r="YA46" s="9"/>
      <c r="YB46" s="9"/>
      <c r="YC46" s="9"/>
      <c r="YD46" s="57"/>
      <c r="YE46" s="39"/>
      <c r="YG46" s="50" t="s">
        <v>76</v>
      </c>
      <c r="YH46" s="9"/>
      <c r="YI46" s="9"/>
      <c r="YJ46" s="9"/>
      <c r="YK46" s="9"/>
      <c r="YL46" s="9"/>
      <c r="YM46" s="57"/>
      <c r="YN46" s="39"/>
      <c r="YP46" s="50" t="s">
        <v>76</v>
      </c>
      <c r="YQ46" s="9"/>
      <c r="YR46" s="9"/>
      <c r="YS46" s="9"/>
      <c r="YT46" s="9"/>
      <c r="YU46" s="9"/>
      <c r="YV46" s="57"/>
      <c r="YW46" s="39"/>
      <c r="YY46" s="50" t="s">
        <v>76</v>
      </c>
      <c r="YZ46" s="9"/>
      <c r="ZA46" s="9"/>
      <c r="ZB46" s="9"/>
      <c r="ZC46" s="9"/>
      <c r="ZD46" s="9"/>
      <c r="ZE46" s="57"/>
      <c r="ZF46" s="39"/>
    </row>
    <row r="47" spans="9:682" x14ac:dyDescent="0.15">
      <c r="I47" s="51" t="s">
        <v>59</v>
      </c>
      <c r="J47" s="52">
        <f>+J10/100</f>
        <v>0.12859999999999999</v>
      </c>
      <c r="K47" s="53"/>
      <c r="L47" s="53"/>
      <c r="M47" s="54"/>
      <c r="N47" s="9"/>
      <c r="O47" s="54">
        <f>+J47-$C$10/100</f>
        <v>9.9999999999988987E-5</v>
      </c>
      <c r="P47" s="39"/>
      <c r="R47" s="51" t="s">
        <v>59</v>
      </c>
      <c r="S47" s="52">
        <f>+S10/100</f>
        <v>0.12609999999999999</v>
      </c>
      <c r="T47" s="53"/>
      <c r="U47" s="9"/>
      <c r="V47" s="9"/>
      <c r="W47" s="9"/>
      <c r="X47" s="54">
        <f>+S47-$C$10/100</f>
        <v>-2.4000000000000132E-3</v>
      </c>
      <c r="Y47" s="39"/>
      <c r="AA47" s="51" t="s">
        <v>59</v>
      </c>
      <c r="AB47" s="52">
        <f>+AB10/100</f>
        <v>0.1016</v>
      </c>
      <c r="AC47" s="53"/>
      <c r="AD47" s="9"/>
      <c r="AE47" s="9"/>
      <c r="AF47" s="9"/>
      <c r="AG47" s="54">
        <f>+AB47-$C$10/100</f>
        <v>-2.6900000000000007E-2</v>
      </c>
      <c r="AH47" s="39"/>
      <c r="AJ47" s="51" t="s">
        <v>59</v>
      </c>
      <c r="AK47" s="52">
        <f>+AK10/100</f>
        <v>0.1358</v>
      </c>
      <c r="AL47" s="53"/>
      <c r="AM47" s="9"/>
      <c r="AN47" s="9"/>
      <c r="AO47" s="9"/>
      <c r="AP47" s="54">
        <f>+AK47-$C$10/100</f>
        <v>7.3000000000000009E-3</v>
      </c>
      <c r="AQ47" s="39"/>
      <c r="AS47" s="51" t="s">
        <v>59</v>
      </c>
      <c r="AT47" s="52">
        <f>+AT10/100</f>
        <v>0.10779999999999999</v>
      </c>
      <c r="AU47" s="53"/>
      <c r="AV47" s="9"/>
      <c r="AW47" s="9"/>
      <c r="AX47" s="9"/>
      <c r="AY47" s="54">
        <f>+AT47-$C$10/100</f>
        <v>-2.070000000000001E-2</v>
      </c>
      <c r="AZ47" s="39"/>
      <c r="BB47" s="51" t="s">
        <v>59</v>
      </c>
      <c r="BC47" s="52">
        <f>+BC10/100</f>
        <v>8.4499999999999992E-2</v>
      </c>
      <c r="BD47" s="53"/>
      <c r="BE47" s="9"/>
      <c r="BF47" s="9"/>
      <c r="BG47" s="9"/>
      <c r="BH47" s="54">
        <f>+BC47-$C$10/100</f>
        <v>-4.4000000000000011E-2</v>
      </c>
      <c r="BI47" s="39"/>
      <c r="BK47" s="51" t="s">
        <v>59</v>
      </c>
      <c r="BL47" s="52">
        <f>+BL10/100</f>
        <v>0.18609999999999999</v>
      </c>
      <c r="BM47" s="53"/>
      <c r="BN47" s="9"/>
      <c r="BO47" s="9"/>
      <c r="BP47" s="9"/>
      <c r="BQ47" s="54">
        <f>+BL47-$C$10/100</f>
        <v>5.7599999999999985E-2</v>
      </c>
      <c r="BR47" s="39"/>
      <c r="BT47" s="51" t="s">
        <v>59</v>
      </c>
      <c r="BU47" s="52">
        <f>+BU10/100</f>
        <v>0.11650000000000001</v>
      </c>
      <c r="BV47" s="53"/>
      <c r="BW47" s="9"/>
      <c r="BX47" s="9"/>
      <c r="BY47" s="9"/>
      <c r="BZ47" s="54">
        <f>+BU47-$C$10/100</f>
        <v>-1.1999999999999997E-2</v>
      </c>
      <c r="CA47" s="39"/>
      <c r="CC47" s="51" t="s">
        <v>59</v>
      </c>
      <c r="CD47" s="52">
        <f>+CD10/100</f>
        <v>0.14980000000000002</v>
      </c>
      <c r="CE47" s="53"/>
      <c r="CF47" s="9"/>
      <c r="CG47" s="9"/>
      <c r="CH47" s="9"/>
      <c r="CI47" s="54">
        <f>+CD47-$C$10/100</f>
        <v>2.1300000000000013E-2</v>
      </c>
      <c r="CJ47" s="39"/>
      <c r="CL47" s="51" t="s">
        <v>59</v>
      </c>
      <c r="CM47" s="52">
        <f>+CM10/100</f>
        <v>9.5899999999999999E-2</v>
      </c>
      <c r="CN47" s="53"/>
      <c r="CO47" s="9"/>
      <c r="CP47" s="9"/>
      <c r="CQ47" s="9"/>
      <c r="CR47" s="54">
        <f>+CM47-$C$10/100</f>
        <v>-3.2600000000000004E-2</v>
      </c>
      <c r="CS47" s="39"/>
      <c r="CU47" s="51" t="s">
        <v>59</v>
      </c>
      <c r="CV47" s="52">
        <f>+CV10/100</f>
        <v>0.1042</v>
      </c>
      <c r="CW47" s="53"/>
      <c r="CX47" s="9"/>
      <c r="CY47" s="9"/>
      <c r="CZ47" s="9"/>
      <c r="DA47" s="54">
        <f>+CV47-$C$10/100</f>
        <v>-2.4300000000000002E-2</v>
      </c>
      <c r="DB47" s="39"/>
      <c r="DD47" s="51" t="s">
        <v>59</v>
      </c>
      <c r="DE47" s="52">
        <f>+DE10/100</f>
        <v>8.2100000000000006E-2</v>
      </c>
      <c r="DF47" s="53"/>
      <c r="DG47" s="9"/>
      <c r="DH47" s="9"/>
      <c r="DI47" s="9"/>
      <c r="DJ47" s="54">
        <f>+DE47-$C$10/100</f>
        <v>-4.6399999999999997E-2</v>
      </c>
      <c r="DK47" s="39"/>
      <c r="DM47" s="51" t="s">
        <v>59</v>
      </c>
      <c r="DN47" s="52">
        <f>+DN10/100</f>
        <v>3.7200000000000004E-2</v>
      </c>
      <c r="DO47" s="53"/>
      <c r="DP47" s="9"/>
      <c r="DQ47" s="9"/>
      <c r="DR47" s="9"/>
      <c r="DS47" s="54">
        <f>+DN47-$C$10/100</f>
        <v>-9.1299999999999992E-2</v>
      </c>
      <c r="DT47" s="39"/>
      <c r="DV47" s="51" t="s">
        <v>59</v>
      </c>
      <c r="DW47" s="52">
        <f>+DW10/100</f>
        <v>0.1263</v>
      </c>
      <c r="DX47" s="53"/>
      <c r="DY47" s="9"/>
      <c r="DZ47" s="9"/>
      <c r="EA47" s="9"/>
      <c r="EB47" s="54">
        <f>+DW47-$C$10/100</f>
        <v>-2.2000000000000075E-3</v>
      </c>
      <c r="EC47" s="39"/>
      <c r="EE47" s="51" t="s">
        <v>59</v>
      </c>
      <c r="EF47" s="52">
        <f>+EF10/100</f>
        <v>0.1862</v>
      </c>
      <c r="EG47" s="53"/>
      <c r="EH47" s="9"/>
      <c r="EI47" s="9"/>
      <c r="EJ47" s="9"/>
      <c r="EK47" s="54">
        <f>+EF47-$C$10/100</f>
        <v>5.7700000000000001E-2</v>
      </c>
      <c r="EL47" s="39"/>
      <c r="EN47" s="51" t="s">
        <v>59</v>
      </c>
      <c r="EO47" s="52">
        <f>+EO10/100</f>
        <v>0.11539999999999999</v>
      </c>
      <c r="EP47" s="53"/>
      <c r="EQ47" s="9"/>
      <c r="ER47" s="9"/>
      <c r="ES47" s="9"/>
      <c r="ET47" s="54">
        <f>+EO47-$C$10/100</f>
        <v>-1.3100000000000014E-2</v>
      </c>
      <c r="EU47" s="39"/>
      <c r="EW47" s="51" t="s">
        <v>59</v>
      </c>
      <c r="EX47" s="52">
        <f>+EX10/100</f>
        <v>0.14349999999999999</v>
      </c>
      <c r="EY47" s="53"/>
      <c r="EZ47" s="9"/>
      <c r="FA47" s="9"/>
      <c r="FB47" s="9"/>
      <c r="FC47" s="54">
        <f>+EX47-$C$10/100</f>
        <v>1.4999999999999986E-2</v>
      </c>
      <c r="FD47" s="39"/>
      <c r="FF47" s="51" t="s">
        <v>59</v>
      </c>
      <c r="FG47" s="52">
        <f>+FG10/100</f>
        <v>0.1202</v>
      </c>
      <c r="FH47" s="53"/>
      <c r="FI47" s="9"/>
      <c r="FJ47" s="9"/>
      <c r="FK47" s="9"/>
      <c r="FL47" s="54">
        <f>+FG47-$C$10/100</f>
        <v>-8.3000000000000018E-3</v>
      </c>
      <c r="FM47" s="39"/>
      <c r="FO47" s="51" t="s">
        <v>59</v>
      </c>
      <c r="FP47" s="52">
        <f>+FP10/100</f>
        <v>0.12210000000000001</v>
      </c>
      <c r="FQ47" s="53"/>
      <c r="FR47" s="9"/>
      <c r="FS47" s="9"/>
      <c r="FT47" s="9"/>
      <c r="FU47" s="54">
        <f>+FP47-$C$10/100</f>
        <v>-6.399999999999989E-3</v>
      </c>
      <c r="FV47" s="39"/>
      <c r="FX47" s="51" t="s">
        <v>59</v>
      </c>
      <c r="FY47" s="52">
        <f>+FY10/100</f>
        <v>0.12789999999999999</v>
      </c>
      <c r="FZ47" s="53"/>
      <c r="GA47" s="9"/>
      <c r="GB47" s="9"/>
      <c r="GC47" s="9"/>
      <c r="GD47" s="54">
        <f>+FY47-$C$10/100</f>
        <v>-6.0000000000001719E-4</v>
      </c>
      <c r="GE47" s="39"/>
      <c r="GG47" s="51" t="s">
        <v>59</v>
      </c>
      <c r="GH47" s="52">
        <f>+GH10/100</f>
        <v>0.13119999999999998</v>
      </c>
      <c r="GI47" s="53"/>
      <c r="GJ47" s="9"/>
      <c r="GK47" s="9"/>
      <c r="GL47" s="9"/>
      <c r="GM47" s="54">
        <f>+GH47-$C$10/100</f>
        <v>2.6999999999999802E-3</v>
      </c>
      <c r="GN47" s="39"/>
      <c r="GP47" s="51" t="s">
        <v>59</v>
      </c>
      <c r="GQ47" s="52">
        <f>+GQ10/100</f>
        <v>9.8100000000000007E-2</v>
      </c>
      <c r="GR47" s="53"/>
      <c r="GS47" s="9"/>
      <c r="GT47" s="9"/>
      <c r="GU47" s="9"/>
      <c r="GV47" s="54">
        <f>+GQ47-$C$10/100</f>
        <v>-3.0399999999999996E-2</v>
      </c>
      <c r="GW47" s="39"/>
      <c r="GY47" s="51" t="s">
        <v>59</v>
      </c>
      <c r="GZ47" s="52">
        <f>+GZ10/100</f>
        <v>0.14130000000000001</v>
      </c>
      <c r="HA47" s="53"/>
      <c r="HB47" s="9"/>
      <c r="HC47" s="9"/>
      <c r="HD47" s="9"/>
      <c r="HE47" s="54">
        <f>+GZ47-$C$10/100</f>
        <v>1.2800000000000006E-2</v>
      </c>
      <c r="HF47" s="39"/>
      <c r="HH47" s="51" t="s">
        <v>59</v>
      </c>
      <c r="HI47" s="52">
        <f>+HI10/100</f>
        <v>0.1754</v>
      </c>
      <c r="HJ47" s="53"/>
      <c r="HK47" s="9"/>
      <c r="HL47" s="9"/>
      <c r="HM47" s="9"/>
      <c r="HN47" s="54">
        <f>+HI47-$C$10/100</f>
        <v>4.6899999999999997E-2</v>
      </c>
      <c r="HO47" s="39"/>
      <c r="HQ47" s="51" t="s">
        <v>59</v>
      </c>
      <c r="HR47" s="52">
        <f>+HR10/100</f>
        <v>0.11509999999999999</v>
      </c>
      <c r="HS47" s="53"/>
      <c r="HT47" s="9"/>
      <c r="HU47" s="9"/>
      <c r="HV47" s="9"/>
      <c r="HW47" s="54">
        <f>+HR47-$C$10/100</f>
        <v>-1.3400000000000009E-2</v>
      </c>
      <c r="HX47" s="39"/>
      <c r="HZ47" s="51" t="s">
        <v>59</v>
      </c>
      <c r="IA47" s="52">
        <f>+IA10/100</f>
        <v>7.0300000000000001E-2</v>
      </c>
      <c r="IB47" s="53"/>
      <c r="IC47" s="9"/>
      <c r="ID47" s="9"/>
      <c r="IE47" s="9"/>
      <c r="IF47" s="54">
        <f>+IA47-$C$10/100</f>
        <v>-5.8200000000000002E-2</v>
      </c>
      <c r="IG47" s="39"/>
      <c r="II47" s="51" t="s">
        <v>59</v>
      </c>
      <c r="IJ47" s="52">
        <f>+IJ10/100</f>
        <v>0.12710000000000002</v>
      </c>
      <c r="IK47" s="53"/>
      <c r="IL47" s="9"/>
      <c r="IM47" s="9"/>
      <c r="IN47" s="9"/>
      <c r="IO47" s="54">
        <f>+IJ47-$C$10/100</f>
        <v>-1.3999999999999846E-3</v>
      </c>
      <c r="IP47" s="39"/>
      <c r="IR47" s="51" t="s">
        <v>59</v>
      </c>
      <c r="IS47" s="52">
        <f>+IS10/100</f>
        <v>0.12909999999999999</v>
      </c>
      <c r="IT47" s="53"/>
      <c r="IU47" s="9"/>
      <c r="IV47" s="9"/>
      <c r="IW47" s="9"/>
      <c r="IX47" s="54">
        <f>+IS47-$C$10/100</f>
        <v>5.9999999999998943E-4</v>
      </c>
      <c r="IY47" s="39"/>
      <c r="JA47" s="51" t="s">
        <v>59</v>
      </c>
      <c r="JB47" s="52">
        <f>+JB10/100</f>
        <v>0.20499999999999999</v>
      </c>
      <c r="JC47" s="53"/>
      <c r="JD47" s="9"/>
      <c r="JE47" s="9"/>
      <c r="JF47" s="9"/>
      <c r="JG47" s="54">
        <f>+JB47-$C$10/100</f>
        <v>7.6499999999999985E-2</v>
      </c>
      <c r="JH47" s="39"/>
      <c r="JJ47" s="51" t="s">
        <v>59</v>
      </c>
      <c r="JK47" s="52">
        <f>+JK10/100</f>
        <v>0.1148</v>
      </c>
      <c r="JL47" s="53"/>
      <c r="JM47" s="9"/>
      <c r="JN47" s="9"/>
      <c r="JO47" s="9"/>
      <c r="JP47" s="54">
        <f>+JK47-$C$10/100</f>
        <v>-1.3700000000000004E-2</v>
      </c>
      <c r="JQ47" s="39"/>
      <c r="JS47" s="51" t="s">
        <v>59</v>
      </c>
      <c r="JT47" s="52">
        <f>+JT10/100</f>
        <v>0.1321</v>
      </c>
      <c r="JU47" s="53"/>
      <c r="JV47" s="9"/>
      <c r="JW47" s="9"/>
      <c r="JX47" s="9"/>
      <c r="JY47" s="54">
        <f>+JT47-$C$10/100</f>
        <v>3.5999999999999921E-3</v>
      </c>
      <c r="JZ47" s="39"/>
      <c r="KB47" s="51" t="s">
        <v>59</v>
      </c>
      <c r="KC47" s="52">
        <f>+KC10/100</f>
        <v>0.14219999999999999</v>
      </c>
      <c r="KD47" s="53"/>
      <c r="KE47" s="9"/>
      <c r="KF47" s="9"/>
      <c r="KG47" s="9"/>
      <c r="KH47" s="54">
        <f>+KC47-$C$10/100</f>
        <v>1.369999999999999E-2</v>
      </c>
      <c r="KI47" s="39"/>
      <c r="KK47" s="51" t="s">
        <v>59</v>
      </c>
      <c r="KL47" s="52">
        <f>+KL10/100</f>
        <v>0.15759999999999999</v>
      </c>
      <c r="KM47" s="53"/>
      <c r="KN47" s="9"/>
      <c r="KO47" s="9"/>
      <c r="KP47" s="9"/>
      <c r="KQ47" s="54">
        <f>+KL47-$C$10/100</f>
        <v>2.9099999999999987E-2</v>
      </c>
      <c r="KR47" s="39"/>
      <c r="KT47" s="51" t="s">
        <v>59</v>
      </c>
      <c r="KU47" s="52">
        <f>+KU10/100</f>
        <v>0.1298</v>
      </c>
      <c r="KV47" s="53"/>
      <c r="KW47" s="9"/>
      <c r="KX47" s="9"/>
      <c r="KY47" s="9"/>
      <c r="KZ47" s="54">
        <f>+KU47-$C$10/100</f>
        <v>1.2999999999999956E-3</v>
      </c>
      <c r="LA47" s="39"/>
      <c r="LC47" s="51" t="s">
        <v>59</v>
      </c>
      <c r="LD47" s="52">
        <f>+LD10/100</f>
        <v>0.14960000000000001</v>
      </c>
      <c r="LE47" s="53"/>
      <c r="LF47" s="9"/>
      <c r="LG47" s="9"/>
      <c r="LH47" s="9"/>
      <c r="LI47" s="54">
        <f>+LD47-$C$10/100</f>
        <v>2.1100000000000008E-2</v>
      </c>
      <c r="LJ47" s="39"/>
      <c r="LL47" s="51" t="s">
        <v>59</v>
      </c>
      <c r="LM47" s="52">
        <f>+LM10/100</f>
        <v>0.15770000000000001</v>
      </c>
      <c r="LN47" s="53"/>
      <c r="LO47" s="9"/>
      <c r="LP47" s="9"/>
      <c r="LQ47" s="9"/>
      <c r="LR47" s="54">
        <f>+LM47-$C$10/100</f>
        <v>2.9200000000000004E-2</v>
      </c>
      <c r="LS47" s="39"/>
      <c r="LU47" s="51" t="s">
        <v>59</v>
      </c>
      <c r="LV47" s="52">
        <f>+LV10/100</f>
        <v>0.15960000000000002</v>
      </c>
      <c r="LW47" s="53"/>
      <c r="LX47" s="9"/>
      <c r="LY47" s="9"/>
      <c r="LZ47" s="9"/>
      <c r="MA47" s="54">
        <f>+LV47-$C$10/100</f>
        <v>3.1100000000000017E-2</v>
      </c>
      <c r="MB47" s="39"/>
      <c r="MD47" s="51" t="s">
        <v>59</v>
      </c>
      <c r="ME47" s="52">
        <f>+ME10/100</f>
        <v>0.15240000000000001</v>
      </c>
      <c r="MF47" s="53"/>
      <c r="MG47" s="9"/>
      <c r="MH47" s="9"/>
      <c r="MI47" s="9"/>
      <c r="MJ47" s="54">
        <f>+ME47-$C$10/100</f>
        <v>2.3900000000000005E-2</v>
      </c>
      <c r="MK47" s="39"/>
      <c r="MM47" s="51" t="s">
        <v>59</v>
      </c>
      <c r="MN47" s="52">
        <f>+MN10/100</f>
        <v>0.18920000000000001</v>
      </c>
      <c r="MO47" s="53"/>
      <c r="MP47" s="9"/>
      <c r="MQ47" s="9"/>
      <c r="MR47" s="9"/>
      <c r="MS47" s="54">
        <f>+MN47-$C$10/100</f>
        <v>6.0700000000000004E-2</v>
      </c>
      <c r="MT47" s="39"/>
      <c r="MV47" s="51" t="s">
        <v>59</v>
      </c>
      <c r="MW47" s="52">
        <f>+MW10/100</f>
        <v>0.1757</v>
      </c>
      <c r="MX47" s="53"/>
      <c r="MY47" s="9"/>
      <c r="MZ47" s="9"/>
      <c r="NA47" s="9"/>
      <c r="NB47" s="54">
        <f>+MW47-$C$10/100</f>
        <v>4.7199999999999992E-2</v>
      </c>
      <c r="NC47" s="39"/>
      <c r="NE47" s="51" t="s">
        <v>59</v>
      </c>
      <c r="NF47" s="52">
        <f>+NF10/100</f>
        <v>0.155</v>
      </c>
      <c r="NG47" s="53"/>
      <c r="NH47" s="9"/>
      <c r="NI47" s="9"/>
      <c r="NJ47" s="9"/>
      <c r="NK47" s="54">
        <f>+NF47-$C$10/100</f>
        <v>2.6499999999999996E-2</v>
      </c>
      <c r="NL47" s="39"/>
      <c r="NN47" s="51" t="s">
        <v>59</v>
      </c>
      <c r="NO47" s="52">
        <f>+NO10/100</f>
        <v>0.18960000000000002</v>
      </c>
      <c r="NP47" s="53"/>
      <c r="NQ47" s="9"/>
      <c r="NR47" s="9"/>
      <c r="NS47" s="9"/>
      <c r="NT47" s="54">
        <f>+NO47-$C$10/100</f>
        <v>6.1100000000000015E-2</v>
      </c>
      <c r="NU47" s="39"/>
      <c r="NW47" s="51" t="s">
        <v>59</v>
      </c>
      <c r="NX47" s="52">
        <f>+NX10/100</f>
        <v>0.17610000000000001</v>
      </c>
      <c r="NY47" s="53"/>
      <c r="NZ47" s="9"/>
      <c r="OA47" s="9"/>
      <c r="OB47" s="9"/>
      <c r="OC47" s="54">
        <f>+NX47-$C$10/100</f>
        <v>4.7600000000000003E-2</v>
      </c>
      <c r="OD47" s="39"/>
      <c r="OF47" s="51" t="s">
        <v>59</v>
      </c>
      <c r="OG47" s="52">
        <f>+OG10/100</f>
        <v>0.23879999999999998</v>
      </c>
      <c r="OH47" s="53"/>
      <c r="OI47" s="9"/>
      <c r="OJ47" s="9"/>
      <c r="OK47" s="9"/>
      <c r="OL47" s="54">
        <f>+OG47-$C$10/100</f>
        <v>0.11029999999999998</v>
      </c>
      <c r="OM47" s="39"/>
      <c r="OO47" s="51" t="s">
        <v>59</v>
      </c>
      <c r="OP47" s="52">
        <f>+OP10/100</f>
        <v>0.2336</v>
      </c>
      <c r="OQ47" s="53"/>
      <c r="OR47" s="9"/>
      <c r="OS47" s="9"/>
      <c r="OT47" s="9"/>
      <c r="OU47" s="54">
        <f>+OP47-$C$10/100</f>
        <v>0.1051</v>
      </c>
      <c r="OV47" s="39"/>
      <c r="OX47" s="51" t="s">
        <v>59</v>
      </c>
      <c r="OY47" s="52">
        <f>+OY10/100</f>
        <v>0.15279999999999999</v>
      </c>
      <c r="OZ47" s="53"/>
      <c r="PA47" s="9"/>
      <c r="PB47" s="9"/>
      <c r="PC47" s="9"/>
      <c r="PD47" s="54">
        <f>+OY47-$C$10/100</f>
        <v>2.4299999999999988E-2</v>
      </c>
      <c r="PE47" s="39"/>
      <c r="PG47" s="51" t="s">
        <v>59</v>
      </c>
      <c r="PH47" s="52">
        <f>+PH10/100</f>
        <v>0.1535</v>
      </c>
      <c r="PI47" s="53"/>
      <c r="PJ47" s="9"/>
      <c r="PK47" s="9"/>
      <c r="PL47" s="9"/>
      <c r="PM47" s="54">
        <f>+PH47-$C$10/100</f>
        <v>2.4999999999999994E-2</v>
      </c>
      <c r="PN47" s="39"/>
      <c r="PP47" s="51" t="s">
        <v>59</v>
      </c>
      <c r="PQ47" s="52">
        <f>+PQ10/100</f>
        <v>0.2248</v>
      </c>
      <c r="PR47" s="53"/>
      <c r="PS47" s="9"/>
      <c r="PT47" s="9"/>
      <c r="PU47" s="9"/>
      <c r="PV47" s="54">
        <f>+PQ47-$C$10/100</f>
        <v>9.6299999999999997E-2</v>
      </c>
      <c r="PW47" s="39"/>
      <c r="PY47" s="51" t="s">
        <v>59</v>
      </c>
      <c r="PZ47" s="52">
        <f>+PZ10/100</f>
        <v>0.14410000000000001</v>
      </c>
      <c r="QA47" s="53"/>
      <c r="QB47" s="9"/>
      <c r="QC47" s="9"/>
      <c r="QD47" s="9"/>
      <c r="QE47" s="54">
        <f>+PZ47-$C$10/100</f>
        <v>1.5600000000000003E-2</v>
      </c>
      <c r="QF47" s="39"/>
      <c r="QH47" s="51" t="s">
        <v>59</v>
      </c>
      <c r="QI47" s="52">
        <f>+QI10/100</f>
        <v>0.2026</v>
      </c>
      <c r="QJ47" s="53"/>
      <c r="QK47" s="9"/>
      <c r="QL47" s="9"/>
      <c r="QM47" s="9"/>
      <c r="QN47" s="54">
        <f>+QI47-$C$10/100</f>
        <v>7.4099999999999999E-2</v>
      </c>
      <c r="QO47" s="39"/>
      <c r="QQ47" s="51" t="s">
        <v>59</v>
      </c>
      <c r="QR47" s="52">
        <f>+QR10/100</f>
        <v>0.13320000000000001</v>
      </c>
      <c r="QS47" s="53"/>
      <c r="QT47" s="9"/>
      <c r="QU47" s="9"/>
      <c r="QV47" s="9"/>
      <c r="QW47" s="54">
        <f>+QR47-$C$10/100</f>
        <v>4.7000000000000097E-3</v>
      </c>
      <c r="QX47" s="39"/>
      <c r="QZ47" s="51" t="s">
        <v>59</v>
      </c>
      <c r="RA47" s="52">
        <f>+RA10/100</f>
        <v>0.17660000000000001</v>
      </c>
      <c r="RB47" s="53"/>
      <c r="RC47" s="9"/>
      <c r="RD47" s="9"/>
      <c r="RE47" s="9"/>
      <c r="RF47" s="54">
        <f>+RA47-$C$10/100</f>
        <v>4.8100000000000004E-2</v>
      </c>
      <c r="RG47" s="39"/>
      <c r="RI47" s="51" t="s">
        <v>59</v>
      </c>
      <c r="RJ47" s="52">
        <f>+RJ10/100</f>
        <v>0.19739999999999999</v>
      </c>
      <c r="RK47" s="53"/>
      <c r="RL47" s="9"/>
      <c r="RM47" s="9"/>
      <c r="RN47" s="9"/>
      <c r="RO47" s="54">
        <f>+RJ47-$C$10/100</f>
        <v>6.8899999999999989E-2</v>
      </c>
      <c r="RP47" s="39"/>
      <c r="RR47" s="51" t="s">
        <v>59</v>
      </c>
      <c r="RS47" s="52">
        <f>+RS10/100</f>
        <v>0.20829999999999999</v>
      </c>
      <c r="RT47" s="53"/>
      <c r="RU47" s="9"/>
      <c r="RV47" s="9"/>
      <c r="RW47" s="9"/>
      <c r="RX47" s="54">
        <f>+RS47-$C$10/100</f>
        <v>7.9799999999999982E-2</v>
      </c>
      <c r="RY47" s="39"/>
      <c r="SA47" s="51" t="s">
        <v>59</v>
      </c>
      <c r="SB47" s="52">
        <f>+SB10/100</f>
        <v>0.18329999999999999</v>
      </c>
      <c r="SC47" s="53"/>
      <c r="SD47" s="9"/>
      <c r="SE47" s="9"/>
      <c r="SF47" s="9"/>
      <c r="SG47" s="54">
        <f>+SB47-$C$10/100</f>
        <v>5.4799999999999988E-2</v>
      </c>
      <c r="SH47" s="39"/>
      <c r="SJ47" s="51" t="s">
        <v>59</v>
      </c>
      <c r="SK47" s="52">
        <f>+SK10/100</f>
        <v>0.23739999999999997</v>
      </c>
      <c r="SL47" s="53"/>
      <c r="SM47" s="9"/>
      <c r="SN47" s="9"/>
      <c r="SO47" s="9"/>
      <c r="SP47" s="54">
        <f>+SK47-$C$10/100</f>
        <v>0.10889999999999997</v>
      </c>
      <c r="SQ47" s="39"/>
      <c r="SS47" s="51" t="s">
        <v>59</v>
      </c>
      <c r="ST47" s="52">
        <f>+ST10/100</f>
        <v>0.2104</v>
      </c>
      <c r="SU47" s="53"/>
      <c r="SV47" s="9"/>
      <c r="SW47" s="9"/>
      <c r="SX47" s="9"/>
      <c r="SY47" s="54">
        <f>+ST47-$C$10/100</f>
        <v>8.1900000000000001E-2</v>
      </c>
      <c r="SZ47" s="39"/>
      <c r="TB47" s="51" t="s">
        <v>59</v>
      </c>
      <c r="TC47" s="52">
        <f>+TC10/100</f>
        <v>0.1434</v>
      </c>
      <c r="TD47" s="53"/>
      <c r="TE47" s="9"/>
      <c r="TF47" s="9"/>
      <c r="TG47" s="9"/>
      <c r="TH47" s="54">
        <f>+TC47-$C$10/100</f>
        <v>1.4899999999999997E-2</v>
      </c>
      <c r="TI47" s="39"/>
      <c r="TK47" s="51" t="s">
        <v>59</v>
      </c>
      <c r="TL47" s="52">
        <f>+TL10/100</f>
        <v>0.23120000000000002</v>
      </c>
      <c r="TM47" s="53"/>
      <c r="TN47" s="9"/>
      <c r="TO47" s="9"/>
      <c r="TP47" s="9"/>
      <c r="TQ47" s="54">
        <f>+TL47-$C$10/100</f>
        <v>0.10270000000000001</v>
      </c>
      <c r="TR47" s="39"/>
      <c r="TT47" s="51" t="s">
        <v>59</v>
      </c>
      <c r="TU47" s="52">
        <f>+TU10/100</f>
        <v>0.11890000000000001</v>
      </c>
      <c r="TV47" s="53"/>
      <c r="TW47" s="9"/>
      <c r="TX47" s="9"/>
      <c r="TY47" s="9"/>
      <c r="TZ47" s="54">
        <f>+TU47-$C$10/100</f>
        <v>-9.5999999999999974E-3</v>
      </c>
      <c r="UA47" s="39"/>
      <c r="UC47" s="51" t="s">
        <v>59</v>
      </c>
      <c r="UD47" s="52">
        <f>+UD10/100</f>
        <v>0.20920000000000002</v>
      </c>
      <c r="UE47" s="53"/>
      <c r="UF47" s="9"/>
      <c r="UG47" s="9"/>
      <c r="UH47" s="9"/>
      <c r="UI47" s="54">
        <f>+UD47-$C$10/100</f>
        <v>8.0700000000000022E-2</v>
      </c>
      <c r="UJ47" s="39"/>
      <c r="UL47" s="51" t="s">
        <v>59</v>
      </c>
      <c r="UM47" s="52">
        <f>+UM10/100</f>
        <v>0.12960000000000002</v>
      </c>
      <c r="UN47" s="53"/>
      <c r="UO47" s="9"/>
      <c r="UP47" s="9"/>
      <c r="UQ47" s="9"/>
      <c r="UR47" s="54">
        <f>+UM47-$C$10/100</f>
        <v>1.1000000000000176E-3</v>
      </c>
      <c r="US47" s="39"/>
      <c r="UU47" s="51" t="s">
        <v>59</v>
      </c>
      <c r="UV47" s="52">
        <f>+UV10/100</f>
        <v>0.15720000000000001</v>
      </c>
      <c r="UW47" s="53"/>
      <c r="UX47" s="9"/>
      <c r="UY47" s="9"/>
      <c r="UZ47" s="9"/>
      <c r="VA47" s="54">
        <f>+UV47-$C$10/100</f>
        <v>2.8700000000000003E-2</v>
      </c>
      <c r="VB47" s="39"/>
      <c r="VD47" s="51" t="s">
        <v>59</v>
      </c>
      <c r="VE47" s="52">
        <f>+VE10/100</f>
        <v>0.1492</v>
      </c>
      <c r="VF47" s="53"/>
      <c r="VG47" s="9"/>
      <c r="VH47" s="9"/>
      <c r="VI47" s="9"/>
      <c r="VJ47" s="54">
        <f>+VE47-$C$10/100</f>
        <v>2.0699999999999996E-2</v>
      </c>
      <c r="VK47" s="39"/>
      <c r="VM47" s="51" t="s">
        <v>59</v>
      </c>
      <c r="VN47" s="52">
        <f>+VN10/100</f>
        <v>0.1772</v>
      </c>
      <c r="VO47" s="53"/>
      <c r="VP47" s="9"/>
      <c r="VQ47" s="9"/>
      <c r="VR47" s="9"/>
      <c r="VS47" s="54">
        <f>+VN47-$C$10/100</f>
        <v>4.8699999999999993E-2</v>
      </c>
      <c r="VT47" s="39"/>
      <c r="VV47" s="51" t="s">
        <v>59</v>
      </c>
      <c r="VW47" s="52">
        <f>+VW10/100</f>
        <v>0.22450000000000001</v>
      </c>
      <c r="VX47" s="53"/>
      <c r="VY47" s="9"/>
      <c r="VZ47" s="9"/>
      <c r="WA47" s="9"/>
      <c r="WB47" s="54">
        <f>+VW47-$C$10/100</f>
        <v>9.6000000000000002E-2</v>
      </c>
      <c r="WC47" s="39"/>
      <c r="WE47" s="51" t="s">
        <v>59</v>
      </c>
      <c r="WF47" s="52">
        <f>+WF10/100</f>
        <v>0.23719999999999999</v>
      </c>
      <c r="WG47" s="53"/>
      <c r="WH47" s="9"/>
      <c r="WI47" s="9"/>
      <c r="WJ47" s="9"/>
      <c r="WK47" s="54">
        <f>+WF47-$C$10/100</f>
        <v>0.10869999999999999</v>
      </c>
      <c r="WL47" s="39"/>
      <c r="WN47" s="51" t="s">
        <v>59</v>
      </c>
      <c r="WO47" s="52">
        <f>+WO10/100</f>
        <v>0.3619</v>
      </c>
      <c r="WP47" s="53"/>
      <c r="WQ47" s="9"/>
      <c r="WR47" s="9"/>
      <c r="WS47" s="9"/>
      <c r="WT47" s="54">
        <f>+WO47-$C$10/100</f>
        <v>0.2334</v>
      </c>
      <c r="WU47" s="39"/>
      <c r="WW47" s="51" t="s">
        <v>59</v>
      </c>
      <c r="WX47" s="52">
        <f>+WX10/100</f>
        <v>0.25640000000000002</v>
      </c>
      <c r="WY47" s="53"/>
      <c r="WZ47" s="9"/>
      <c r="XA47" s="9"/>
      <c r="XB47" s="9"/>
      <c r="XC47" s="54">
        <f>+WX47-$C$10/100</f>
        <v>0.12790000000000001</v>
      </c>
      <c r="XD47" s="39"/>
      <c r="XF47" s="51" t="s">
        <v>59</v>
      </c>
      <c r="XG47" s="52">
        <f>+XG10/100</f>
        <v>0.25329999999999997</v>
      </c>
      <c r="XH47" s="53"/>
      <c r="XI47" s="9"/>
      <c r="XJ47" s="9"/>
      <c r="XK47" s="9"/>
      <c r="XL47" s="54">
        <f>+XG47-$C$10/100</f>
        <v>0.12479999999999997</v>
      </c>
      <c r="XM47" s="39"/>
      <c r="XO47" s="51" t="s">
        <v>59</v>
      </c>
      <c r="XP47" s="52">
        <f>+XP10/100</f>
        <v>0.12720000000000001</v>
      </c>
      <c r="XQ47" s="53"/>
      <c r="XR47" s="9"/>
      <c r="XS47" s="9"/>
      <c r="XT47" s="9"/>
      <c r="XU47" s="54">
        <f>+XP47-$C$10/100</f>
        <v>-1.2999999999999956E-3</v>
      </c>
      <c r="XV47" s="39"/>
      <c r="XX47" s="51" t="s">
        <v>59</v>
      </c>
      <c r="XY47" s="52">
        <f>+XY10/100</f>
        <v>0.26329999999999998</v>
      </c>
      <c r="XZ47" s="53"/>
      <c r="YA47" s="9"/>
      <c r="YB47" s="9"/>
      <c r="YC47" s="9"/>
      <c r="YD47" s="54">
        <f>+XY47-$C$10/100</f>
        <v>0.13479999999999998</v>
      </c>
      <c r="YE47" s="39"/>
      <c r="YG47" s="51" t="s">
        <v>59</v>
      </c>
      <c r="YH47" s="52">
        <f>+YH10/100</f>
        <v>0.17480000000000001</v>
      </c>
      <c r="YI47" s="53"/>
      <c r="YJ47" s="9"/>
      <c r="YK47" s="9"/>
      <c r="YL47" s="9"/>
      <c r="YM47" s="54">
        <f>+YH47-$C$10/100</f>
        <v>4.6300000000000008E-2</v>
      </c>
      <c r="YN47" s="39"/>
      <c r="YP47" s="51" t="s">
        <v>59</v>
      </c>
      <c r="YQ47" s="52">
        <f>+YQ10/100</f>
        <v>0.29630000000000001</v>
      </c>
      <c r="YR47" s="53"/>
      <c r="YS47" s="9"/>
      <c r="YT47" s="9"/>
      <c r="YU47" s="9"/>
      <c r="YV47" s="54">
        <f>+YQ47-$C$10/100</f>
        <v>0.1678</v>
      </c>
      <c r="YW47" s="39"/>
      <c r="YY47" s="51" t="s">
        <v>59</v>
      </c>
      <c r="YZ47" s="52">
        <f>+YZ10/100</f>
        <v>0.2457</v>
      </c>
      <c r="ZA47" s="53"/>
      <c r="ZB47" s="9"/>
      <c r="ZC47" s="9"/>
      <c r="ZD47" s="9"/>
      <c r="ZE47" s="54">
        <f>+YZ47-$C$10/100</f>
        <v>0.1172</v>
      </c>
      <c r="ZF47" s="39"/>
    </row>
    <row r="48" spans="9:682" x14ac:dyDescent="0.15">
      <c r="I48" s="51" t="s">
        <v>60</v>
      </c>
      <c r="J48" s="55">
        <f>+O10</f>
        <v>0.33614386404057706</v>
      </c>
      <c r="K48" s="53"/>
      <c r="L48" s="53"/>
      <c r="M48" s="56"/>
      <c r="N48" s="9"/>
      <c r="O48" s="56">
        <f>+J48-$E$10</f>
        <v>-1.8046820981764744E-2</v>
      </c>
      <c r="P48" s="39"/>
      <c r="R48" s="51" t="s">
        <v>60</v>
      </c>
      <c r="S48" s="55">
        <f>+X10</f>
        <v>0.24958291624958293</v>
      </c>
      <c r="T48" s="53"/>
      <c r="U48" s="9"/>
      <c r="V48" s="9"/>
      <c r="W48" s="9"/>
      <c r="X48" s="56">
        <f>+S48-$E$10</f>
        <v>-0.10460776877275887</v>
      </c>
      <c r="Y48" s="39"/>
      <c r="AA48" s="51" t="s">
        <v>60</v>
      </c>
      <c r="AB48" s="55">
        <f>+AG10</f>
        <v>0.26171875</v>
      </c>
      <c r="AC48" s="53"/>
      <c r="AD48" s="9"/>
      <c r="AE48" s="9"/>
      <c r="AF48" s="9"/>
      <c r="AG48" s="56">
        <f>+AB48-$E$10</f>
        <v>-9.24719350223418E-2</v>
      </c>
      <c r="AH48" s="39"/>
      <c r="AJ48" s="51" t="s">
        <v>60</v>
      </c>
      <c r="AK48" s="55">
        <f>+AP10</f>
        <v>0.26235741444866922</v>
      </c>
      <c r="AL48" s="53"/>
      <c r="AM48" s="9"/>
      <c r="AN48" s="9"/>
      <c r="AO48" s="9"/>
      <c r="AP48" s="56">
        <f>+AK48-$E$10</f>
        <v>-9.1833270573672576E-2</v>
      </c>
      <c r="AQ48" s="39"/>
      <c r="AS48" s="51" t="s">
        <v>60</v>
      </c>
      <c r="AT48" s="55">
        <f>+AY10</f>
        <v>0.29629629629629628</v>
      </c>
      <c r="AU48" s="53"/>
      <c r="AV48" s="9"/>
      <c r="AW48" s="9"/>
      <c r="AX48" s="9"/>
      <c r="AY48" s="56">
        <f>+AT48-$E$10</f>
        <v>-5.789438872604552E-2</v>
      </c>
      <c r="AZ48" s="39"/>
      <c r="BB48" s="51" t="s">
        <v>60</v>
      </c>
      <c r="BC48" s="55">
        <f>+BH10</f>
        <v>0.16226415094339622</v>
      </c>
      <c r="BD48" s="53"/>
      <c r="BE48" s="9"/>
      <c r="BF48" s="9"/>
      <c r="BG48" s="9"/>
      <c r="BH48" s="56">
        <f>+BC48-$E$10</f>
        <v>-0.19192653407894558</v>
      </c>
      <c r="BI48" s="39"/>
      <c r="BK48" s="51" t="s">
        <v>60</v>
      </c>
      <c r="BL48" s="55">
        <f>+BQ10</f>
        <v>0.24528301886792453</v>
      </c>
      <c r="BM48" s="53"/>
      <c r="BN48" s="9"/>
      <c r="BO48" s="9"/>
      <c r="BP48" s="9"/>
      <c r="BQ48" s="56">
        <f>+BL48-$E$10</f>
        <v>-0.10890766615441727</v>
      </c>
      <c r="BR48" s="39"/>
      <c r="BT48" s="51" t="s">
        <v>60</v>
      </c>
      <c r="BU48" s="55">
        <f>+BZ10</f>
        <v>0.25877192982456143</v>
      </c>
      <c r="BV48" s="53"/>
      <c r="BW48" s="9"/>
      <c r="BX48" s="9"/>
      <c r="BY48" s="9"/>
      <c r="BZ48" s="56">
        <f>+BU48-$E$10</f>
        <v>-9.5418755197780369E-2</v>
      </c>
      <c r="CA48" s="39"/>
      <c r="CC48" s="51" t="s">
        <v>60</v>
      </c>
      <c r="CD48" s="55">
        <f>+CI10</f>
        <v>0.28741092636579574</v>
      </c>
      <c r="CE48" s="53"/>
      <c r="CF48" s="9"/>
      <c r="CG48" s="9"/>
      <c r="CH48" s="9"/>
      <c r="CI48" s="56">
        <f>+CD48-$E$10</f>
        <v>-6.6779758656546062E-2</v>
      </c>
      <c r="CJ48" s="39"/>
      <c r="CL48" s="51" t="s">
        <v>60</v>
      </c>
      <c r="CM48" s="55">
        <f>+CR10</f>
        <v>0.178490990990991</v>
      </c>
      <c r="CN48" s="53"/>
      <c r="CO48" s="9"/>
      <c r="CP48" s="9"/>
      <c r="CQ48" s="9"/>
      <c r="CR48" s="56">
        <f>+CM48-$E$10</f>
        <v>-0.1756996940313508</v>
      </c>
      <c r="CS48" s="39"/>
      <c r="CU48" s="51" t="s">
        <v>60</v>
      </c>
      <c r="CV48" s="55">
        <f>+DA10</f>
        <v>0.19438444924406048</v>
      </c>
      <c r="CW48" s="53"/>
      <c r="CX48" s="9"/>
      <c r="CY48" s="9"/>
      <c r="CZ48" s="9"/>
      <c r="DA48" s="56">
        <f>+CV48-$E$10</f>
        <v>-0.15980623577828132</v>
      </c>
      <c r="DB48" s="39"/>
      <c r="DD48" s="51" t="s">
        <v>60</v>
      </c>
      <c r="DE48" s="55">
        <f>+DJ10</f>
        <v>5.0257731958762888E-2</v>
      </c>
      <c r="DF48" s="53"/>
      <c r="DG48" s="9"/>
      <c r="DH48" s="9"/>
      <c r="DI48" s="9"/>
      <c r="DJ48" s="56">
        <f>+DE48-$E$10</f>
        <v>-0.30393295306357893</v>
      </c>
      <c r="DK48" s="39"/>
      <c r="DM48" s="51" t="s">
        <v>60</v>
      </c>
      <c r="DN48" s="55">
        <f>+DS10</f>
        <v>5.2023121387283239E-2</v>
      </c>
      <c r="DO48" s="53"/>
      <c r="DP48" s="9"/>
      <c r="DQ48" s="9"/>
      <c r="DR48" s="9"/>
      <c r="DS48" s="56">
        <f>+DN48-$E$10</f>
        <v>-0.30216756363505859</v>
      </c>
      <c r="DT48" s="39"/>
      <c r="DV48" s="51" t="s">
        <v>60</v>
      </c>
      <c r="DW48" s="55">
        <f>+EB10</f>
        <v>0.1847649918962723</v>
      </c>
      <c r="DX48" s="53"/>
      <c r="DY48" s="9"/>
      <c r="DZ48" s="9"/>
      <c r="EA48" s="9"/>
      <c r="EB48" s="56">
        <f>+DW48-$E$10</f>
        <v>-0.1694256931260695</v>
      </c>
      <c r="EC48" s="39"/>
      <c r="EE48" s="51" t="s">
        <v>60</v>
      </c>
      <c r="EF48" s="55">
        <f>+EK10</f>
        <v>0.23925233644859814</v>
      </c>
      <c r="EG48" s="53"/>
      <c r="EH48" s="9"/>
      <c r="EI48" s="9"/>
      <c r="EJ48" s="9"/>
      <c r="EK48" s="56">
        <f>+EF48-$E$10</f>
        <v>-0.11493834857374366</v>
      </c>
      <c r="EL48" s="39"/>
      <c r="EN48" s="51" t="s">
        <v>60</v>
      </c>
      <c r="EO48" s="55">
        <f>+ET10</f>
        <v>0.21120689655172414</v>
      </c>
      <c r="EP48" s="53"/>
      <c r="EQ48" s="9"/>
      <c r="ER48" s="9"/>
      <c r="ES48" s="9"/>
      <c r="ET48" s="56">
        <f>+EO48-$E$10</f>
        <v>-0.14298378847061766</v>
      </c>
      <c r="EU48" s="39"/>
      <c r="EW48" s="51" t="s">
        <v>60</v>
      </c>
      <c r="EX48" s="55">
        <f>+FC10</f>
        <v>0.33619210977701541</v>
      </c>
      <c r="EY48" s="53"/>
      <c r="EZ48" s="9"/>
      <c r="FA48" s="9"/>
      <c r="FB48" s="9"/>
      <c r="FC48" s="56">
        <f>+EX48-$E$10</f>
        <v>-1.7998575245326387E-2</v>
      </c>
      <c r="FD48" s="39"/>
      <c r="FF48" s="51" t="s">
        <v>60</v>
      </c>
      <c r="FG48" s="55">
        <f>+FL10</f>
        <v>0.43669250645994834</v>
      </c>
      <c r="FH48" s="53"/>
      <c r="FI48" s="9"/>
      <c r="FJ48" s="9"/>
      <c r="FK48" s="9"/>
      <c r="FL48" s="56">
        <f>+FG48-$E$10</f>
        <v>8.2501821437606537E-2</v>
      </c>
      <c r="FM48" s="39"/>
      <c r="FO48" s="51" t="s">
        <v>60</v>
      </c>
      <c r="FP48" s="55">
        <f>+FU10</f>
        <v>0.43126967471143757</v>
      </c>
      <c r="FQ48" s="53"/>
      <c r="FR48" s="9"/>
      <c r="FS48" s="9"/>
      <c r="FT48" s="9"/>
      <c r="FU48" s="56">
        <f>+FP48-$E$10</f>
        <v>7.7078989689095767E-2</v>
      </c>
      <c r="FV48" s="39"/>
      <c r="FX48" s="51" t="s">
        <v>60</v>
      </c>
      <c r="FY48" s="55">
        <f>+GD10</f>
        <v>0.40526315789473683</v>
      </c>
      <c r="FZ48" s="53"/>
      <c r="GA48" s="9"/>
      <c r="GB48" s="9"/>
      <c r="GC48" s="9"/>
      <c r="GD48" s="56">
        <f>+FY48-$E$10</f>
        <v>5.1072472872395025E-2</v>
      </c>
      <c r="GE48" s="39"/>
      <c r="GG48" s="51" t="s">
        <v>60</v>
      </c>
      <c r="GH48" s="55">
        <f>+GM10</f>
        <v>0.34704370179948585</v>
      </c>
      <c r="GI48" s="53"/>
      <c r="GJ48" s="9"/>
      <c r="GK48" s="9"/>
      <c r="GL48" s="9"/>
      <c r="GM48" s="56">
        <f>+GH48-$E$10</f>
        <v>-7.1469832228559516E-3</v>
      </c>
      <c r="GN48" s="39"/>
      <c r="GP48" s="51" t="s">
        <v>60</v>
      </c>
      <c r="GQ48" s="55">
        <f>+GV10</f>
        <v>0.33834586466165412</v>
      </c>
      <c r="GR48" s="53"/>
      <c r="GS48" s="9"/>
      <c r="GT48" s="9"/>
      <c r="GU48" s="9"/>
      <c r="GV48" s="56">
        <f>+GQ48-$E$10</f>
        <v>-1.5844820360687684E-2</v>
      </c>
      <c r="GW48" s="39"/>
      <c r="GY48" s="51" t="s">
        <v>60</v>
      </c>
      <c r="GZ48" s="55">
        <f>+HE10</f>
        <v>0.59842519685039375</v>
      </c>
      <c r="HA48" s="53"/>
      <c r="HB48" s="9"/>
      <c r="HC48" s="9"/>
      <c r="HD48" s="9"/>
      <c r="HE48" s="56">
        <f>+GZ48-$E$10</f>
        <v>0.24423451182805195</v>
      </c>
      <c r="HF48" s="39"/>
      <c r="HH48" s="51" t="s">
        <v>60</v>
      </c>
      <c r="HI48" s="55">
        <f>+HN10</f>
        <v>0.74576271186440679</v>
      </c>
      <c r="HJ48" s="53"/>
      <c r="HK48" s="9"/>
      <c r="HL48" s="9"/>
      <c r="HM48" s="9"/>
      <c r="HN48" s="56">
        <f>+HI48-$E$10</f>
        <v>0.39157202684206499</v>
      </c>
      <c r="HO48" s="39"/>
      <c r="HQ48" s="51" t="s">
        <v>60</v>
      </c>
      <c r="HR48" s="55">
        <f>+HW10</f>
        <v>0.59523809523809523</v>
      </c>
      <c r="HS48" s="53"/>
      <c r="HT48" s="9"/>
      <c r="HU48" s="9"/>
      <c r="HV48" s="9"/>
      <c r="HW48" s="56">
        <f>+HR48-$E$10</f>
        <v>0.24104741021575343</v>
      </c>
      <c r="HX48" s="39"/>
      <c r="HZ48" s="51" t="s">
        <v>60</v>
      </c>
      <c r="IA48" s="55">
        <f>+IF10</f>
        <v>0.57657657657657657</v>
      </c>
      <c r="IB48" s="53"/>
      <c r="IC48" s="9"/>
      <c r="ID48" s="9"/>
      <c r="IE48" s="9"/>
      <c r="IF48" s="56">
        <f>+IA48-$E$10</f>
        <v>0.22238589155423477</v>
      </c>
      <c r="IG48" s="39"/>
      <c r="II48" s="51" t="s">
        <v>60</v>
      </c>
      <c r="IJ48" s="55">
        <f>+IO10</f>
        <v>0.46568627450980393</v>
      </c>
      <c r="IK48" s="53"/>
      <c r="IL48" s="9"/>
      <c r="IM48" s="9"/>
      <c r="IN48" s="9"/>
      <c r="IO48" s="56">
        <f>+IJ48-$E$10</f>
        <v>0.11149558948746213</v>
      </c>
      <c r="IP48" s="39"/>
      <c r="IR48" s="51" t="s">
        <v>60</v>
      </c>
      <c r="IS48" s="55">
        <f>+IX10</f>
        <v>0.41772151898734178</v>
      </c>
      <c r="IT48" s="53"/>
      <c r="IU48" s="9"/>
      <c r="IV48" s="9"/>
      <c r="IW48" s="9"/>
      <c r="IX48" s="56">
        <f>+IS48-$E$10</f>
        <v>6.3530833964999978E-2</v>
      </c>
      <c r="IY48" s="39"/>
      <c r="JA48" s="51" t="s">
        <v>60</v>
      </c>
      <c r="JB48" s="55">
        <f>+JG10</f>
        <v>0.28723404255319152</v>
      </c>
      <c r="JC48" s="53"/>
      <c r="JD48" s="9"/>
      <c r="JE48" s="9"/>
      <c r="JF48" s="9"/>
      <c r="JG48" s="56">
        <f>+JB48-$E$10</f>
        <v>-6.6956642469150285E-2</v>
      </c>
      <c r="JH48" s="39"/>
      <c r="JJ48" s="51" t="s">
        <v>60</v>
      </c>
      <c r="JK48" s="55">
        <f>+JP10</f>
        <v>0.47115384615384615</v>
      </c>
      <c r="JL48" s="53"/>
      <c r="JM48" s="9"/>
      <c r="JN48" s="9"/>
      <c r="JO48" s="9"/>
      <c r="JP48" s="56">
        <f>+JK48-$E$10</f>
        <v>0.11696316113150435</v>
      </c>
      <c r="JQ48" s="39"/>
      <c r="JS48" s="51" t="s">
        <v>60</v>
      </c>
      <c r="JT48" s="55">
        <f>+JY10</f>
        <v>0.30932203389830509</v>
      </c>
      <c r="JU48" s="53"/>
      <c r="JV48" s="9"/>
      <c r="JW48" s="9"/>
      <c r="JX48" s="9"/>
      <c r="JY48" s="56">
        <f>+JT48-$E$10</f>
        <v>-4.4868651124036707E-2</v>
      </c>
      <c r="JZ48" s="39"/>
      <c r="KB48" s="51" t="s">
        <v>60</v>
      </c>
      <c r="KC48" s="55">
        <f>+KH10</f>
        <v>0.28521126760563381</v>
      </c>
      <c r="KD48" s="53"/>
      <c r="KE48" s="9"/>
      <c r="KF48" s="9"/>
      <c r="KG48" s="9"/>
      <c r="KH48" s="56">
        <f>+KC48-$E$10</f>
        <v>-6.8979417416707989E-2</v>
      </c>
      <c r="KI48" s="39"/>
      <c r="KK48" s="51" t="s">
        <v>60</v>
      </c>
      <c r="KL48" s="55">
        <f>+KQ10</f>
        <v>0.22352941176470589</v>
      </c>
      <c r="KM48" s="53"/>
      <c r="KN48" s="9"/>
      <c r="KO48" s="9"/>
      <c r="KP48" s="9"/>
      <c r="KQ48" s="56">
        <f>+KL48-$E$10</f>
        <v>-0.13066127325763591</v>
      </c>
      <c r="KR48" s="39"/>
      <c r="KT48" s="51" t="s">
        <v>60</v>
      </c>
      <c r="KU48" s="55">
        <f>+KZ10</f>
        <v>0.27604166666666669</v>
      </c>
      <c r="KV48" s="53"/>
      <c r="KW48" s="9"/>
      <c r="KX48" s="9"/>
      <c r="KY48" s="9"/>
      <c r="KZ48" s="56">
        <f>+KU48-$E$10</f>
        <v>-7.8149018355675115E-2</v>
      </c>
      <c r="LA48" s="39"/>
      <c r="LC48" s="51" t="s">
        <v>60</v>
      </c>
      <c r="LD48" s="55">
        <f>+LI10</f>
        <v>0.28742514970059879</v>
      </c>
      <c r="LE48" s="53"/>
      <c r="LF48" s="9"/>
      <c r="LG48" s="9"/>
      <c r="LH48" s="9"/>
      <c r="LI48" s="56">
        <f>+LD48-$E$10</f>
        <v>-6.6765535321743008E-2</v>
      </c>
      <c r="LJ48" s="39"/>
      <c r="LL48" s="51" t="s">
        <v>60</v>
      </c>
      <c r="LM48" s="55">
        <f>+LR10</f>
        <v>0.40571428571428569</v>
      </c>
      <c r="LN48" s="53"/>
      <c r="LO48" s="9"/>
      <c r="LP48" s="9"/>
      <c r="LQ48" s="9"/>
      <c r="LR48" s="56">
        <f>+LM48-$E$10</f>
        <v>5.1523600691943894E-2</v>
      </c>
      <c r="LS48" s="39"/>
      <c r="LU48" s="51" t="s">
        <v>60</v>
      </c>
      <c r="LV48" s="55">
        <f>+MA10</f>
        <v>0.4277456647398844</v>
      </c>
      <c r="LW48" s="53"/>
      <c r="LX48" s="9"/>
      <c r="LY48" s="9"/>
      <c r="LZ48" s="9"/>
      <c r="MA48" s="56">
        <f>+LV48-$E$10</f>
        <v>7.3554979717542601E-2</v>
      </c>
      <c r="MB48" s="39"/>
      <c r="MD48" s="51" t="s">
        <v>60</v>
      </c>
      <c r="ME48" s="55">
        <f>+MJ10</f>
        <v>0.50420168067226889</v>
      </c>
      <c r="MF48" s="53"/>
      <c r="MG48" s="9"/>
      <c r="MH48" s="9"/>
      <c r="MI48" s="9"/>
      <c r="MJ48" s="56">
        <f>+ME48-$E$10</f>
        <v>0.15001099564992709</v>
      </c>
      <c r="MK48" s="39"/>
      <c r="MM48" s="51" t="s">
        <v>60</v>
      </c>
      <c r="MN48" s="55">
        <f>+MS10</f>
        <v>0.3473684210526316</v>
      </c>
      <c r="MO48" s="53"/>
      <c r="MP48" s="9"/>
      <c r="MQ48" s="9"/>
      <c r="MR48" s="9"/>
      <c r="MS48" s="56">
        <f>+MN48-$E$10</f>
        <v>-6.8222639697101961E-3</v>
      </c>
      <c r="MT48" s="39"/>
      <c r="MV48" s="51" t="s">
        <v>60</v>
      </c>
      <c r="MW48" s="55">
        <f>+NB10</f>
        <v>0.56603773584905659</v>
      </c>
      <c r="MX48" s="53"/>
      <c r="MY48" s="9"/>
      <c r="MZ48" s="9"/>
      <c r="NA48" s="9"/>
      <c r="NB48" s="56">
        <f>+MW48-$E$10</f>
        <v>0.21184705082671479</v>
      </c>
      <c r="NC48" s="39"/>
      <c r="NE48" s="51" t="s">
        <v>60</v>
      </c>
      <c r="NF48" s="55">
        <f>+NK10</f>
        <v>0.49773755656108598</v>
      </c>
      <c r="NG48" s="53"/>
      <c r="NH48" s="9"/>
      <c r="NI48" s="9"/>
      <c r="NJ48" s="9"/>
      <c r="NK48" s="56">
        <f>+NF48-$E$10</f>
        <v>0.14354687153874418</v>
      </c>
      <c r="NL48" s="39"/>
      <c r="NN48" s="51" t="s">
        <v>60</v>
      </c>
      <c r="NO48" s="55">
        <f>+NT10</f>
        <v>0.65027322404371579</v>
      </c>
      <c r="NP48" s="53"/>
      <c r="NQ48" s="9"/>
      <c r="NR48" s="9"/>
      <c r="NS48" s="9"/>
      <c r="NT48" s="56">
        <f>+NO48-$E$10</f>
        <v>0.29608253902137399</v>
      </c>
      <c r="NU48" s="39"/>
      <c r="NW48" s="51" t="s">
        <v>60</v>
      </c>
      <c r="NX48" s="55">
        <f>+OC10</f>
        <v>0.55960264900662249</v>
      </c>
      <c r="NY48" s="53"/>
      <c r="NZ48" s="9"/>
      <c r="OA48" s="9"/>
      <c r="OB48" s="9"/>
      <c r="OC48" s="56">
        <f>+NX48-$E$10</f>
        <v>0.20541196398428069</v>
      </c>
      <c r="OD48" s="39"/>
      <c r="OF48" s="51" t="s">
        <v>60</v>
      </c>
      <c r="OG48" s="55">
        <f>+OL10</f>
        <v>0.38645418326693226</v>
      </c>
      <c r="OH48" s="53"/>
      <c r="OI48" s="9"/>
      <c r="OJ48" s="9"/>
      <c r="OK48" s="9"/>
      <c r="OL48" s="56">
        <f>+OG48-$E$10</f>
        <v>3.2263498244590461E-2</v>
      </c>
      <c r="OM48" s="39"/>
      <c r="OO48" s="51" t="s">
        <v>60</v>
      </c>
      <c r="OP48" s="55">
        <f>+OU10</f>
        <v>0.42690058479532161</v>
      </c>
      <c r="OQ48" s="53"/>
      <c r="OR48" s="9"/>
      <c r="OS48" s="9"/>
      <c r="OT48" s="9"/>
      <c r="OU48" s="56">
        <f>+OP48-$E$10</f>
        <v>7.2709899772979814E-2</v>
      </c>
      <c r="OV48" s="39"/>
      <c r="OX48" s="51" t="s">
        <v>60</v>
      </c>
      <c r="OY48" s="55">
        <f>+PD10</f>
        <v>0.33333333333333331</v>
      </c>
      <c r="OZ48" s="53"/>
      <c r="PA48" s="9"/>
      <c r="PB48" s="9"/>
      <c r="PC48" s="9"/>
      <c r="PD48" s="56">
        <f>+OY48-$E$10</f>
        <v>-2.0857351689008485E-2</v>
      </c>
      <c r="PE48" s="39"/>
      <c r="PG48" s="51" t="s">
        <v>60</v>
      </c>
      <c r="PH48" s="55">
        <f>+PM10</f>
        <v>0.30714285714285716</v>
      </c>
      <c r="PI48" s="53"/>
      <c r="PJ48" s="9"/>
      <c r="PK48" s="9"/>
      <c r="PL48" s="9"/>
      <c r="PM48" s="56">
        <f>+PH48-$E$10</f>
        <v>-4.7047827879484638E-2</v>
      </c>
      <c r="PN48" s="39"/>
      <c r="PP48" s="51" t="s">
        <v>60</v>
      </c>
      <c r="PQ48" s="55">
        <f>+PV10</f>
        <v>0.41044776119402987</v>
      </c>
      <c r="PR48" s="53"/>
      <c r="PS48" s="9"/>
      <c r="PT48" s="9"/>
      <c r="PU48" s="9"/>
      <c r="PV48" s="56">
        <f>+PQ48-$E$10</f>
        <v>5.625707617168807E-2</v>
      </c>
      <c r="PW48" s="39"/>
      <c r="PY48" s="51" t="s">
        <v>60</v>
      </c>
      <c r="PZ48" s="55">
        <f>+QE10</f>
        <v>0.25925925925925924</v>
      </c>
      <c r="QA48" s="53"/>
      <c r="QB48" s="9"/>
      <c r="QC48" s="9"/>
      <c r="QD48" s="9"/>
      <c r="QE48" s="56">
        <f>+PZ48-$E$10</f>
        <v>-9.4931425763082555E-2</v>
      </c>
      <c r="QF48" s="39"/>
      <c r="QH48" s="51" t="s">
        <v>60</v>
      </c>
      <c r="QI48" s="55">
        <f>+QN10</f>
        <v>0.42553191489361702</v>
      </c>
      <c r="QJ48" s="53"/>
      <c r="QK48" s="9"/>
      <c r="QL48" s="9"/>
      <c r="QM48" s="9"/>
      <c r="QN48" s="56">
        <f>+QI48-$E$10</f>
        <v>7.1341229871275225E-2</v>
      </c>
      <c r="QO48" s="39"/>
      <c r="QQ48" s="51" t="s">
        <v>60</v>
      </c>
      <c r="QR48" s="55">
        <f>+QW10</f>
        <v>0.18947368421052632</v>
      </c>
      <c r="QS48" s="53"/>
      <c r="QT48" s="9"/>
      <c r="QU48" s="9"/>
      <c r="QV48" s="9"/>
      <c r="QW48" s="56">
        <f>+QR48-$E$10</f>
        <v>-0.16471700081181548</v>
      </c>
      <c r="QX48" s="39"/>
      <c r="QZ48" s="51" t="s">
        <v>60</v>
      </c>
      <c r="RA48" s="55">
        <f>+RF10</f>
        <v>0.45161290322580644</v>
      </c>
      <c r="RB48" s="53"/>
      <c r="RC48" s="9"/>
      <c r="RD48" s="9"/>
      <c r="RE48" s="9"/>
      <c r="RF48" s="56">
        <f>+RA48-$E$10</f>
        <v>9.7422218203464639E-2</v>
      </c>
      <c r="RG48" s="39"/>
      <c r="RI48" s="51" t="s">
        <v>60</v>
      </c>
      <c r="RJ48" s="55">
        <f>+RO10</f>
        <v>0.25714285714285712</v>
      </c>
      <c r="RK48" s="53"/>
      <c r="RL48" s="9"/>
      <c r="RM48" s="9"/>
      <c r="RN48" s="9"/>
      <c r="RO48" s="56">
        <f>+RJ48-$E$10</f>
        <v>-9.7047827879484683E-2</v>
      </c>
      <c r="RP48" s="39"/>
      <c r="RR48" s="51" t="s">
        <v>60</v>
      </c>
      <c r="RS48" s="55">
        <f>+RX10</f>
        <v>0.33962264150943394</v>
      </c>
      <c r="RT48" s="53"/>
      <c r="RU48" s="9"/>
      <c r="RV48" s="9"/>
      <c r="RW48" s="9"/>
      <c r="RX48" s="56">
        <f>+RS48-$E$10</f>
        <v>-1.4568043512907858E-2</v>
      </c>
      <c r="RY48" s="39"/>
      <c r="SA48" s="51" t="s">
        <v>60</v>
      </c>
      <c r="SB48" s="55">
        <f>+SG10</f>
        <v>0.36633663366336633</v>
      </c>
      <c r="SC48" s="53"/>
      <c r="SD48" s="9"/>
      <c r="SE48" s="9"/>
      <c r="SF48" s="9"/>
      <c r="SG48" s="56">
        <f>+SB48-$E$10</f>
        <v>1.2145948641024529E-2</v>
      </c>
      <c r="SH48" s="39"/>
      <c r="SJ48" s="51" t="s">
        <v>60</v>
      </c>
      <c r="SK48" s="55">
        <f>+SP10</f>
        <v>0.42424242424242425</v>
      </c>
      <c r="SL48" s="53"/>
      <c r="SM48" s="9"/>
      <c r="SN48" s="9"/>
      <c r="SO48" s="9"/>
      <c r="SP48" s="56">
        <f>+SK48-$E$10</f>
        <v>7.0051739220082454E-2</v>
      </c>
      <c r="SQ48" s="39"/>
      <c r="SS48" s="51" t="s">
        <v>60</v>
      </c>
      <c r="ST48" s="55">
        <f>+SY10</f>
        <v>0.36923076923076925</v>
      </c>
      <c r="SU48" s="53"/>
      <c r="SV48" s="9"/>
      <c r="SW48" s="9"/>
      <c r="SX48" s="9"/>
      <c r="SY48" s="56">
        <f>+ST48-$E$10</f>
        <v>1.5040084208427451E-2</v>
      </c>
      <c r="SZ48" s="39"/>
      <c r="TB48" s="51" t="s">
        <v>60</v>
      </c>
      <c r="TC48" s="55">
        <f>+TH10</f>
        <v>0.51282051282051277</v>
      </c>
      <c r="TD48" s="53"/>
      <c r="TE48" s="9"/>
      <c r="TF48" s="9"/>
      <c r="TG48" s="9"/>
      <c r="TH48" s="56">
        <f>+TC48-$E$10</f>
        <v>0.15862982779817097</v>
      </c>
      <c r="TI48" s="39"/>
      <c r="TK48" s="51" t="s">
        <v>60</v>
      </c>
      <c r="TL48" s="55">
        <f>+TQ10</f>
        <v>0.52991452991452992</v>
      </c>
      <c r="TM48" s="53"/>
      <c r="TN48" s="9"/>
      <c r="TO48" s="9"/>
      <c r="TP48" s="9"/>
      <c r="TQ48" s="56">
        <f>+TL48-$E$10</f>
        <v>0.17572384489218812</v>
      </c>
      <c r="TR48" s="39"/>
      <c r="TT48" s="51" t="s">
        <v>60</v>
      </c>
      <c r="TU48" s="55">
        <f>+TZ10</f>
        <v>0.82352941176470584</v>
      </c>
      <c r="TV48" s="53"/>
      <c r="TW48" s="9"/>
      <c r="TX48" s="9"/>
      <c r="TY48" s="9"/>
      <c r="TZ48" s="56">
        <f>+TU48-$E$10</f>
        <v>0.46933872674236404</v>
      </c>
      <c r="UA48" s="39"/>
      <c r="UC48" s="51" t="s">
        <v>60</v>
      </c>
      <c r="UD48" s="55">
        <f>+UI10</f>
        <v>0.578125</v>
      </c>
      <c r="UE48" s="53"/>
      <c r="UF48" s="9"/>
      <c r="UG48" s="9"/>
      <c r="UH48" s="9"/>
      <c r="UI48" s="56">
        <f>+UD48-$E$10</f>
        <v>0.2239343149776582</v>
      </c>
      <c r="UJ48" s="39"/>
      <c r="UL48" s="51" t="s">
        <v>60</v>
      </c>
      <c r="UM48" s="55">
        <f>+UR10</f>
        <v>0.61904761904761907</v>
      </c>
      <c r="UN48" s="53"/>
      <c r="UO48" s="9"/>
      <c r="UP48" s="9"/>
      <c r="UQ48" s="9"/>
      <c r="UR48" s="56">
        <f>+UM48-$E$10</f>
        <v>0.26485693402527727</v>
      </c>
      <c r="US48" s="39"/>
      <c r="UU48" s="51" t="s">
        <v>60</v>
      </c>
      <c r="UV48" s="55">
        <f>+VA10</f>
        <v>0.578125</v>
      </c>
      <c r="UW48" s="53"/>
      <c r="UX48" s="9"/>
      <c r="UY48" s="9"/>
      <c r="UZ48" s="9"/>
      <c r="VA48" s="56">
        <f>+UV48-$E$10</f>
        <v>0.2239343149776582</v>
      </c>
      <c r="VB48" s="39"/>
      <c r="VD48" s="51" t="s">
        <v>60</v>
      </c>
      <c r="VE48" s="55">
        <f>+VJ10</f>
        <v>0.55555555555555558</v>
      </c>
      <c r="VF48" s="53"/>
      <c r="VG48" s="9"/>
      <c r="VH48" s="9"/>
      <c r="VI48" s="9"/>
      <c r="VJ48" s="56">
        <f>+VE48-$E$10</f>
        <v>0.20136487053321378</v>
      </c>
      <c r="VK48" s="39"/>
      <c r="VM48" s="51" t="s">
        <v>60</v>
      </c>
      <c r="VN48" s="55">
        <f>+VS10</f>
        <v>0.35714285714285715</v>
      </c>
      <c r="VO48" s="53"/>
      <c r="VP48" s="9"/>
      <c r="VQ48" s="9"/>
      <c r="VR48" s="9"/>
      <c r="VS48" s="56">
        <f>+VN48-$E$10</f>
        <v>2.9521721205153506E-3</v>
      </c>
      <c r="VT48" s="39"/>
      <c r="VV48" s="51" t="s">
        <v>60</v>
      </c>
      <c r="VW48" s="55">
        <f>+WB10</f>
        <v>0.22727272727272727</v>
      </c>
      <c r="VX48" s="53"/>
      <c r="VY48" s="9"/>
      <c r="VZ48" s="9"/>
      <c r="WA48" s="9"/>
      <c r="WB48" s="56">
        <f>+VW48-$E$10</f>
        <v>-0.12691795774961454</v>
      </c>
      <c r="WC48" s="39"/>
      <c r="WE48" s="51" t="s">
        <v>60</v>
      </c>
      <c r="WF48" s="55">
        <f>+WK10</f>
        <v>0.40909090909090912</v>
      </c>
      <c r="WG48" s="53"/>
      <c r="WH48" s="9"/>
      <c r="WI48" s="9"/>
      <c r="WJ48" s="9"/>
      <c r="WK48" s="56">
        <f>+WF48-$E$10</f>
        <v>5.4900224068567316E-2</v>
      </c>
      <c r="WL48" s="39"/>
      <c r="WN48" s="51" t="s">
        <v>60</v>
      </c>
      <c r="WO48" s="55">
        <f>+WT10</f>
        <v>0.52631578947368418</v>
      </c>
      <c r="WP48" s="53"/>
      <c r="WQ48" s="9"/>
      <c r="WR48" s="9"/>
      <c r="WS48" s="9"/>
      <c r="WT48" s="56">
        <f>+WO48-$E$10</f>
        <v>0.17212510445134238</v>
      </c>
      <c r="WU48" s="39"/>
      <c r="WW48" s="51" t="s">
        <v>60</v>
      </c>
      <c r="WX48" s="55">
        <f>+XC10</f>
        <v>0.75</v>
      </c>
      <c r="WY48" s="53"/>
      <c r="WZ48" s="9"/>
      <c r="XA48" s="9"/>
      <c r="XB48" s="9"/>
      <c r="XC48" s="56">
        <f>+WX48-$E$10</f>
        <v>0.3958093149776582</v>
      </c>
      <c r="XD48" s="39"/>
      <c r="XF48" s="51" t="s">
        <v>60</v>
      </c>
      <c r="XG48" s="55">
        <f>+XL10</f>
        <v>0.5304347826086957</v>
      </c>
      <c r="XH48" s="53"/>
      <c r="XI48" s="9"/>
      <c r="XJ48" s="9"/>
      <c r="XK48" s="9"/>
      <c r="XL48" s="56">
        <f>+XG48-$E$10</f>
        <v>0.1762440975863539</v>
      </c>
      <c r="XM48" s="39"/>
      <c r="XO48" s="51" t="s">
        <v>60</v>
      </c>
      <c r="XP48" s="55">
        <f>+XU10</f>
        <v>0.21875</v>
      </c>
      <c r="XQ48" s="53"/>
      <c r="XR48" s="9"/>
      <c r="XS48" s="9"/>
      <c r="XT48" s="9"/>
      <c r="XU48" s="56">
        <f>+XP48-$E$10</f>
        <v>-0.1354406850223418</v>
      </c>
      <c r="XV48" s="39"/>
      <c r="XX48" s="51" t="s">
        <v>60</v>
      </c>
      <c r="XY48" s="55">
        <f>+YD10</f>
        <v>0.59633027522935778</v>
      </c>
      <c r="XZ48" s="53"/>
      <c r="YA48" s="9"/>
      <c r="YB48" s="9"/>
      <c r="YC48" s="9"/>
      <c r="YD48" s="56">
        <f>+XY48-$E$10</f>
        <v>0.24213959020701598</v>
      </c>
      <c r="YE48" s="39"/>
      <c r="YG48" s="51" t="s">
        <v>60</v>
      </c>
      <c r="YH48" s="55">
        <f>+YM10</f>
        <v>0.24</v>
      </c>
      <c r="YI48" s="53"/>
      <c r="YJ48" s="9"/>
      <c r="YK48" s="9"/>
      <c r="YL48" s="9"/>
      <c r="YM48" s="56">
        <f>+YH48-$E$10</f>
        <v>-0.11419068502234181</v>
      </c>
      <c r="YN48" s="39"/>
      <c r="YP48" s="51" t="s">
        <v>60</v>
      </c>
      <c r="YQ48" s="55">
        <f>+YV10</f>
        <v>0.55000000000000004</v>
      </c>
      <c r="YR48" s="53"/>
      <c r="YS48" s="9"/>
      <c r="YT48" s="9"/>
      <c r="YU48" s="9"/>
      <c r="YV48" s="56">
        <f>+YQ48-$E$10</f>
        <v>0.19580931497765824</v>
      </c>
      <c r="YW48" s="39"/>
      <c r="YY48" s="51" t="s">
        <v>60</v>
      </c>
      <c r="YZ48" s="55">
        <f>+ZE10</f>
        <v>0.51485148514851486</v>
      </c>
      <c r="ZA48" s="53"/>
      <c r="ZB48" s="9"/>
      <c r="ZC48" s="9"/>
      <c r="ZD48" s="9"/>
      <c r="ZE48" s="56">
        <f>+YZ48-$E$10</f>
        <v>0.16066080012617306</v>
      </c>
      <c r="ZF48" s="39"/>
    </row>
    <row r="49" spans="9:682" x14ac:dyDescent="0.15">
      <c r="I49" s="51" t="s">
        <v>61</v>
      </c>
      <c r="J49" s="55">
        <f>+P10</f>
        <v>0.66385613595942294</v>
      </c>
      <c r="K49" s="53"/>
      <c r="L49" s="53"/>
      <c r="M49" s="56"/>
      <c r="N49" s="9"/>
      <c r="O49" s="56">
        <f>+J49-$G$10</f>
        <v>1.8187477496045101E-2</v>
      </c>
      <c r="P49" s="39"/>
      <c r="R49" s="51" t="s">
        <v>61</v>
      </c>
      <c r="S49" s="55">
        <f>+Y10</f>
        <v>0.75041708375041705</v>
      </c>
      <c r="T49" s="53"/>
      <c r="U49" s="9"/>
      <c r="V49" s="9"/>
      <c r="W49" s="9"/>
      <c r="X49" s="56">
        <f>+S49-$G$10</f>
        <v>0.1047484252870392</v>
      </c>
      <c r="Y49" s="39"/>
      <c r="AA49" s="51" t="s">
        <v>61</v>
      </c>
      <c r="AB49" s="55">
        <f>+AH10</f>
        <v>0.73828125</v>
      </c>
      <c r="AC49" s="53"/>
      <c r="AD49" s="9"/>
      <c r="AE49" s="9"/>
      <c r="AF49" s="9"/>
      <c r="AG49" s="56">
        <f>+AB49-$G$10</f>
        <v>9.2612591536622157E-2</v>
      </c>
      <c r="AH49" s="39"/>
      <c r="AJ49" s="51" t="s">
        <v>61</v>
      </c>
      <c r="AK49" s="55">
        <f>+AQ10</f>
        <v>0.73764258555133078</v>
      </c>
      <c r="AL49" s="53"/>
      <c r="AM49" s="9"/>
      <c r="AN49" s="9"/>
      <c r="AO49" s="9"/>
      <c r="AP49" s="56">
        <f>+AK49-$G$10</f>
        <v>9.1973927087952934E-2</v>
      </c>
      <c r="AQ49" s="39"/>
      <c r="AS49" s="51" t="s">
        <v>61</v>
      </c>
      <c r="AT49" s="55">
        <f>+AZ10</f>
        <v>0.70370370370370372</v>
      </c>
      <c r="AU49" s="53"/>
      <c r="AV49" s="9"/>
      <c r="AW49" s="9"/>
      <c r="AX49" s="9"/>
      <c r="AY49" s="56">
        <f>+AT49-$G$10</f>
        <v>5.8035045240325878E-2</v>
      </c>
      <c r="AZ49" s="39"/>
      <c r="BB49" s="51" t="s">
        <v>61</v>
      </c>
      <c r="BC49" s="55">
        <f>+BI10</f>
        <v>0.83773584905660381</v>
      </c>
      <c r="BD49" s="53"/>
      <c r="BE49" s="9"/>
      <c r="BF49" s="9"/>
      <c r="BG49" s="9"/>
      <c r="BH49" s="56">
        <f>+BC49-$G$10</f>
        <v>0.19206719059322597</v>
      </c>
      <c r="BI49" s="39"/>
      <c r="BK49" s="51" t="s">
        <v>61</v>
      </c>
      <c r="BL49" s="55">
        <f>+BR10</f>
        <v>0.75471698113207553</v>
      </c>
      <c r="BM49" s="53"/>
      <c r="BN49" s="9"/>
      <c r="BO49" s="9"/>
      <c r="BP49" s="9"/>
      <c r="BQ49" s="56">
        <f>+BL49-$G$10</f>
        <v>0.10904832266869768</v>
      </c>
      <c r="BR49" s="39"/>
      <c r="BT49" s="51" t="s">
        <v>61</v>
      </c>
      <c r="BU49" s="55">
        <f>+CA10</f>
        <v>0.74122807017543857</v>
      </c>
      <c r="BV49" s="53"/>
      <c r="BW49" s="9"/>
      <c r="BX49" s="9"/>
      <c r="BY49" s="9"/>
      <c r="BZ49" s="56">
        <f>+BU49-$G$10</f>
        <v>9.5559411712060727E-2</v>
      </c>
      <c r="CA49" s="39"/>
      <c r="CC49" s="51" t="s">
        <v>61</v>
      </c>
      <c r="CD49" s="55">
        <f>+CJ10</f>
        <v>0.71258907363420432</v>
      </c>
      <c r="CE49" s="53"/>
      <c r="CF49" s="9"/>
      <c r="CG49" s="9"/>
      <c r="CH49" s="9"/>
      <c r="CI49" s="56">
        <f>+CD49-$G$10</f>
        <v>6.6920415170826475E-2</v>
      </c>
      <c r="CJ49" s="39"/>
      <c r="CL49" s="51" t="s">
        <v>61</v>
      </c>
      <c r="CM49" s="55">
        <f>+CS10</f>
        <v>0.82150900900900903</v>
      </c>
      <c r="CN49" s="53"/>
      <c r="CO49" s="9"/>
      <c r="CP49" s="9"/>
      <c r="CQ49" s="9"/>
      <c r="CR49" s="56">
        <f>+CM49-$G$10</f>
        <v>0.17584035054563119</v>
      </c>
      <c r="CS49" s="39"/>
      <c r="CU49" s="51" t="s">
        <v>61</v>
      </c>
      <c r="CV49" s="55">
        <f>+DB10</f>
        <v>0.80561555075593949</v>
      </c>
      <c r="CW49" s="53"/>
      <c r="CX49" s="9"/>
      <c r="CY49" s="9"/>
      <c r="CZ49" s="9"/>
      <c r="DA49" s="56">
        <f>+CV49-$G$10</f>
        <v>0.15994689229256165</v>
      </c>
      <c r="DB49" s="39"/>
      <c r="DD49" s="51" t="s">
        <v>61</v>
      </c>
      <c r="DE49" s="55">
        <f>+DK10</f>
        <v>0.94974226804123707</v>
      </c>
      <c r="DF49" s="53"/>
      <c r="DG49" s="9"/>
      <c r="DH49" s="9"/>
      <c r="DI49" s="9"/>
      <c r="DJ49" s="56">
        <f>+DE49-$G$10</f>
        <v>0.30407360957785923</v>
      </c>
      <c r="DK49" s="39"/>
      <c r="DM49" s="51" t="s">
        <v>61</v>
      </c>
      <c r="DN49" s="55">
        <f>+DT10</f>
        <v>0.94797687861271673</v>
      </c>
      <c r="DO49" s="53"/>
      <c r="DP49" s="9"/>
      <c r="DQ49" s="9"/>
      <c r="DR49" s="9"/>
      <c r="DS49" s="56">
        <f>+DN49-$G$10</f>
        <v>0.30230822014933889</v>
      </c>
      <c r="DT49" s="39"/>
      <c r="DV49" s="51" t="s">
        <v>61</v>
      </c>
      <c r="DW49" s="55">
        <f>+EC10</f>
        <v>0.81523500810372773</v>
      </c>
      <c r="DX49" s="53"/>
      <c r="DY49" s="9"/>
      <c r="DZ49" s="9"/>
      <c r="EA49" s="9"/>
      <c r="EB49" s="56">
        <f>+DW49-$G$10</f>
        <v>0.16956634964034989</v>
      </c>
      <c r="EC49" s="39"/>
      <c r="EE49" s="51" t="s">
        <v>61</v>
      </c>
      <c r="EF49" s="55">
        <f>+EL10</f>
        <v>0.76074766355140189</v>
      </c>
      <c r="EG49" s="53"/>
      <c r="EH49" s="9"/>
      <c r="EI49" s="9"/>
      <c r="EJ49" s="9"/>
      <c r="EK49" s="56">
        <f>+EF49-$G$10</f>
        <v>0.11507900508802404</v>
      </c>
      <c r="EL49" s="39"/>
      <c r="EN49" s="51" t="s">
        <v>61</v>
      </c>
      <c r="EO49" s="55">
        <f>+EU10</f>
        <v>0.78879310344827591</v>
      </c>
      <c r="EP49" s="53"/>
      <c r="EQ49" s="9"/>
      <c r="ER49" s="9"/>
      <c r="ES49" s="9"/>
      <c r="ET49" s="56">
        <f>+EO49-$G$10</f>
        <v>0.14312444498489807</v>
      </c>
      <c r="EU49" s="39"/>
      <c r="EW49" s="51" t="s">
        <v>61</v>
      </c>
      <c r="EX49" s="55">
        <f>+FD10</f>
        <v>0.66380789022298459</v>
      </c>
      <c r="EY49" s="53"/>
      <c r="EZ49" s="9"/>
      <c r="FA49" s="9"/>
      <c r="FB49" s="9"/>
      <c r="FC49" s="56">
        <f>+EX49-$G$10</f>
        <v>1.8139231759606744E-2</v>
      </c>
      <c r="FD49" s="39"/>
      <c r="FF49" s="51" t="s">
        <v>61</v>
      </c>
      <c r="FG49" s="55">
        <f>+FM10</f>
        <v>0.56330749354005172</v>
      </c>
      <c r="FH49" s="53"/>
      <c r="FI49" s="9"/>
      <c r="FJ49" s="9"/>
      <c r="FK49" s="9"/>
      <c r="FL49" s="56">
        <f>+FG49-$G$10</f>
        <v>-8.2361164923326124E-2</v>
      </c>
      <c r="FM49" s="39"/>
      <c r="FO49" s="51" t="s">
        <v>61</v>
      </c>
      <c r="FP49" s="55">
        <f>+FV10</f>
        <v>0.56873032528856249</v>
      </c>
      <c r="FQ49" s="53"/>
      <c r="FR49" s="9"/>
      <c r="FS49" s="9"/>
      <c r="FT49" s="9"/>
      <c r="FU49" s="56">
        <f>+FP49-$G$10</f>
        <v>-7.6938333174815354E-2</v>
      </c>
      <c r="FV49" s="39"/>
      <c r="FX49" s="51" t="s">
        <v>61</v>
      </c>
      <c r="FY49" s="55">
        <f>+GE10</f>
        <v>0.59473684210526312</v>
      </c>
      <c r="FZ49" s="53"/>
      <c r="GA49" s="9"/>
      <c r="GB49" s="9"/>
      <c r="GC49" s="9"/>
      <c r="GD49" s="56">
        <f>+FY49-$G$10</f>
        <v>-5.0931816358114723E-2</v>
      </c>
      <c r="GE49" s="39"/>
      <c r="GG49" s="51" t="s">
        <v>61</v>
      </c>
      <c r="GH49" s="55">
        <f>+GN10</f>
        <v>0.65295629820051415</v>
      </c>
      <c r="GI49" s="53"/>
      <c r="GJ49" s="9"/>
      <c r="GK49" s="9"/>
      <c r="GL49" s="9"/>
      <c r="GM49" s="56">
        <f>+GH49-$G$10</f>
        <v>7.2876397371363089E-3</v>
      </c>
      <c r="GN49" s="39"/>
      <c r="GP49" s="51" t="s">
        <v>61</v>
      </c>
      <c r="GQ49" s="55">
        <f>+GW10</f>
        <v>0.66165413533834583</v>
      </c>
      <c r="GR49" s="53"/>
      <c r="GS49" s="9"/>
      <c r="GT49" s="9"/>
      <c r="GU49" s="9"/>
      <c r="GV49" s="56">
        <f>+GQ49-$G$10</f>
        <v>1.5985476874967985E-2</v>
      </c>
      <c r="GW49" s="39"/>
      <c r="GY49" s="51" t="s">
        <v>61</v>
      </c>
      <c r="GZ49" s="55">
        <f>+HF10</f>
        <v>0.40157480314960631</v>
      </c>
      <c r="HA49" s="53"/>
      <c r="HB49" s="9"/>
      <c r="HC49" s="9"/>
      <c r="HD49" s="9"/>
      <c r="HE49" s="56">
        <f>+GZ49-$G$10</f>
        <v>-0.24409385531377153</v>
      </c>
      <c r="HF49" s="39"/>
      <c r="HH49" s="51" t="s">
        <v>61</v>
      </c>
      <c r="HI49" s="55">
        <f>+HO10</f>
        <v>0.25423728813559321</v>
      </c>
      <c r="HJ49" s="53"/>
      <c r="HK49" s="9"/>
      <c r="HL49" s="9"/>
      <c r="HM49" s="9"/>
      <c r="HN49" s="56">
        <f>+HI49-$G$10</f>
        <v>-0.39143137032778463</v>
      </c>
      <c r="HO49" s="39"/>
      <c r="HQ49" s="51" t="s">
        <v>61</v>
      </c>
      <c r="HR49" s="55">
        <f>+HX10</f>
        <v>0.40476190476190477</v>
      </c>
      <c r="HS49" s="53"/>
      <c r="HT49" s="9"/>
      <c r="HU49" s="9"/>
      <c r="HV49" s="9"/>
      <c r="HW49" s="56">
        <f>+HR49-$G$10</f>
        <v>-0.24090675370147308</v>
      </c>
      <c r="HX49" s="39"/>
      <c r="HZ49" s="51" t="s">
        <v>61</v>
      </c>
      <c r="IA49" s="55">
        <f>+IG10</f>
        <v>0.42342342342342343</v>
      </c>
      <c r="IB49" s="53"/>
      <c r="IC49" s="9"/>
      <c r="ID49" s="9"/>
      <c r="IE49" s="9"/>
      <c r="IF49" s="56">
        <f>+IA49-$G$10</f>
        <v>-0.22224523503995441</v>
      </c>
      <c r="IG49" s="39"/>
      <c r="II49" s="51" t="s">
        <v>61</v>
      </c>
      <c r="IJ49" s="55">
        <f>+IP10</f>
        <v>0.53431372549019607</v>
      </c>
      <c r="IK49" s="53"/>
      <c r="IL49" s="9"/>
      <c r="IM49" s="9"/>
      <c r="IN49" s="9"/>
      <c r="IO49" s="56">
        <f>+IJ49-$G$10</f>
        <v>-0.11135493297318177</v>
      </c>
      <c r="IP49" s="39"/>
      <c r="IR49" s="51" t="s">
        <v>61</v>
      </c>
      <c r="IS49" s="55">
        <f>+IY10</f>
        <v>0.58227848101265822</v>
      </c>
      <c r="IT49" s="53"/>
      <c r="IU49" s="9"/>
      <c r="IV49" s="9"/>
      <c r="IW49" s="9"/>
      <c r="IX49" s="56">
        <f>+IS49-$G$10</f>
        <v>-6.339017745071962E-2</v>
      </c>
      <c r="IY49" s="39"/>
      <c r="JA49" s="51" t="s">
        <v>61</v>
      </c>
      <c r="JB49" s="55">
        <f>+JH10</f>
        <v>0.71276595744680848</v>
      </c>
      <c r="JC49" s="53"/>
      <c r="JD49" s="9"/>
      <c r="JE49" s="9"/>
      <c r="JF49" s="9"/>
      <c r="JG49" s="56">
        <f>+JB49-$G$10</f>
        <v>6.7097298983430642E-2</v>
      </c>
      <c r="JH49" s="39"/>
      <c r="JJ49" s="51" t="s">
        <v>61</v>
      </c>
      <c r="JK49" s="55">
        <f>+JQ10</f>
        <v>0.52884615384615385</v>
      </c>
      <c r="JL49" s="53"/>
      <c r="JM49" s="9"/>
      <c r="JN49" s="9"/>
      <c r="JO49" s="9"/>
      <c r="JP49" s="56">
        <f>+JK49-$G$10</f>
        <v>-0.11682250461722399</v>
      </c>
      <c r="JQ49" s="39"/>
      <c r="JS49" s="51" t="s">
        <v>61</v>
      </c>
      <c r="JT49" s="55">
        <f>+JZ10</f>
        <v>0.69067796610169496</v>
      </c>
      <c r="JU49" s="53"/>
      <c r="JV49" s="9"/>
      <c r="JW49" s="9"/>
      <c r="JX49" s="9"/>
      <c r="JY49" s="56">
        <f>+JT49-$G$10</f>
        <v>4.500930763831712E-2</v>
      </c>
      <c r="JZ49" s="39"/>
      <c r="KB49" s="51" t="s">
        <v>61</v>
      </c>
      <c r="KC49" s="55">
        <f>+KI10</f>
        <v>0.71478873239436624</v>
      </c>
      <c r="KD49" s="53"/>
      <c r="KE49" s="9"/>
      <c r="KF49" s="9"/>
      <c r="KG49" s="9"/>
      <c r="KH49" s="56">
        <f>+KC49-$G$10</f>
        <v>6.9120073930988402E-2</v>
      </c>
      <c r="KI49" s="39"/>
      <c r="KK49" s="51" t="s">
        <v>61</v>
      </c>
      <c r="KL49" s="55">
        <f>+KR10</f>
        <v>0.77647058823529413</v>
      </c>
      <c r="KM49" s="53"/>
      <c r="KN49" s="9"/>
      <c r="KO49" s="9"/>
      <c r="KP49" s="9"/>
      <c r="KQ49" s="56">
        <f>+KL49-$G$10</f>
        <v>0.13080192977191629</v>
      </c>
      <c r="KR49" s="39"/>
      <c r="KT49" s="51" t="s">
        <v>61</v>
      </c>
      <c r="KU49" s="55">
        <f>+LA10</f>
        <v>0.72395833333333337</v>
      </c>
      <c r="KV49" s="53"/>
      <c r="KW49" s="9"/>
      <c r="KX49" s="9"/>
      <c r="KY49" s="9"/>
      <c r="KZ49" s="56">
        <f>+KU49-$G$10</f>
        <v>7.8289674869955528E-2</v>
      </c>
      <c r="LA49" s="39"/>
      <c r="LC49" s="51" t="s">
        <v>61</v>
      </c>
      <c r="LD49" s="55">
        <f>+LJ10</f>
        <v>0.71257485029940115</v>
      </c>
      <c r="LE49" s="53"/>
      <c r="LF49" s="9"/>
      <c r="LG49" s="9"/>
      <c r="LH49" s="9"/>
      <c r="LI49" s="56">
        <f>+LD49-$G$10</f>
        <v>6.690619183602331E-2</v>
      </c>
      <c r="LJ49" s="39"/>
      <c r="LL49" s="51" t="s">
        <v>61</v>
      </c>
      <c r="LM49" s="55">
        <f>+LS10</f>
        <v>0.59428571428571431</v>
      </c>
      <c r="LN49" s="53"/>
      <c r="LO49" s="9"/>
      <c r="LP49" s="9"/>
      <c r="LQ49" s="9"/>
      <c r="LR49" s="56">
        <f>+LM49-$G$10</f>
        <v>-5.1382944177663537E-2</v>
      </c>
      <c r="LS49" s="39"/>
      <c r="LU49" s="51" t="s">
        <v>61</v>
      </c>
      <c r="LV49" s="55">
        <f>+MB10</f>
        <v>0.5722543352601156</v>
      </c>
      <c r="LW49" s="53"/>
      <c r="LX49" s="9"/>
      <c r="LY49" s="9"/>
      <c r="LZ49" s="9"/>
      <c r="MA49" s="56">
        <f>+LV49-$G$10</f>
        <v>-7.3414323203262244E-2</v>
      </c>
      <c r="MB49" s="39"/>
      <c r="MD49" s="51" t="s">
        <v>61</v>
      </c>
      <c r="ME49" s="55">
        <f>+MK10</f>
        <v>0.49579831932773111</v>
      </c>
      <c r="MF49" s="53"/>
      <c r="MG49" s="9"/>
      <c r="MH49" s="9"/>
      <c r="MI49" s="9"/>
      <c r="MJ49" s="56">
        <f>+ME49-$G$10</f>
        <v>-0.14987033913564674</v>
      </c>
      <c r="MK49" s="39"/>
      <c r="MM49" s="51" t="s">
        <v>61</v>
      </c>
      <c r="MN49" s="55">
        <f>+MT10</f>
        <v>0.65263157894736845</v>
      </c>
      <c r="MO49" s="53"/>
      <c r="MP49" s="9"/>
      <c r="MQ49" s="9"/>
      <c r="MR49" s="9"/>
      <c r="MS49" s="56">
        <f>+MN49-$G$10</f>
        <v>6.9629204839906089E-3</v>
      </c>
      <c r="MT49" s="39"/>
      <c r="MV49" s="51" t="s">
        <v>61</v>
      </c>
      <c r="MW49" s="55">
        <f>+NC10</f>
        <v>0.43396226415094341</v>
      </c>
      <c r="MX49" s="53"/>
      <c r="MY49" s="9"/>
      <c r="MZ49" s="9"/>
      <c r="NA49" s="9"/>
      <c r="NB49" s="56">
        <f>+MW49-$G$10</f>
        <v>-0.21170639431243443</v>
      </c>
      <c r="NC49" s="39"/>
      <c r="NE49" s="51" t="s">
        <v>61</v>
      </c>
      <c r="NF49" s="55">
        <f>+NL10</f>
        <v>0.50226244343891402</v>
      </c>
      <c r="NG49" s="53"/>
      <c r="NH49" s="9"/>
      <c r="NI49" s="9"/>
      <c r="NJ49" s="9"/>
      <c r="NK49" s="56">
        <f>+NF49-$G$10</f>
        <v>-0.14340621502446382</v>
      </c>
      <c r="NL49" s="39"/>
      <c r="NN49" s="51" t="s">
        <v>61</v>
      </c>
      <c r="NO49" s="55">
        <f>+NU10</f>
        <v>0.34972677595628415</v>
      </c>
      <c r="NP49" s="53"/>
      <c r="NQ49" s="9"/>
      <c r="NR49" s="9"/>
      <c r="NS49" s="9"/>
      <c r="NT49" s="56">
        <f>+NO49-$G$10</f>
        <v>-0.29594188250709369</v>
      </c>
      <c r="NU49" s="39"/>
      <c r="NW49" s="51" t="s">
        <v>61</v>
      </c>
      <c r="NX49" s="55">
        <f>+OD10</f>
        <v>0.44039735099337746</v>
      </c>
      <c r="NY49" s="53"/>
      <c r="NZ49" s="9"/>
      <c r="OA49" s="9"/>
      <c r="OB49" s="9"/>
      <c r="OC49" s="56">
        <f>+NX49-$G$10</f>
        <v>-0.20527130747000039</v>
      </c>
      <c r="OD49" s="39"/>
      <c r="OF49" s="51" t="s">
        <v>61</v>
      </c>
      <c r="OG49" s="55">
        <f>+OM10</f>
        <v>0.61354581673306774</v>
      </c>
      <c r="OH49" s="53"/>
      <c r="OI49" s="9"/>
      <c r="OJ49" s="9"/>
      <c r="OK49" s="9"/>
      <c r="OL49" s="56">
        <f>+OG49-$G$10</f>
        <v>-3.2122841730310103E-2</v>
      </c>
      <c r="OM49" s="39"/>
      <c r="OO49" s="51" t="s">
        <v>61</v>
      </c>
      <c r="OP49" s="55">
        <f>+OV10</f>
        <v>0.57309941520467833</v>
      </c>
      <c r="OQ49" s="53"/>
      <c r="OR49" s="9"/>
      <c r="OS49" s="9"/>
      <c r="OT49" s="9"/>
      <c r="OU49" s="56">
        <f>+OP49-$G$10</f>
        <v>-7.2569243258699512E-2</v>
      </c>
      <c r="OV49" s="39"/>
      <c r="OX49" s="51" t="s">
        <v>61</v>
      </c>
      <c r="OY49" s="55">
        <f>+PE10</f>
        <v>0.66666666666666663</v>
      </c>
      <c r="OZ49" s="53"/>
      <c r="PA49" s="9"/>
      <c r="PB49" s="9"/>
      <c r="PC49" s="9"/>
      <c r="PD49" s="56">
        <f>+OY49-$G$10</f>
        <v>2.0998008203288787E-2</v>
      </c>
      <c r="PE49" s="39"/>
      <c r="PG49" s="51" t="s">
        <v>61</v>
      </c>
      <c r="PH49" s="55">
        <f>+PN10</f>
        <v>0.69285714285714284</v>
      </c>
      <c r="PI49" s="53"/>
      <c r="PJ49" s="9"/>
      <c r="PK49" s="9"/>
      <c r="PL49" s="9"/>
      <c r="PM49" s="56">
        <f>+PH49-$G$10</f>
        <v>4.7188484393764996E-2</v>
      </c>
      <c r="PN49" s="39"/>
      <c r="PP49" s="51" t="s">
        <v>61</v>
      </c>
      <c r="PQ49" s="55">
        <f>+PW10</f>
        <v>0.58955223880597019</v>
      </c>
      <c r="PR49" s="53"/>
      <c r="PS49" s="9"/>
      <c r="PT49" s="9"/>
      <c r="PU49" s="9"/>
      <c r="PV49" s="56">
        <f>+PQ49-$G$10</f>
        <v>-5.6116419657407657E-2</v>
      </c>
      <c r="PW49" s="39"/>
      <c r="PY49" s="51" t="s">
        <v>61</v>
      </c>
      <c r="PZ49" s="55">
        <f>+QF10</f>
        <v>0.7407407407407407</v>
      </c>
      <c r="QA49" s="53"/>
      <c r="QB49" s="9"/>
      <c r="QC49" s="9"/>
      <c r="QD49" s="9"/>
      <c r="QE49" s="56">
        <f>+PZ49-$G$10</f>
        <v>9.5072082277362857E-2</v>
      </c>
      <c r="QF49" s="39"/>
      <c r="QH49" s="51" t="s">
        <v>61</v>
      </c>
      <c r="QI49" s="55">
        <f>+QO10</f>
        <v>0.57446808510638303</v>
      </c>
      <c r="QJ49" s="53"/>
      <c r="QK49" s="9"/>
      <c r="QL49" s="9"/>
      <c r="QM49" s="9"/>
      <c r="QN49" s="56">
        <f>+QI49-$G$10</f>
        <v>-7.1200573356994812E-2</v>
      </c>
      <c r="QO49" s="39"/>
      <c r="QQ49" s="51" t="s">
        <v>61</v>
      </c>
      <c r="QR49" s="55">
        <f>+QX10</f>
        <v>0.81052631578947365</v>
      </c>
      <c r="QS49" s="53"/>
      <c r="QT49" s="9"/>
      <c r="QU49" s="9"/>
      <c r="QV49" s="9"/>
      <c r="QW49" s="56">
        <f>+QR49-$G$10</f>
        <v>0.16485765732609581</v>
      </c>
      <c r="QX49" s="39"/>
      <c r="QZ49" s="51" t="s">
        <v>61</v>
      </c>
      <c r="RA49" s="55">
        <f>+RG10</f>
        <v>0.54838709677419351</v>
      </c>
      <c r="RB49" s="53"/>
      <c r="RC49" s="9"/>
      <c r="RD49" s="9"/>
      <c r="RE49" s="9"/>
      <c r="RF49" s="56">
        <f>+RA49-$G$10</f>
        <v>-9.7281561689184337E-2</v>
      </c>
      <c r="RG49" s="39"/>
      <c r="RI49" s="51" t="s">
        <v>61</v>
      </c>
      <c r="RJ49" s="55">
        <f>+RP10</f>
        <v>0.74285714285714288</v>
      </c>
      <c r="RK49" s="53"/>
      <c r="RL49" s="9"/>
      <c r="RM49" s="9"/>
      <c r="RN49" s="9"/>
      <c r="RO49" s="56">
        <f>+RJ49-$G$10</f>
        <v>9.718848439376504E-2</v>
      </c>
      <c r="RP49" s="39"/>
      <c r="RR49" s="51" t="s">
        <v>61</v>
      </c>
      <c r="RS49" s="55">
        <f>+RY10</f>
        <v>0.660377358490566</v>
      </c>
      <c r="RT49" s="53"/>
      <c r="RU49" s="9"/>
      <c r="RV49" s="9"/>
      <c r="RW49" s="9"/>
      <c r="RX49" s="56">
        <f>+RS49-$G$10</f>
        <v>1.470870002718816E-2</v>
      </c>
      <c r="RY49" s="39"/>
      <c r="SA49" s="51" t="s">
        <v>61</v>
      </c>
      <c r="SB49" s="55">
        <f>+SH10</f>
        <v>0.63366336633663367</v>
      </c>
      <c r="SC49" s="53"/>
      <c r="SD49" s="9"/>
      <c r="SE49" s="9"/>
      <c r="SF49" s="9"/>
      <c r="SG49" s="56">
        <f>+SB49-$G$10</f>
        <v>-1.2005292126744171E-2</v>
      </c>
      <c r="SH49" s="39"/>
      <c r="SJ49" s="51" t="s">
        <v>61</v>
      </c>
      <c r="SK49" s="55">
        <f>+SQ10</f>
        <v>0.5757575757575758</v>
      </c>
      <c r="SL49" s="53"/>
      <c r="SM49" s="9"/>
      <c r="SN49" s="9"/>
      <c r="SO49" s="9"/>
      <c r="SP49" s="56">
        <f>+SK49-$G$10</f>
        <v>-6.9911082705802041E-2</v>
      </c>
      <c r="SQ49" s="39"/>
      <c r="SS49" s="51" t="s">
        <v>61</v>
      </c>
      <c r="ST49" s="55">
        <f>+SZ10</f>
        <v>0.63076923076923075</v>
      </c>
      <c r="SU49" s="53"/>
      <c r="SV49" s="9"/>
      <c r="SW49" s="9"/>
      <c r="SX49" s="9"/>
      <c r="SY49" s="56">
        <f>+ST49-$G$10</f>
        <v>-1.4899427694147094E-2</v>
      </c>
      <c r="SZ49" s="39"/>
      <c r="TB49" s="51" t="s">
        <v>61</v>
      </c>
      <c r="TC49" s="55">
        <f>+TI10</f>
        <v>0.48717948717948717</v>
      </c>
      <c r="TD49" s="53"/>
      <c r="TE49" s="9"/>
      <c r="TF49" s="9"/>
      <c r="TG49" s="9"/>
      <c r="TH49" s="56">
        <f>+TC49-$G$10</f>
        <v>-0.15848917128389067</v>
      </c>
      <c r="TI49" s="39"/>
      <c r="TK49" s="51" t="s">
        <v>61</v>
      </c>
      <c r="TL49" s="55">
        <f>+TR10</f>
        <v>0.47008547008547008</v>
      </c>
      <c r="TM49" s="53"/>
      <c r="TN49" s="9"/>
      <c r="TO49" s="9"/>
      <c r="TP49" s="9"/>
      <c r="TQ49" s="56">
        <f>+TL49-$G$10</f>
        <v>-0.17558318837790776</v>
      </c>
      <c r="TR49" s="39"/>
      <c r="TT49" s="51" t="s">
        <v>61</v>
      </c>
      <c r="TU49" s="55">
        <f>+UA10</f>
        <v>0.17647058823529413</v>
      </c>
      <c r="TV49" s="53"/>
      <c r="TW49" s="9"/>
      <c r="TX49" s="9"/>
      <c r="TY49" s="9"/>
      <c r="TZ49" s="56">
        <f>+TU49-$G$10</f>
        <v>-0.46919807022808369</v>
      </c>
      <c r="UA49" s="39"/>
      <c r="UC49" s="51" t="s">
        <v>61</v>
      </c>
      <c r="UD49" s="55">
        <f>+UJ10</f>
        <v>0.421875</v>
      </c>
      <c r="UE49" s="53"/>
      <c r="UF49" s="9"/>
      <c r="UG49" s="9"/>
      <c r="UH49" s="9"/>
      <c r="UI49" s="56">
        <f>+UD49-$G$10</f>
        <v>-0.22379365846337784</v>
      </c>
      <c r="UJ49" s="39"/>
      <c r="UL49" s="51" t="s">
        <v>61</v>
      </c>
      <c r="UM49" s="55">
        <f>+US10</f>
        <v>0.38095238095238093</v>
      </c>
      <c r="UN49" s="53"/>
      <c r="UO49" s="9"/>
      <c r="UP49" s="9"/>
      <c r="UQ49" s="9"/>
      <c r="UR49" s="56">
        <f>+UM49-$G$10</f>
        <v>-0.26471627751099691</v>
      </c>
      <c r="US49" s="39"/>
      <c r="UU49" s="51" t="s">
        <v>61</v>
      </c>
      <c r="UV49" s="55">
        <f>+VB10</f>
        <v>0.421875</v>
      </c>
      <c r="UW49" s="53"/>
      <c r="UX49" s="9"/>
      <c r="UY49" s="9"/>
      <c r="UZ49" s="9"/>
      <c r="VA49" s="56">
        <f>+UV49-$G$10</f>
        <v>-0.22379365846337784</v>
      </c>
      <c r="VB49" s="39"/>
      <c r="VD49" s="51" t="s">
        <v>61</v>
      </c>
      <c r="VE49" s="55">
        <f>+VK10</f>
        <v>0.44444444444444442</v>
      </c>
      <c r="VF49" s="53"/>
      <c r="VG49" s="9"/>
      <c r="VH49" s="9"/>
      <c r="VI49" s="9"/>
      <c r="VJ49" s="56">
        <f>+VE49-$G$10</f>
        <v>-0.20122421401893342</v>
      </c>
      <c r="VK49" s="39"/>
      <c r="VM49" s="51" t="s">
        <v>61</v>
      </c>
      <c r="VN49" s="55">
        <f>+VT10</f>
        <v>0.6428571428571429</v>
      </c>
      <c r="VO49" s="53"/>
      <c r="VP49" s="9"/>
      <c r="VQ49" s="9"/>
      <c r="VR49" s="9"/>
      <c r="VS49" s="56">
        <f>+VN49-$G$10</f>
        <v>-2.8115156062349378E-3</v>
      </c>
      <c r="VT49" s="39"/>
      <c r="VV49" s="51" t="s">
        <v>61</v>
      </c>
      <c r="VW49" s="55">
        <f>+WC10</f>
        <v>0.77272727272727271</v>
      </c>
      <c r="VX49" s="53"/>
      <c r="VY49" s="9"/>
      <c r="VZ49" s="9"/>
      <c r="WA49" s="9"/>
      <c r="WB49" s="56">
        <f>+VW49-$G$10</f>
        <v>0.12705861426389486</v>
      </c>
      <c r="WC49" s="39"/>
      <c r="WE49" s="51" t="s">
        <v>61</v>
      </c>
      <c r="WF49" s="55">
        <f>+WL10</f>
        <v>0.59090909090909094</v>
      </c>
      <c r="WG49" s="53"/>
      <c r="WH49" s="9"/>
      <c r="WI49" s="9"/>
      <c r="WJ49" s="9"/>
      <c r="WK49" s="56">
        <f>+WF49-$G$10</f>
        <v>-5.4759567554286903E-2</v>
      </c>
      <c r="WL49" s="39"/>
      <c r="WN49" s="51" t="s">
        <v>61</v>
      </c>
      <c r="WO49" s="55">
        <f>+WU10</f>
        <v>0.47368421052631576</v>
      </c>
      <c r="WP49" s="53"/>
      <c r="WQ49" s="9"/>
      <c r="WR49" s="9"/>
      <c r="WS49" s="9"/>
      <c r="WT49" s="56">
        <f>+WO49-$G$10</f>
        <v>-0.17198444793706208</v>
      </c>
      <c r="WU49" s="39"/>
      <c r="WW49" s="51" t="s">
        <v>61</v>
      </c>
      <c r="WX49" s="55">
        <f>+XD10</f>
        <v>0.25</v>
      </c>
      <c r="WY49" s="53"/>
      <c r="WZ49" s="9"/>
      <c r="XA49" s="9"/>
      <c r="XB49" s="9"/>
      <c r="XC49" s="56">
        <f>+WX49-$G$10</f>
        <v>-0.39566865846337784</v>
      </c>
      <c r="XD49" s="39"/>
      <c r="XF49" s="51" t="s">
        <v>61</v>
      </c>
      <c r="XG49" s="55">
        <f>+XM10</f>
        <v>0.46956521739130436</v>
      </c>
      <c r="XH49" s="53"/>
      <c r="XI49" s="9"/>
      <c r="XJ49" s="9"/>
      <c r="XK49" s="9"/>
      <c r="XL49" s="56">
        <f>+XG49-$G$10</f>
        <v>-0.17610344107207349</v>
      </c>
      <c r="XM49" s="39"/>
      <c r="XO49" s="51" t="s">
        <v>61</v>
      </c>
      <c r="XP49" s="55">
        <f>+XV10</f>
        <v>0.78125</v>
      </c>
      <c r="XQ49" s="53"/>
      <c r="XR49" s="9"/>
      <c r="XS49" s="9"/>
      <c r="XT49" s="9"/>
      <c r="XU49" s="56">
        <f>+XP49-$G$10</f>
        <v>0.13558134153662216</v>
      </c>
      <c r="XV49" s="39"/>
      <c r="XX49" s="51" t="s">
        <v>61</v>
      </c>
      <c r="XY49" s="55">
        <f>+YE10</f>
        <v>0.40366972477064222</v>
      </c>
      <c r="XZ49" s="53"/>
      <c r="YA49" s="9"/>
      <c r="YB49" s="9"/>
      <c r="YC49" s="9"/>
      <c r="YD49" s="56">
        <f>+XY49-$G$10</f>
        <v>-0.24199893369273562</v>
      </c>
      <c r="YE49" s="39"/>
      <c r="YG49" s="51" t="s">
        <v>61</v>
      </c>
      <c r="YH49" s="55">
        <f>+YN10</f>
        <v>0.76</v>
      </c>
      <c r="YI49" s="53"/>
      <c r="YJ49" s="9"/>
      <c r="YK49" s="9"/>
      <c r="YL49" s="9"/>
      <c r="YM49" s="56">
        <f>+YH49-$G$10</f>
        <v>0.11433134153662217</v>
      </c>
      <c r="YN49" s="39"/>
      <c r="YP49" s="51" t="s">
        <v>61</v>
      </c>
      <c r="YQ49" s="55">
        <f>+YW10</f>
        <v>0.45</v>
      </c>
      <c r="YR49" s="53"/>
      <c r="YS49" s="9"/>
      <c r="YT49" s="9"/>
      <c r="YU49" s="9"/>
      <c r="YV49" s="56">
        <f>+YQ49-$G$10</f>
        <v>-0.19566865846337783</v>
      </c>
      <c r="YW49" s="39"/>
      <c r="YY49" s="51" t="s">
        <v>61</v>
      </c>
      <c r="YZ49" s="55">
        <f>+ZF10</f>
        <v>0.48514851485148514</v>
      </c>
      <c r="ZA49" s="53"/>
      <c r="ZB49" s="9"/>
      <c r="ZC49" s="9"/>
      <c r="ZD49" s="9"/>
      <c r="ZE49" s="56">
        <f>+YZ49-$G$10</f>
        <v>-0.16052014361189271</v>
      </c>
      <c r="ZF49" s="39"/>
    </row>
    <row r="50" spans="9:682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  <c r="JA50" s="38"/>
      <c r="JB50" s="9"/>
      <c r="JC50" s="9"/>
      <c r="JD50" s="9"/>
      <c r="JE50" s="9"/>
      <c r="JF50" s="9"/>
      <c r="JG50" s="57"/>
      <c r="JH50" s="39"/>
      <c r="JJ50" s="38"/>
      <c r="JK50" s="9"/>
      <c r="JL50" s="9"/>
      <c r="JM50" s="9"/>
      <c r="JN50" s="9"/>
      <c r="JO50" s="9"/>
      <c r="JP50" s="57"/>
      <c r="JQ50" s="39"/>
      <c r="JS50" s="38"/>
      <c r="JT50" s="9"/>
      <c r="JU50" s="9"/>
      <c r="JV50" s="9"/>
      <c r="JW50" s="9"/>
      <c r="JX50" s="9"/>
      <c r="JY50" s="57"/>
      <c r="JZ50" s="39"/>
      <c r="KB50" s="38"/>
      <c r="KC50" s="9"/>
      <c r="KD50" s="9"/>
      <c r="KE50" s="9"/>
      <c r="KF50" s="9"/>
      <c r="KG50" s="9"/>
      <c r="KH50" s="57"/>
      <c r="KI50" s="39"/>
      <c r="KK50" s="38"/>
      <c r="KL50" s="9"/>
      <c r="KM50" s="9"/>
      <c r="KN50" s="9"/>
      <c r="KO50" s="9"/>
      <c r="KP50" s="9"/>
      <c r="KQ50" s="57"/>
      <c r="KR50" s="39"/>
      <c r="KT50" s="38"/>
      <c r="KU50" s="9"/>
      <c r="KV50" s="9"/>
      <c r="KW50" s="9"/>
      <c r="KX50" s="9"/>
      <c r="KY50" s="9"/>
      <c r="KZ50" s="57"/>
      <c r="LA50" s="39"/>
      <c r="LC50" s="38"/>
      <c r="LD50" s="9"/>
      <c r="LE50" s="9"/>
      <c r="LF50" s="9"/>
      <c r="LG50" s="9"/>
      <c r="LH50" s="9"/>
      <c r="LI50" s="57"/>
      <c r="LJ50" s="39"/>
      <c r="LL50" s="38"/>
      <c r="LM50" s="9"/>
      <c r="LN50" s="9"/>
      <c r="LO50" s="9"/>
      <c r="LP50" s="9"/>
      <c r="LQ50" s="9"/>
      <c r="LR50" s="57"/>
      <c r="LS50" s="39"/>
      <c r="LU50" s="38"/>
      <c r="LV50" s="9"/>
      <c r="LW50" s="9"/>
      <c r="LX50" s="9"/>
      <c r="LY50" s="9"/>
      <c r="LZ50" s="9"/>
      <c r="MA50" s="57"/>
      <c r="MB50" s="39"/>
      <c r="MD50" s="38"/>
      <c r="ME50" s="9"/>
      <c r="MF50" s="9"/>
      <c r="MG50" s="9"/>
      <c r="MH50" s="9"/>
      <c r="MI50" s="9"/>
      <c r="MJ50" s="57"/>
      <c r="MK50" s="39"/>
      <c r="MM50" s="38"/>
      <c r="MN50" s="9"/>
      <c r="MO50" s="9"/>
      <c r="MP50" s="9"/>
      <c r="MQ50" s="9"/>
      <c r="MR50" s="9"/>
      <c r="MS50" s="57"/>
      <c r="MT50" s="39"/>
      <c r="MV50" s="38"/>
      <c r="MW50" s="9"/>
      <c r="MX50" s="9"/>
      <c r="MY50" s="9"/>
      <c r="MZ50" s="9"/>
      <c r="NA50" s="9"/>
      <c r="NB50" s="57"/>
      <c r="NC50" s="39"/>
      <c r="NE50" s="38"/>
      <c r="NF50" s="9"/>
      <c r="NG50" s="9"/>
      <c r="NH50" s="9"/>
      <c r="NI50" s="9"/>
      <c r="NJ50" s="9"/>
      <c r="NK50" s="57"/>
      <c r="NL50" s="39"/>
      <c r="NN50" s="38"/>
      <c r="NO50" s="9"/>
      <c r="NP50" s="9"/>
      <c r="NQ50" s="9"/>
      <c r="NR50" s="9"/>
      <c r="NS50" s="9"/>
      <c r="NT50" s="57"/>
      <c r="NU50" s="39"/>
      <c r="NW50" s="38"/>
      <c r="NX50" s="9"/>
      <c r="NY50" s="9"/>
      <c r="NZ50" s="9"/>
      <c r="OA50" s="9"/>
      <c r="OB50" s="9"/>
      <c r="OC50" s="57"/>
      <c r="OD50" s="39"/>
      <c r="OF50" s="38"/>
      <c r="OG50" s="9"/>
      <c r="OH50" s="9"/>
      <c r="OI50" s="9"/>
      <c r="OJ50" s="9"/>
      <c r="OK50" s="9"/>
      <c r="OL50" s="57"/>
      <c r="OM50" s="39"/>
      <c r="OO50" s="38"/>
      <c r="OP50" s="9"/>
      <c r="OQ50" s="9"/>
      <c r="OR50" s="9"/>
      <c r="OS50" s="9"/>
      <c r="OT50" s="9"/>
      <c r="OU50" s="57"/>
      <c r="OV50" s="39"/>
      <c r="OX50" s="38"/>
      <c r="OY50" s="9"/>
      <c r="OZ50" s="9"/>
      <c r="PA50" s="9"/>
      <c r="PB50" s="9"/>
      <c r="PC50" s="9"/>
      <c r="PD50" s="57"/>
      <c r="PE50" s="39"/>
      <c r="PG50" s="38"/>
      <c r="PH50" s="9"/>
      <c r="PI50" s="9"/>
      <c r="PJ50" s="9"/>
      <c r="PK50" s="9"/>
      <c r="PL50" s="9"/>
      <c r="PM50" s="57"/>
      <c r="PN50" s="39"/>
      <c r="PP50" s="38"/>
      <c r="PQ50" s="9"/>
      <c r="PR50" s="9"/>
      <c r="PS50" s="9"/>
      <c r="PT50" s="9"/>
      <c r="PU50" s="9"/>
      <c r="PV50" s="57"/>
      <c r="PW50" s="39"/>
      <c r="PY50" s="38"/>
      <c r="PZ50" s="9"/>
      <c r="QA50" s="9"/>
      <c r="QB50" s="9"/>
      <c r="QC50" s="9"/>
      <c r="QD50" s="9"/>
      <c r="QE50" s="57"/>
      <c r="QF50" s="39"/>
      <c r="QH50" s="38"/>
      <c r="QI50" s="9"/>
      <c r="QJ50" s="9"/>
      <c r="QK50" s="9"/>
      <c r="QL50" s="9"/>
      <c r="QM50" s="9"/>
      <c r="QN50" s="57"/>
      <c r="QO50" s="39"/>
      <c r="QQ50" s="38"/>
      <c r="QR50" s="9"/>
      <c r="QS50" s="9"/>
      <c r="QT50" s="9"/>
      <c r="QU50" s="9"/>
      <c r="QV50" s="9"/>
      <c r="QW50" s="57"/>
      <c r="QX50" s="39"/>
      <c r="QZ50" s="38"/>
      <c r="RA50" s="9"/>
      <c r="RB50" s="9"/>
      <c r="RC50" s="9"/>
      <c r="RD50" s="9"/>
      <c r="RE50" s="9"/>
      <c r="RF50" s="57"/>
      <c r="RG50" s="39"/>
      <c r="RI50" s="38"/>
      <c r="RJ50" s="9"/>
      <c r="RK50" s="9"/>
      <c r="RL50" s="9"/>
      <c r="RM50" s="9"/>
      <c r="RN50" s="9"/>
      <c r="RO50" s="57"/>
      <c r="RP50" s="39"/>
      <c r="RR50" s="38"/>
      <c r="RS50" s="9"/>
      <c r="RT50" s="9"/>
      <c r="RU50" s="9"/>
      <c r="RV50" s="9"/>
      <c r="RW50" s="9"/>
      <c r="RX50" s="57"/>
      <c r="RY50" s="39"/>
      <c r="SA50" s="38"/>
      <c r="SB50" s="9"/>
      <c r="SC50" s="9"/>
      <c r="SD50" s="9"/>
      <c r="SE50" s="9"/>
      <c r="SF50" s="9"/>
      <c r="SG50" s="57"/>
      <c r="SH50" s="39"/>
      <c r="SJ50" s="38"/>
      <c r="SK50" s="9"/>
      <c r="SL50" s="9"/>
      <c r="SM50" s="9"/>
      <c r="SN50" s="9"/>
      <c r="SO50" s="9"/>
      <c r="SP50" s="57"/>
      <c r="SQ50" s="39"/>
      <c r="SS50" s="38"/>
      <c r="ST50" s="9"/>
      <c r="SU50" s="9"/>
      <c r="SV50" s="9"/>
      <c r="SW50" s="9"/>
      <c r="SX50" s="9"/>
      <c r="SY50" s="57"/>
      <c r="SZ50" s="39"/>
      <c r="TB50" s="38"/>
      <c r="TC50" s="9"/>
      <c r="TD50" s="9"/>
      <c r="TE50" s="9"/>
      <c r="TF50" s="9"/>
      <c r="TG50" s="9"/>
      <c r="TH50" s="57"/>
      <c r="TI50" s="39"/>
      <c r="TK50" s="38"/>
      <c r="TL50" s="9"/>
      <c r="TM50" s="9"/>
      <c r="TN50" s="9"/>
      <c r="TO50" s="9"/>
      <c r="TP50" s="9"/>
      <c r="TQ50" s="57"/>
      <c r="TR50" s="39"/>
      <c r="TT50" s="38"/>
      <c r="TU50" s="9"/>
      <c r="TV50" s="9"/>
      <c r="TW50" s="9"/>
      <c r="TX50" s="9"/>
      <c r="TY50" s="9"/>
      <c r="TZ50" s="57"/>
      <c r="UA50" s="39"/>
      <c r="UC50" s="38"/>
      <c r="UD50" s="9"/>
      <c r="UE50" s="9"/>
      <c r="UF50" s="9"/>
      <c r="UG50" s="9"/>
      <c r="UH50" s="9"/>
      <c r="UI50" s="57"/>
      <c r="UJ50" s="39"/>
      <c r="UL50" s="38"/>
      <c r="UM50" s="9"/>
      <c r="UN50" s="9"/>
      <c r="UO50" s="9"/>
      <c r="UP50" s="9"/>
      <c r="UQ50" s="9"/>
      <c r="UR50" s="57"/>
      <c r="US50" s="39"/>
      <c r="UU50" s="38"/>
      <c r="UV50" s="9"/>
      <c r="UW50" s="9"/>
      <c r="UX50" s="9"/>
      <c r="UY50" s="9"/>
      <c r="UZ50" s="9"/>
      <c r="VA50" s="57"/>
      <c r="VB50" s="39"/>
      <c r="VD50" s="38"/>
      <c r="VE50" s="9"/>
      <c r="VF50" s="9"/>
      <c r="VG50" s="9"/>
      <c r="VH50" s="9"/>
      <c r="VI50" s="9"/>
      <c r="VJ50" s="57"/>
      <c r="VK50" s="39"/>
      <c r="VM50" s="38"/>
      <c r="VN50" s="9"/>
      <c r="VO50" s="9"/>
      <c r="VP50" s="9"/>
      <c r="VQ50" s="9"/>
      <c r="VR50" s="9"/>
      <c r="VS50" s="57"/>
      <c r="VT50" s="39"/>
      <c r="VV50" s="38"/>
      <c r="VW50" s="9"/>
      <c r="VX50" s="9"/>
      <c r="VY50" s="9"/>
      <c r="VZ50" s="9"/>
      <c r="WA50" s="9"/>
      <c r="WB50" s="57"/>
      <c r="WC50" s="39"/>
      <c r="WE50" s="38"/>
      <c r="WF50" s="9"/>
      <c r="WG50" s="9"/>
      <c r="WH50" s="9"/>
      <c r="WI50" s="9"/>
      <c r="WJ50" s="9"/>
      <c r="WK50" s="57"/>
      <c r="WL50" s="39"/>
      <c r="WN50" s="38"/>
      <c r="WO50" s="9"/>
      <c r="WP50" s="9"/>
      <c r="WQ50" s="9"/>
      <c r="WR50" s="9"/>
      <c r="WS50" s="9"/>
      <c r="WT50" s="57"/>
      <c r="WU50" s="39"/>
      <c r="WW50" s="38"/>
      <c r="WX50" s="9"/>
      <c r="WY50" s="9"/>
      <c r="WZ50" s="9"/>
      <c r="XA50" s="9"/>
      <c r="XB50" s="9"/>
      <c r="XC50" s="57"/>
      <c r="XD50" s="39"/>
      <c r="XF50" s="38"/>
      <c r="XG50" s="9"/>
      <c r="XH50" s="9"/>
      <c r="XI50" s="9"/>
      <c r="XJ50" s="9"/>
      <c r="XK50" s="9"/>
      <c r="XL50" s="57"/>
      <c r="XM50" s="39"/>
      <c r="XO50" s="38"/>
      <c r="XP50" s="9"/>
      <c r="XQ50" s="9"/>
      <c r="XR50" s="9"/>
      <c r="XS50" s="9"/>
      <c r="XT50" s="9"/>
      <c r="XU50" s="57"/>
      <c r="XV50" s="39"/>
      <c r="XX50" s="38"/>
      <c r="XY50" s="9"/>
      <c r="XZ50" s="9"/>
      <c r="YA50" s="9"/>
      <c r="YB50" s="9"/>
      <c r="YC50" s="9"/>
      <c r="YD50" s="57"/>
      <c r="YE50" s="39"/>
      <c r="YG50" s="38"/>
      <c r="YH50" s="9"/>
      <c r="YI50" s="9"/>
      <c r="YJ50" s="9"/>
      <c r="YK50" s="9"/>
      <c r="YL50" s="9"/>
      <c r="YM50" s="57"/>
      <c r="YN50" s="39"/>
      <c r="YP50" s="38"/>
      <c r="YQ50" s="9"/>
      <c r="YR50" s="9"/>
      <c r="YS50" s="9"/>
      <c r="YT50" s="9"/>
      <c r="YU50" s="9"/>
      <c r="YV50" s="57"/>
      <c r="YW50" s="39"/>
      <c r="YY50" s="38"/>
      <c r="YZ50" s="9"/>
      <c r="ZA50" s="9"/>
      <c r="ZB50" s="9"/>
      <c r="ZC50" s="9"/>
      <c r="ZD50" s="9"/>
      <c r="ZE50" s="57"/>
      <c r="ZF50" s="39"/>
    </row>
    <row r="51" spans="9:682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  <c r="JA51" s="50" t="s">
        <v>77</v>
      </c>
      <c r="JB51" s="9"/>
      <c r="JC51" s="9"/>
      <c r="JD51" s="9"/>
      <c r="JE51" s="9"/>
      <c r="JF51" s="9"/>
      <c r="JG51" s="57"/>
      <c r="JH51" s="39"/>
      <c r="JJ51" s="50" t="s">
        <v>77</v>
      </c>
      <c r="JK51" s="9"/>
      <c r="JL51" s="9"/>
      <c r="JM51" s="9"/>
      <c r="JN51" s="9"/>
      <c r="JO51" s="9"/>
      <c r="JP51" s="57"/>
      <c r="JQ51" s="39"/>
      <c r="JS51" s="50" t="s">
        <v>77</v>
      </c>
      <c r="JT51" s="9"/>
      <c r="JU51" s="9"/>
      <c r="JV51" s="9"/>
      <c r="JW51" s="9"/>
      <c r="JX51" s="9"/>
      <c r="JY51" s="57"/>
      <c r="JZ51" s="39"/>
      <c r="KB51" s="50" t="s">
        <v>77</v>
      </c>
      <c r="KC51" s="9"/>
      <c r="KD51" s="9"/>
      <c r="KE51" s="9"/>
      <c r="KF51" s="9"/>
      <c r="KG51" s="9"/>
      <c r="KH51" s="57"/>
      <c r="KI51" s="39"/>
      <c r="KK51" s="50" t="s">
        <v>77</v>
      </c>
      <c r="KL51" s="9"/>
      <c r="KM51" s="9"/>
      <c r="KN51" s="9"/>
      <c r="KO51" s="9"/>
      <c r="KP51" s="9"/>
      <c r="KQ51" s="57"/>
      <c r="KR51" s="39"/>
      <c r="KT51" s="50" t="s">
        <v>77</v>
      </c>
      <c r="KU51" s="9"/>
      <c r="KV51" s="9"/>
      <c r="KW51" s="9"/>
      <c r="KX51" s="9"/>
      <c r="KY51" s="9"/>
      <c r="KZ51" s="57"/>
      <c r="LA51" s="39"/>
      <c r="LC51" s="50" t="s">
        <v>77</v>
      </c>
      <c r="LD51" s="9"/>
      <c r="LE51" s="9"/>
      <c r="LF51" s="9"/>
      <c r="LG51" s="9"/>
      <c r="LH51" s="9"/>
      <c r="LI51" s="57"/>
      <c r="LJ51" s="39"/>
      <c r="LL51" s="50" t="s">
        <v>77</v>
      </c>
      <c r="LM51" s="9"/>
      <c r="LN51" s="9"/>
      <c r="LO51" s="9"/>
      <c r="LP51" s="9"/>
      <c r="LQ51" s="9"/>
      <c r="LR51" s="57"/>
      <c r="LS51" s="39"/>
      <c r="LU51" s="50" t="s">
        <v>77</v>
      </c>
      <c r="LV51" s="9"/>
      <c r="LW51" s="9"/>
      <c r="LX51" s="9"/>
      <c r="LY51" s="9"/>
      <c r="LZ51" s="9"/>
      <c r="MA51" s="57"/>
      <c r="MB51" s="39"/>
      <c r="MD51" s="50" t="s">
        <v>77</v>
      </c>
      <c r="ME51" s="9"/>
      <c r="MF51" s="9"/>
      <c r="MG51" s="9"/>
      <c r="MH51" s="9"/>
      <c r="MI51" s="9"/>
      <c r="MJ51" s="57"/>
      <c r="MK51" s="39"/>
      <c r="MM51" s="50" t="s">
        <v>77</v>
      </c>
      <c r="MN51" s="9"/>
      <c r="MO51" s="9"/>
      <c r="MP51" s="9"/>
      <c r="MQ51" s="9"/>
      <c r="MR51" s="9"/>
      <c r="MS51" s="57"/>
      <c r="MT51" s="39"/>
      <c r="MV51" s="50" t="s">
        <v>77</v>
      </c>
      <c r="MW51" s="9"/>
      <c r="MX51" s="9"/>
      <c r="MY51" s="9"/>
      <c r="MZ51" s="9"/>
      <c r="NA51" s="9"/>
      <c r="NB51" s="57"/>
      <c r="NC51" s="39"/>
      <c r="NE51" s="50" t="s">
        <v>77</v>
      </c>
      <c r="NF51" s="9"/>
      <c r="NG51" s="9"/>
      <c r="NH51" s="9"/>
      <c r="NI51" s="9"/>
      <c r="NJ51" s="9"/>
      <c r="NK51" s="57"/>
      <c r="NL51" s="39"/>
      <c r="NN51" s="50" t="s">
        <v>77</v>
      </c>
      <c r="NO51" s="9"/>
      <c r="NP51" s="9"/>
      <c r="NQ51" s="9"/>
      <c r="NR51" s="9"/>
      <c r="NS51" s="9"/>
      <c r="NT51" s="57"/>
      <c r="NU51" s="39"/>
      <c r="NW51" s="50" t="s">
        <v>77</v>
      </c>
      <c r="NX51" s="9"/>
      <c r="NY51" s="9"/>
      <c r="NZ51" s="9"/>
      <c r="OA51" s="9"/>
      <c r="OB51" s="9"/>
      <c r="OC51" s="57"/>
      <c r="OD51" s="39"/>
      <c r="OF51" s="50" t="s">
        <v>77</v>
      </c>
      <c r="OG51" s="9"/>
      <c r="OH51" s="9"/>
      <c r="OI51" s="9"/>
      <c r="OJ51" s="9"/>
      <c r="OK51" s="9"/>
      <c r="OL51" s="57"/>
      <c r="OM51" s="39"/>
      <c r="OO51" s="50" t="s">
        <v>77</v>
      </c>
      <c r="OP51" s="9"/>
      <c r="OQ51" s="9"/>
      <c r="OR51" s="9"/>
      <c r="OS51" s="9"/>
      <c r="OT51" s="9"/>
      <c r="OU51" s="57"/>
      <c r="OV51" s="39"/>
      <c r="OX51" s="50" t="s">
        <v>77</v>
      </c>
      <c r="OY51" s="9"/>
      <c r="OZ51" s="9"/>
      <c r="PA51" s="9"/>
      <c r="PB51" s="9"/>
      <c r="PC51" s="9"/>
      <c r="PD51" s="57"/>
      <c r="PE51" s="39"/>
      <c r="PG51" s="50" t="s">
        <v>77</v>
      </c>
      <c r="PH51" s="9"/>
      <c r="PI51" s="9"/>
      <c r="PJ51" s="9"/>
      <c r="PK51" s="9"/>
      <c r="PL51" s="9"/>
      <c r="PM51" s="57"/>
      <c r="PN51" s="39"/>
      <c r="PP51" s="50" t="s">
        <v>77</v>
      </c>
      <c r="PQ51" s="9"/>
      <c r="PR51" s="9"/>
      <c r="PS51" s="9"/>
      <c r="PT51" s="9"/>
      <c r="PU51" s="9"/>
      <c r="PV51" s="57"/>
      <c r="PW51" s="39"/>
      <c r="PY51" s="50" t="s">
        <v>77</v>
      </c>
      <c r="PZ51" s="9"/>
      <c r="QA51" s="9"/>
      <c r="QB51" s="9"/>
      <c r="QC51" s="9"/>
      <c r="QD51" s="9"/>
      <c r="QE51" s="57"/>
      <c r="QF51" s="39"/>
      <c r="QH51" s="50" t="s">
        <v>77</v>
      </c>
      <c r="QI51" s="9"/>
      <c r="QJ51" s="9"/>
      <c r="QK51" s="9"/>
      <c r="QL51" s="9"/>
      <c r="QM51" s="9"/>
      <c r="QN51" s="57"/>
      <c r="QO51" s="39"/>
      <c r="QQ51" s="50" t="s">
        <v>77</v>
      </c>
      <c r="QR51" s="9"/>
      <c r="QS51" s="9"/>
      <c r="QT51" s="9"/>
      <c r="QU51" s="9"/>
      <c r="QV51" s="9"/>
      <c r="QW51" s="57"/>
      <c r="QX51" s="39"/>
      <c r="QZ51" s="50" t="s">
        <v>77</v>
      </c>
      <c r="RA51" s="9"/>
      <c r="RB51" s="9"/>
      <c r="RC51" s="9"/>
      <c r="RD51" s="9"/>
      <c r="RE51" s="9"/>
      <c r="RF51" s="57"/>
      <c r="RG51" s="39"/>
      <c r="RI51" s="50" t="s">
        <v>77</v>
      </c>
      <c r="RJ51" s="9"/>
      <c r="RK51" s="9"/>
      <c r="RL51" s="9"/>
      <c r="RM51" s="9"/>
      <c r="RN51" s="9"/>
      <c r="RO51" s="57"/>
      <c r="RP51" s="39"/>
      <c r="RR51" s="50" t="s">
        <v>77</v>
      </c>
      <c r="RS51" s="9"/>
      <c r="RT51" s="9"/>
      <c r="RU51" s="9"/>
      <c r="RV51" s="9"/>
      <c r="RW51" s="9"/>
      <c r="RX51" s="57"/>
      <c r="RY51" s="39"/>
      <c r="SA51" s="50" t="s">
        <v>77</v>
      </c>
      <c r="SB51" s="9"/>
      <c r="SC51" s="9"/>
      <c r="SD51" s="9"/>
      <c r="SE51" s="9"/>
      <c r="SF51" s="9"/>
      <c r="SG51" s="57"/>
      <c r="SH51" s="39"/>
      <c r="SJ51" s="50" t="s">
        <v>77</v>
      </c>
      <c r="SK51" s="9"/>
      <c r="SL51" s="9"/>
      <c r="SM51" s="9"/>
      <c r="SN51" s="9"/>
      <c r="SO51" s="9"/>
      <c r="SP51" s="57"/>
      <c r="SQ51" s="39"/>
      <c r="SS51" s="50" t="s">
        <v>77</v>
      </c>
      <c r="ST51" s="9"/>
      <c r="SU51" s="9"/>
      <c r="SV51" s="9"/>
      <c r="SW51" s="9"/>
      <c r="SX51" s="9"/>
      <c r="SY51" s="57"/>
      <c r="SZ51" s="39"/>
      <c r="TB51" s="50" t="s">
        <v>77</v>
      </c>
      <c r="TC51" s="9"/>
      <c r="TD51" s="9"/>
      <c r="TE51" s="9"/>
      <c r="TF51" s="9"/>
      <c r="TG51" s="9"/>
      <c r="TH51" s="57"/>
      <c r="TI51" s="39"/>
      <c r="TK51" s="50" t="s">
        <v>77</v>
      </c>
      <c r="TL51" s="9"/>
      <c r="TM51" s="9"/>
      <c r="TN51" s="9"/>
      <c r="TO51" s="9"/>
      <c r="TP51" s="9"/>
      <c r="TQ51" s="57"/>
      <c r="TR51" s="39"/>
      <c r="TT51" s="50" t="s">
        <v>77</v>
      </c>
      <c r="TU51" s="9"/>
      <c r="TV51" s="9"/>
      <c r="TW51" s="9"/>
      <c r="TX51" s="9"/>
      <c r="TY51" s="9"/>
      <c r="TZ51" s="57"/>
      <c r="UA51" s="39"/>
      <c r="UC51" s="50" t="s">
        <v>77</v>
      </c>
      <c r="UD51" s="9"/>
      <c r="UE51" s="9"/>
      <c r="UF51" s="9"/>
      <c r="UG51" s="9"/>
      <c r="UH51" s="9"/>
      <c r="UI51" s="57"/>
      <c r="UJ51" s="39"/>
      <c r="UL51" s="50" t="s">
        <v>77</v>
      </c>
      <c r="UM51" s="9"/>
      <c r="UN51" s="9"/>
      <c r="UO51" s="9"/>
      <c r="UP51" s="9"/>
      <c r="UQ51" s="9"/>
      <c r="UR51" s="57"/>
      <c r="US51" s="39"/>
      <c r="UU51" s="50" t="s">
        <v>77</v>
      </c>
      <c r="UV51" s="9"/>
      <c r="UW51" s="9"/>
      <c r="UX51" s="9"/>
      <c r="UY51" s="9"/>
      <c r="UZ51" s="9"/>
      <c r="VA51" s="57"/>
      <c r="VB51" s="39"/>
      <c r="VD51" s="50" t="s">
        <v>77</v>
      </c>
      <c r="VE51" s="9"/>
      <c r="VF51" s="9"/>
      <c r="VG51" s="9"/>
      <c r="VH51" s="9"/>
      <c r="VI51" s="9"/>
      <c r="VJ51" s="57"/>
      <c r="VK51" s="39"/>
      <c r="VM51" s="50" t="s">
        <v>77</v>
      </c>
      <c r="VN51" s="9"/>
      <c r="VO51" s="9"/>
      <c r="VP51" s="9"/>
      <c r="VQ51" s="9"/>
      <c r="VR51" s="9"/>
      <c r="VS51" s="57"/>
      <c r="VT51" s="39"/>
      <c r="VV51" s="50" t="s">
        <v>77</v>
      </c>
      <c r="VW51" s="9"/>
      <c r="VX51" s="9"/>
      <c r="VY51" s="9"/>
      <c r="VZ51" s="9"/>
      <c r="WA51" s="9"/>
      <c r="WB51" s="57"/>
      <c r="WC51" s="39"/>
      <c r="WE51" s="50" t="s">
        <v>77</v>
      </c>
      <c r="WF51" s="9"/>
      <c r="WG51" s="9"/>
      <c r="WH51" s="9"/>
      <c r="WI51" s="9"/>
      <c r="WJ51" s="9"/>
      <c r="WK51" s="57"/>
      <c r="WL51" s="39"/>
      <c r="WN51" s="50" t="s">
        <v>77</v>
      </c>
      <c r="WO51" s="9"/>
      <c r="WP51" s="9"/>
      <c r="WQ51" s="9"/>
      <c r="WR51" s="9"/>
      <c r="WS51" s="9"/>
      <c r="WT51" s="57"/>
      <c r="WU51" s="39"/>
      <c r="WW51" s="50" t="s">
        <v>77</v>
      </c>
      <c r="WX51" s="9"/>
      <c r="WY51" s="9"/>
      <c r="WZ51" s="9"/>
      <c r="XA51" s="9"/>
      <c r="XB51" s="9"/>
      <c r="XC51" s="57"/>
      <c r="XD51" s="39"/>
      <c r="XF51" s="50" t="s">
        <v>77</v>
      </c>
      <c r="XG51" s="9"/>
      <c r="XH51" s="9"/>
      <c r="XI51" s="9"/>
      <c r="XJ51" s="9"/>
      <c r="XK51" s="9"/>
      <c r="XL51" s="57"/>
      <c r="XM51" s="39"/>
      <c r="XO51" s="50" t="s">
        <v>77</v>
      </c>
      <c r="XP51" s="9"/>
      <c r="XQ51" s="9"/>
      <c r="XR51" s="9"/>
      <c r="XS51" s="9"/>
      <c r="XT51" s="9"/>
      <c r="XU51" s="57"/>
      <c r="XV51" s="39"/>
      <c r="XX51" s="50" t="s">
        <v>77</v>
      </c>
      <c r="XY51" s="9"/>
      <c r="XZ51" s="9"/>
      <c r="YA51" s="9"/>
      <c r="YB51" s="9"/>
      <c r="YC51" s="9"/>
      <c r="YD51" s="57"/>
      <c r="YE51" s="39"/>
      <c r="YG51" s="50" t="s">
        <v>77</v>
      </c>
      <c r="YH51" s="9"/>
      <c r="YI51" s="9"/>
      <c r="YJ51" s="9"/>
      <c r="YK51" s="9"/>
      <c r="YL51" s="9"/>
      <c r="YM51" s="57"/>
      <c r="YN51" s="39"/>
      <c r="YP51" s="50" t="s">
        <v>77</v>
      </c>
      <c r="YQ51" s="9"/>
      <c r="YR51" s="9"/>
      <c r="YS51" s="9"/>
      <c r="YT51" s="9"/>
      <c r="YU51" s="9"/>
      <c r="YV51" s="57"/>
      <c r="YW51" s="39"/>
      <c r="YY51" s="50" t="s">
        <v>77</v>
      </c>
      <c r="YZ51" s="9"/>
      <c r="ZA51" s="9"/>
      <c r="ZB51" s="9"/>
      <c r="ZC51" s="9"/>
      <c r="ZD51" s="9"/>
      <c r="ZE51" s="57"/>
      <c r="ZF51" s="39"/>
    </row>
    <row r="52" spans="9:682" x14ac:dyDescent="0.15">
      <c r="I52" s="51" t="s">
        <v>59</v>
      </c>
      <c r="J52" s="52">
        <f>+J19/100</f>
        <v>0.12619999999999998</v>
      </c>
      <c r="K52" s="53"/>
      <c r="L52" s="53"/>
      <c r="M52" s="54"/>
      <c r="N52" s="9"/>
      <c r="O52" s="54">
        <f>+J52-$C$19/100</f>
        <v>-3.1000000000000194E-3</v>
      </c>
      <c r="P52" s="39"/>
      <c r="R52" s="51" t="s">
        <v>59</v>
      </c>
      <c r="S52" s="52">
        <f>+S19/100</f>
        <v>0.13819999999999999</v>
      </c>
      <c r="T52" s="53"/>
      <c r="U52" s="9"/>
      <c r="V52" s="9"/>
      <c r="W52" s="9"/>
      <c r="X52" s="54">
        <f>+S52-$C$19/100</f>
        <v>8.8999999999999913E-3</v>
      </c>
      <c r="Y52" s="39"/>
      <c r="AA52" s="51" t="s">
        <v>59</v>
      </c>
      <c r="AB52" s="52">
        <f>+AB19/100</f>
        <v>0.1552</v>
      </c>
      <c r="AC52" s="53"/>
      <c r="AD52" s="9"/>
      <c r="AE52" s="9"/>
      <c r="AF52" s="9"/>
      <c r="AG52" s="54">
        <f>+AB52-$C$19/100</f>
        <v>2.5900000000000006E-2</v>
      </c>
      <c r="AH52" s="39"/>
      <c r="AJ52" s="51" t="s">
        <v>59</v>
      </c>
      <c r="AK52" s="52">
        <f>+AK19/100</f>
        <v>0.1069</v>
      </c>
      <c r="AL52" s="53"/>
      <c r="AM52" s="9"/>
      <c r="AN52" s="9"/>
      <c r="AO52" s="9"/>
      <c r="AP52" s="54">
        <f>+AK52-$C$19/100</f>
        <v>-2.2400000000000003E-2</v>
      </c>
      <c r="AQ52" s="39"/>
      <c r="AS52" s="51" t="s">
        <v>59</v>
      </c>
      <c r="AT52" s="52">
        <f>+AT19/100</f>
        <v>0.14429999999999998</v>
      </c>
      <c r="AU52" s="53"/>
      <c r="AV52" s="9"/>
      <c r="AW52" s="9"/>
      <c r="AX52" s="9"/>
      <c r="AY52" s="54">
        <f>+AT52-$C$19/100</f>
        <v>1.4999999999999986E-2</v>
      </c>
      <c r="AZ52" s="39"/>
      <c r="BB52" s="51" t="s">
        <v>59</v>
      </c>
      <c r="BC52" s="52">
        <f>+BC19/100</f>
        <v>0.16820000000000002</v>
      </c>
      <c r="BD52" s="53"/>
      <c r="BE52" s="9"/>
      <c r="BF52" s="9"/>
      <c r="BG52" s="9"/>
      <c r="BH52" s="54">
        <f>+BC52-$C$19/100</f>
        <v>3.8900000000000018E-2</v>
      </c>
      <c r="BI52" s="39"/>
      <c r="BK52" s="51" t="s">
        <v>59</v>
      </c>
      <c r="BL52" s="52">
        <f>+BL19/100</f>
        <v>8.2899999999999988E-2</v>
      </c>
      <c r="BM52" s="53"/>
      <c r="BN52" s="9"/>
      <c r="BO52" s="9"/>
      <c r="BP52" s="9"/>
      <c r="BQ52" s="54">
        <f>+BL52-$C$19/100</f>
        <v>-4.6400000000000011E-2</v>
      </c>
      <c r="BR52" s="39"/>
      <c r="BT52" s="51" t="s">
        <v>59</v>
      </c>
      <c r="BU52" s="52">
        <f>+BU19/100</f>
        <v>0.13639999999999999</v>
      </c>
      <c r="BV52" s="53"/>
      <c r="BW52" s="9"/>
      <c r="BX52" s="9"/>
      <c r="BY52" s="9"/>
      <c r="BZ52" s="54">
        <f>+BU52-$C$19/100</f>
        <v>7.0999999999999952E-3</v>
      </c>
      <c r="CA52" s="39"/>
      <c r="CC52" s="51" t="s">
        <v>59</v>
      </c>
      <c r="CD52" s="52">
        <f>+CD19/100</f>
        <v>0.14300000000000002</v>
      </c>
      <c r="CE52" s="53"/>
      <c r="CF52" s="9"/>
      <c r="CG52" s="9"/>
      <c r="CH52" s="9"/>
      <c r="CI52" s="54">
        <f>+CD52-$C$19/100</f>
        <v>1.3700000000000018E-2</v>
      </c>
      <c r="CJ52" s="39"/>
      <c r="CL52" s="51" t="s">
        <v>59</v>
      </c>
      <c r="CM52" s="52">
        <f>+CM19/100</f>
        <v>0.1411</v>
      </c>
      <c r="CN52" s="53"/>
      <c r="CO52" s="9"/>
      <c r="CP52" s="9"/>
      <c r="CQ52" s="9"/>
      <c r="CR52" s="54">
        <f>+CM52-$C$19/100</f>
        <v>1.1800000000000005E-2</v>
      </c>
      <c r="CS52" s="39"/>
      <c r="CU52" s="51" t="s">
        <v>59</v>
      </c>
      <c r="CV52" s="52">
        <f>+CV19/100</f>
        <v>0.1105</v>
      </c>
      <c r="CW52" s="53"/>
      <c r="CX52" s="9"/>
      <c r="CY52" s="9"/>
      <c r="CZ52" s="9"/>
      <c r="DA52" s="54">
        <f>+CV52-$C$19/100</f>
        <v>-1.8799999999999997E-2</v>
      </c>
      <c r="DB52" s="39"/>
      <c r="DD52" s="51" t="s">
        <v>59</v>
      </c>
      <c r="DE52" s="52">
        <f>+DE19/100</f>
        <v>0.1588</v>
      </c>
      <c r="DF52" s="53"/>
      <c r="DG52" s="9"/>
      <c r="DH52" s="9"/>
      <c r="DI52" s="9"/>
      <c r="DJ52" s="54">
        <f>+DE52-$C$19/100</f>
        <v>2.9499999999999998E-2</v>
      </c>
      <c r="DK52" s="39"/>
      <c r="DM52" s="51" t="s">
        <v>59</v>
      </c>
      <c r="DN52" s="52">
        <f>+DN19/100</f>
        <v>0.1716</v>
      </c>
      <c r="DO52" s="53"/>
      <c r="DP52" s="9"/>
      <c r="DQ52" s="9"/>
      <c r="DR52" s="9"/>
      <c r="DS52" s="54">
        <f>+DN52-$C$19/100</f>
        <v>4.2300000000000004E-2</v>
      </c>
      <c r="DT52" s="39"/>
      <c r="DV52" s="51" t="s">
        <v>59</v>
      </c>
      <c r="DW52" s="52">
        <f>+DW19/100</f>
        <v>0.11890000000000001</v>
      </c>
      <c r="DX52" s="53"/>
      <c r="DY52" s="9"/>
      <c r="DZ52" s="9"/>
      <c r="EA52" s="9"/>
      <c r="EB52" s="54">
        <f>+DW52-$C$19/100</f>
        <v>-1.0399999999999993E-2</v>
      </c>
      <c r="EC52" s="39"/>
      <c r="EE52" s="51" t="s">
        <v>59</v>
      </c>
      <c r="EF52" s="52">
        <f>+EF19/100</f>
        <v>9.2899999999999996E-2</v>
      </c>
      <c r="EG52" s="53"/>
      <c r="EH52" s="9"/>
      <c r="EI52" s="9"/>
      <c r="EJ52" s="9"/>
      <c r="EK52" s="54">
        <f>+EF52-$C$19/100</f>
        <v>-3.6400000000000002E-2</v>
      </c>
      <c r="EL52" s="39"/>
      <c r="EN52" s="51" t="s">
        <v>59</v>
      </c>
      <c r="EO52" s="52">
        <f>+EO19/100</f>
        <v>0.13980000000000001</v>
      </c>
      <c r="EP52" s="53"/>
      <c r="EQ52" s="9"/>
      <c r="ER52" s="9"/>
      <c r="ES52" s="9"/>
      <c r="ET52" s="54">
        <f>+EO52-$C$19/100</f>
        <v>1.0500000000000009E-2</v>
      </c>
      <c r="EU52" s="39"/>
      <c r="EW52" s="51" t="s">
        <v>59</v>
      </c>
      <c r="EX52" s="52">
        <f>+EX19/100</f>
        <v>0.12480000000000001</v>
      </c>
      <c r="EY52" s="53"/>
      <c r="EZ52" s="9"/>
      <c r="FA52" s="9"/>
      <c r="FB52" s="9"/>
      <c r="FC52" s="54">
        <f>+EX52-$C$19/100</f>
        <v>-4.4999999999999901E-3</v>
      </c>
      <c r="FD52" s="39"/>
      <c r="FF52" s="51" t="s">
        <v>59</v>
      </c>
      <c r="FG52" s="52">
        <f>+FG19/100</f>
        <v>0.14810000000000001</v>
      </c>
      <c r="FH52" s="53"/>
      <c r="FI52" s="9"/>
      <c r="FJ52" s="9"/>
      <c r="FK52" s="9"/>
      <c r="FL52" s="54">
        <f>+FG52-$C$19/100</f>
        <v>1.8800000000000011E-2</v>
      </c>
      <c r="FM52" s="39"/>
      <c r="FO52" s="51" t="s">
        <v>59</v>
      </c>
      <c r="FP52" s="52">
        <f>+FP19/100</f>
        <v>0.13150000000000001</v>
      </c>
      <c r="FQ52" s="53"/>
      <c r="FR52" s="9"/>
      <c r="FS52" s="9"/>
      <c r="FT52" s="9"/>
      <c r="FU52" s="54">
        <f>+FP52-$C$19/100</f>
        <v>2.2000000000000075E-3</v>
      </c>
      <c r="FV52" s="39"/>
      <c r="FX52" s="51" t="s">
        <v>59</v>
      </c>
      <c r="FY52" s="52">
        <f>+FY19/100</f>
        <v>0.11710000000000001</v>
      </c>
      <c r="FZ52" s="53"/>
      <c r="GA52" s="9"/>
      <c r="GB52" s="9"/>
      <c r="GC52" s="9"/>
      <c r="GD52" s="54">
        <f>+FY52-$C$19/100</f>
        <v>-1.2199999999999989E-2</v>
      </c>
      <c r="GE52" s="39"/>
      <c r="GG52" s="51" t="s">
        <v>59</v>
      </c>
      <c r="GH52" s="52">
        <f>+GH19/100</f>
        <v>0.14460000000000001</v>
      </c>
      <c r="GI52" s="53"/>
      <c r="GJ52" s="9"/>
      <c r="GK52" s="9"/>
      <c r="GL52" s="9"/>
      <c r="GM52" s="54">
        <f>+GH52-$C$19/100</f>
        <v>1.5300000000000008E-2</v>
      </c>
      <c r="GN52" s="39"/>
      <c r="GP52" s="51" t="s">
        <v>59</v>
      </c>
      <c r="GQ52" s="52">
        <f>+GQ19/100</f>
        <v>0.16589999999999999</v>
      </c>
      <c r="GR52" s="53"/>
      <c r="GS52" s="9"/>
      <c r="GT52" s="9"/>
      <c r="GU52" s="9"/>
      <c r="GV52" s="54">
        <f>+GQ52-$C$19/100</f>
        <v>3.6599999999999994E-2</v>
      </c>
      <c r="GW52" s="39"/>
      <c r="GY52" s="51" t="s">
        <v>59</v>
      </c>
      <c r="GZ52" s="52">
        <f>+GZ19/100</f>
        <v>9.0700000000000003E-2</v>
      </c>
      <c r="HA52" s="53"/>
      <c r="HB52" s="9"/>
      <c r="HC52" s="9"/>
      <c r="HD52" s="9"/>
      <c r="HE52" s="54">
        <f>+GZ52-$C$19/100</f>
        <v>-3.8599999999999995E-2</v>
      </c>
      <c r="HF52" s="39"/>
      <c r="HH52" s="51" t="s">
        <v>59</v>
      </c>
      <c r="HI52" s="52">
        <f>+HI19/100</f>
        <v>0.1051</v>
      </c>
      <c r="HJ52" s="53"/>
      <c r="HK52" s="9"/>
      <c r="HL52" s="9"/>
      <c r="HM52" s="9"/>
      <c r="HN52" s="54">
        <f>+HI52-$C$19/100</f>
        <v>-2.4199999999999999E-2</v>
      </c>
      <c r="HO52" s="39"/>
      <c r="HQ52" s="51" t="s">
        <v>59</v>
      </c>
      <c r="HR52" s="52">
        <f>+HR19/100</f>
        <v>0.10050000000000001</v>
      </c>
      <c r="HS52" s="53"/>
      <c r="HT52" s="9"/>
      <c r="HU52" s="9"/>
      <c r="HV52" s="9"/>
      <c r="HW52" s="54">
        <f>+HR52-$C$19/100</f>
        <v>-2.8799999999999992E-2</v>
      </c>
      <c r="HX52" s="39"/>
      <c r="HZ52" s="51" t="s">
        <v>59</v>
      </c>
      <c r="IA52" s="52">
        <f>+IA19/100</f>
        <v>6.2699999999999992E-2</v>
      </c>
      <c r="IB52" s="53"/>
      <c r="IC52" s="9"/>
      <c r="ID52" s="9"/>
      <c r="IE52" s="9"/>
      <c r="IF52" s="54">
        <f>+IA52-$C$19/100</f>
        <v>-6.6600000000000006E-2</v>
      </c>
      <c r="IG52" s="39"/>
      <c r="II52" s="51" t="s">
        <v>59</v>
      </c>
      <c r="IJ52" s="52">
        <f>+IJ19/100</f>
        <v>0.1283</v>
      </c>
      <c r="IK52" s="53"/>
      <c r="IL52" s="9"/>
      <c r="IM52" s="9"/>
      <c r="IN52" s="9"/>
      <c r="IO52" s="54">
        <f>+IJ52-$C$19/100</f>
        <v>-1.0000000000000009E-3</v>
      </c>
      <c r="IP52" s="39"/>
      <c r="IR52" s="51" t="s">
        <v>59</v>
      </c>
      <c r="IS52" s="52">
        <f>+IS19/100</f>
        <v>0.12089999999999999</v>
      </c>
      <c r="IT52" s="53"/>
      <c r="IU52" s="9"/>
      <c r="IV52" s="9"/>
      <c r="IW52" s="9"/>
      <c r="IX52" s="54">
        <f>+IS52-$C$19/100</f>
        <v>-8.4000000000000047E-3</v>
      </c>
      <c r="IY52" s="39"/>
      <c r="JA52" s="51" t="s">
        <v>59</v>
      </c>
      <c r="JB52" s="52">
        <f>+JB19/100</f>
        <v>0.12</v>
      </c>
      <c r="JC52" s="53"/>
      <c r="JD52" s="9"/>
      <c r="JE52" s="9"/>
      <c r="JF52" s="9"/>
      <c r="JG52" s="54">
        <f>+JB52-$C$19/100</f>
        <v>-9.3000000000000027E-3</v>
      </c>
      <c r="JH52" s="39"/>
      <c r="JJ52" s="51" t="s">
        <v>59</v>
      </c>
      <c r="JK52" s="52">
        <f>+JK19/100</f>
        <v>0.1082</v>
      </c>
      <c r="JL52" s="53"/>
      <c r="JM52" s="9"/>
      <c r="JN52" s="9"/>
      <c r="JO52" s="9"/>
      <c r="JP52" s="54">
        <f>+JK52-$C$19/100</f>
        <v>-2.1099999999999994E-2</v>
      </c>
      <c r="JQ52" s="39"/>
      <c r="JS52" s="51" t="s">
        <v>59</v>
      </c>
      <c r="JT52" s="52">
        <f>+JT19/100</f>
        <v>0.1226</v>
      </c>
      <c r="JU52" s="53"/>
      <c r="JV52" s="9"/>
      <c r="JW52" s="9"/>
      <c r="JX52" s="9"/>
      <c r="JY52" s="54">
        <f>+JT52-$C$19/100</f>
        <v>-6.6999999999999976E-3</v>
      </c>
      <c r="JZ52" s="39"/>
      <c r="KB52" s="51" t="s">
        <v>59</v>
      </c>
      <c r="KC52" s="52">
        <f>+KC19/100</f>
        <v>0.1192</v>
      </c>
      <c r="KD52" s="53"/>
      <c r="KE52" s="9"/>
      <c r="KF52" s="9"/>
      <c r="KG52" s="9"/>
      <c r="KH52" s="54">
        <f>+KC52-$C$19/100</f>
        <v>-1.0099999999999998E-2</v>
      </c>
      <c r="KI52" s="39"/>
      <c r="KK52" s="51" t="s">
        <v>59</v>
      </c>
      <c r="KL52" s="52">
        <f>+KL19/100</f>
        <v>6.9099999999999995E-2</v>
      </c>
      <c r="KM52" s="53"/>
      <c r="KN52" s="9"/>
      <c r="KO52" s="9"/>
      <c r="KP52" s="9"/>
      <c r="KQ52" s="54">
        <f>+KL52-$C$19/100</f>
        <v>-6.0200000000000004E-2</v>
      </c>
      <c r="KR52" s="39"/>
      <c r="KT52" s="51" t="s">
        <v>59</v>
      </c>
      <c r="KU52" s="52">
        <f>+KU19/100</f>
        <v>0.1217</v>
      </c>
      <c r="KV52" s="53"/>
      <c r="KW52" s="9"/>
      <c r="KX52" s="9"/>
      <c r="KY52" s="9"/>
      <c r="KZ52" s="54">
        <f>+KU52-$C$19/100</f>
        <v>-7.5999999999999956E-3</v>
      </c>
      <c r="LA52" s="39"/>
      <c r="LC52" s="51" t="s">
        <v>59</v>
      </c>
      <c r="LD52" s="52">
        <f>+LD19/100</f>
        <v>7.4400000000000008E-2</v>
      </c>
      <c r="LE52" s="53"/>
      <c r="LF52" s="9"/>
      <c r="LG52" s="9"/>
      <c r="LH52" s="9"/>
      <c r="LI52" s="54">
        <f>+LD52-$C$19/100</f>
        <v>-5.489999999999999E-2</v>
      </c>
      <c r="LJ52" s="39"/>
      <c r="LL52" s="51" t="s">
        <v>59</v>
      </c>
      <c r="LM52" s="52">
        <f>+LM19/100</f>
        <v>0.12609999999999999</v>
      </c>
      <c r="LN52" s="53"/>
      <c r="LO52" s="9"/>
      <c r="LP52" s="9"/>
      <c r="LQ52" s="9"/>
      <c r="LR52" s="54">
        <f>+LM52-$C$19/100</f>
        <v>-3.2000000000000084E-3</v>
      </c>
      <c r="LS52" s="39"/>
      <c r="LU52" s="51" t="s">
        <v>59</v>
      </c>
      <c r="LV52" s="52">
        <f>+LV19/100</f>
        <v>0.11349999999999999</v>
      </c>
      <c r="LW52" s="53"/>
      <c r="LX52" s="9"/>
      <c r="LY52" s="9"/>
      <c r="LZ52" s="9"/>
      <c r="MA52" s="54">
        <f>+LV52-$C$19/100</f>
        <v>-1.5800000000000008E-2</v>
      </c>
      <c r="MB52" s="39"/>
      <c r="MD52" s="51" t="s">
        <v>59</v>
      </c>
      <c r="ME52" s="52">
        <f>+ME19/100</f>
        <v>0.128</v>
      </c>
      <c r="MF52" s="53"/>
      <c r="MG52" s="9"/>
      <c r="MH52" s="9"/>
      <c r="MI52" s="9"/>
      <c r="MJ52" s="54">
        <f>+ME52-$C$19/100</f>
        <v>-1.2999999999999956E-3</v>
      </c>
      <c r="MK52" s="39"/>
      <c r="MM52" s="51" t="s">
        <v>59</v>
      </c>
      <c r="MN52" s="52">
        <f>+MN19/100</f>
        <v>9.5600000000000004E-2</v>
      </c>
      <c r="MO52" s="53"/>
      <c r="MP52" s="9"/>
      <c r="MQ52" s="9"/>
      <c r="MR52" s="9"/>
      <c r="MS52" s="54">
        <f>+MN52-$C$19/100</f>
        <v>-3.3699999999999994E-2</v>
      </c>
      <c r="MT52" s="39"/>
      <c r="MV52" s="51" t="s">
        <v>59</v>
      </c>
      <c r="MW52" s="52">
        <f>+MW19/100</f>
        <v>9.9399999999999988E-2</v>
      </c>
      <c r="MX52" s="53"/>
      <c r="MY52" s="9"/>
      <c r="MZ52" s="9"/>
      <c r="NA52" s="9"/>
      <c r="NB52" s="54">
        <f>+MW52-$C$19/100</f>
        <v>-2.990000000000001E-2</v>
      </c>
      <c r="NC52" s="39"/>
      <c r="NE52" s="51" t="s">
        <v>59</v>
      </c>
      <c r="NF52" s="52">
        <f>+NF19/100</f>
        <v>0.11710000000000001</v>
      </c>
      <c r="NG52" s="53"/>
      <c r="NH52" s="9"/>
      <c r="NI52" s="9"/>
      <c r="NJ52" s="9"/>
      <c r="NK52" s="54">
        <f>+NF52-$C$19/100</f>
        <v>-1.2199999999999989E-2</v>
      </c>
      <c r="NL52" s="39"/>
      <c r="NN52" s="51" t="s">
        <v>59</v>
      </c>
      <c r="NO52" s="52">
        <f>+NO19/100</f>
        <v>5.7999999999999996E-2</v>
      </c>
      <c r="NP52" s="53"/>
      <c r="NQ52" s="9"/>
      <c r="NR52" s="9"/>
      <c r="NS52" s="9"/>
      <c r="NT52" s="54">
        <f>+NO52-$C$19/100</f>
        <v>-7.1300000000000002E-2</v>
      </c>
      <c r="NU52" s="39"/>
      <c r="NW52" s="51" t="s">
        <v>59</v>
      </c>
      <c r="NX52" s="52">
        <f>+NX19/100</f>
        <v>0.11550000000000001</v>
      </c>
      <c r="NY52" s="53"/>
      <c r="NZ52" s="9"/>
      <c r="OA52" s="9"/>
      <c r="OB52" s="9"/>
      <c r="OC52" s="54">
        <f>+NX52-$C$19/100</f>
        <v>-1.3799999999999993E-2</v>
      </c>
      <c r="OD52" s="39"/>
      <c r="OF52" s="51" t="s">
        <v>59</v>
      </c>
      <c r="OG52" s="52">
        <f>+OG19/100</f>
        <v>9.8000000000000004E-2</v>
      </c>
      <c r="OH52" s="53"/>
      <c r="OI52" s="9"/>
      <c r="OJ52" s="9"/>
      <c r="OK52" s="9"/>
      <c r="OL52" s="54">
        <f>+OG52-$C$19/100</f>
        <v>-3.1299999999999994E-2</v>
      </c>
      <c r="OM52" s="39"/>
      <c r="OO52" s="51" t="s">
        <v>59</v>
      </c>
      <c r="OP52" s="52">
        <f>+OP19/100</f>
        <v>6.1500000000000006E-2</v>
      </c>
      <c r="OQ52" s="53"/>
      <c r="OR52" s="9"/>
      <c r="OS52" s="9"/>
      <c r="OT52" s="9"/>
      <c r="OU52" s="54">
        <f>+OP52-$C$19/100</f>
        <v>-6.7799999999999999E-2</v>
      </c>
      <c r="OV52" s="39"/>
      <c r="OX52" s="51" t="s">
        <v>59</v>
      </c>
      <c r="OY52" s="52">
        <f>+OY19/100</f>
        <v>0.126</v>
      </c>
      <c r="OZ52" s="53"/>
      <c r="PA52" s="9"/>
      <c r="PB52" s="9"/>
      <c r="PC52" s="9"/>
      <c r="PD52" s="54">
        <f>+OY52-$C$19/100</f>
        <v>-3.2999999999999974E-3</v>
      </c>
      <c r="PE52" s="39"/>
      <c r="PG52" s="51" t="s">
        <v>59</v>
      </c>
      <c r="PH52" s="52">
        <f>+PH19/100</f>
        <v>0.1042</v>
      </c>
      <c r="PI52" s="53"/>
      <c r="PJ52" s="9"/>
      <c r="PK52" s="9"/>
      <c r="PL52" s="9"/>
      <c r="PM52" s="54">
        <f>+PH52-$C$19/100</f>
        <v>-2.5099999999999997E-2</v>
      </c>
      <c r="PN52" s="39"/>
      <c r="PP52" s="51" t="s">
        <v>59</v>
      </c>
      <c r="PQ52" s="52">
        <f>+PQ19/100</f>
        <v>7.2099999999999997E-2</v>
      </c>
      <c r="PR52" s="53"/>
      <c r="PS52" s="9"/>
      <c r="PT52" s="9"/>
      <c r="PU52" s="9"/>
      <c r="PV52" s="54">
        <f>+PQ52-$C$19/100</f>
        <v>-5.7200000000000001E-2</v>
      </c>
      <c r="PW52" s="39"/>
      <c r="PY52" s="51" t="s">
        <v>59</v>
      </c>
      <c r="PZ52" s="52">
        <f>+PZ19/100</f>
        <v>7.8299999999999995E-2</v>
      </c>
      <c r="QA52" s="53"/>
      <c r="QB52" s="9"/>
      <c r="QC52" s="9"/>
      <c r="QD52" s="9"/>
      <c r="QE52" s="54">
        <f>+PZ52-$C$19/100</f>
        <v>-5.1000000000000004E-2</v>
      </c>
      <c r="QF52" s="39"/>
      <c r="QH52" s="51" t="s">
        <v>59</v>
      </c>
      <c r="QI52" s="52">
        <f>+QI19/100</f>
        <v>0.1293</v>
      </c>
      <c r="QJ52" s="53"/>
      <c r="QK52" s="9"/>
      <c r="QL52" s="9"/>
      <c r="QM52" s="9"/>
      <c r="QN52" s="54">
        <f>+QI52-$C$19/100</f>
        <v>0</v>
      </c>
      <c r="QO52" s="39"/>
      <c r="QQ52" s="51" t="s">
        <v>59</v>
      </c>
      <c r="QR52" s="52">
        <f>+QR19/100</f>
        <v>6.8699999999999997E-2</v>
      </c>
      <c r="QS52" s="53"/>
      <c r="QT52" s="9"/>
      <c r="QU52" s="9"/>
      <c r="QV52" s="9"/>
      <c r="QW52" s="54">
        <f>+QR52-$C$19/100</f>
        <v>-6.0600000000000001E-2</v>
      </c>
      <c r="QX52" s="39"/>
      <c r="QZ52" s="51" t="s">
        <v>59</v>
      </c>
      <c r="RA52" s="52">
        <f>+RA19/100</f>
        <v>0.22219999999999998</v>
      </c>
      <c r="RB52" s="53"/>
      <c r="RC52" s="9"/>
      <c r="RD52" s="9"/>
      <c r="RE52" s="9"/>
      <c r="RF52" s="54">
        <f>+RA52-$C$19/100</f>
        <v>9.2899999999999983E-2</v>
      </c>
      <c r="RG52" s="39"/>
      <c r="RI52" s="51" t="s">
        <v>59</v>
      </c>
      <c r="RJ52" s="52">
        <f>+RJ19/100</f>
        <v>8.0799999999999997E-2</v>
      </c>
      <c r="RK52" s="53"/>
      <c r="RL52" s="9"/>
      <c r="RM52" s="9"/>
      <c r="RN52" s="9"/>
      <c r="RO52" s="54">
        <f>+RJ52-$C$19/100</f>
        <v>-4.8500000000000001E-2</v>
      </c>
      <c r="RP52" s="39"/>
      <c r="RR52" s="51" t="s">
        <v>59</v>
      </c>
      <c r="RS52" s="52">
        <f>+RS19/100</f>
        <v>0.1159</v>
      </c>
      <c r="RT52" s="53"/>
      <c r="RU52" s="9"/>
      <c r="RV52" s="9"/>
      <c r="RW52" s="9"/>
      <c r="RX52" s="54">
        <f>+RS52-$C$19/100</f>
        <v>-1.3399999999999995E-2</v>
      </c>
      <c r="RY52" s="39"/>
      <c r="SA52" s="51" t="s">
        <v>59</v>
      </c>
      <c r="SB52" s="52">
        <f>+SB19/100</f>
        <v>0.13070000000000001</v>
      </c>
      <c r="SC52" s="53"/>
      <c r="SD52" s="9"/>
      <c r="SE52" s="9"/>
      <c r="SF52" s="9"/>
      <c r="SG52" s="54">
        <f>+SB52-$C$19/100</f>
        <v>1.4000000000000123E-3</v>
      </c>
      <c r="SH52" s="39"/>
      <c r="SJ52" s="51" t="s">
        <v>59</v>
      </c>
      <c r="SK52" s="52">
        <f>+SK19/100</f>
        <v>2.1600000000000001E-2</v>
      </c>
      <c r="SL52" s="53"/>
      <c r="SM52" s="9"/>
      <c r="SN52" s="9"/>
      <c r="SO52" s="9"/>
      <c r="SP52" s="54">
        <f>+SK52-$C$19/100</f>
        <v>-0.10769999999999999</v>
      </c>
      <c r="SQ52" s="39"/>
      <c r="SS52" s="51" t="s">
        <v>59</v>
      </c>
      <c r="ST52" s="52">
        <f>+ST19/100</f>
        <v>8.7400000000000005E-2</v>
      </c>
      <c r="SU52" s="53"/>
      <c r="SV52" s="9"/>
      <c r="SW52" s="9"/>
      <c r="SX52" s="9"/>
      <c r="SY52" s="54">
        <f>+ST52-$C$19/100</f>
        <v>-4.1899999999999993E-2</v>
      </c>
      <c r="SZ52" s="39"/>
      <c r="TB52" s="51" t="s">
        <v>59</v>
      </c>
      <c r="TC52" s="52">
        <f>+TC19/100</f>
        <v>0.1507</v>
      </c>
      <c r="TD52" s="53"/>
      <c r="TE52" s="9"/>
      <c r="TF52" s="9"/>
      <c r="TG52" s="9"/>
      <c r="TH52" s="54">
        <f>+TC52-$C$19/100</f>
        <v>2.1400000000000002E-2</v>
      </c>
      <c r="TI52" s="39"/>
      <c r="TK52" s="51" t="s">
        <v>59</v>
      </c>
      <c r="TL52" s="52">
        <f>+TL19/100</f>
        <v>7.9100000000000004E-2</v>
      </c>
      <c r="TM52" s="53"/>
      <c r="TN52" s="9"/>
      <c r="TO52" s="9"/>
      <c r="TP52" s="9"/>
      <c r="TQ52" s="54">
        <f>+TL52-$C$19/100</f>
        <v>-5.0199999999999995E-2</v>
      </c>
      <c r="TR52" s="39"/>
      <c r="TT52" s="51" t="s">
        <v>59</v>
      </c>
      <c r="TU52" s="52">
        <f>+TU19/100</f>
        <v>0.10490000000000001</v>
      </c>
      <c r="TV52" s="53"/>
      <c r="TW52" s="9"/>
      <c r="TX52" s="9"/>
      <c r="TY52" s="9"/>
      <c r="TZ52" s="54">
        <f>+TU52-$C$19/100</f>
        <v>-2.4399999999999991E-2</v>
      </c>
      <c r="UA52" s="39"/>
      <c r="UC52" s="51" t="s">
        <v>59</v>
      </c>
      <c r="UD52" s="52">
        <f>+UD19/100</f>
        <v>7.1900000000000006E-2</v>
      </c>
      <c r="UE52" s="53"/>
      <c r="UF52" s="9"/>
      <c r="UG52" s="9"/>
      <c r="UH52" s="9"/>
      <c r="UI52" s="54">
        <f>+UD52-$C$19/100</f>
        <v>-5.7399999999999993E-2</v>
      </c>
      <c r="UJ52" s="39"/>
      <c r="UL52" s="51" t="s">
        <v>59</v>
      </c>
      <c r="UM52" s="52">
        <f>+UM19/100</f>
        <v>4.9400000000000006E-2</v>
      </c>
      <c r="UN52" s="53"/>
      <c r="UO52" s="9"/>
      <c r="UP52" s="9"/>
      <c r="UQ52" s="9"/>
      <c r="UR52" s="54">
        <f>+UM52-$C$19/100</f>
        <v>-7.9899999999999999E-2</v>
      </c>
      <c r="US52" s="39"/>
      <c r="UU52" s="51" t="s">
        <v>59</v>
      </c>
      <c r="UV52" s="52">
        <f>+UV19/100</f>
        <v>5.9000000000000004E-2</v>
      </c>
      <c r="UW52" s="53"/>
      <c r="UX52" s="9"/>
      <c r="UY52" s="9"/>
      <c r="UZ52" s="9"/>
      <c r="VA52" s="54">
        <f>+UV52-$C$19/100</f>
        <v>-7.0300000000000001E-2</v>
      </c>
      <c r="VB52" s="39"/>
      <c r="VD52" s="51" t="s">
        <v>59</v>
      </c>
      <c r="VE52" s="52">
        <f>+VE19/100</f>
        <v>5.5199999999999999E-2</v>
      </c>
      <c r="VF52" s="53"/>
      <c r="VG52" s="9"/>
      <c r="VH52" s="9"/>
      <c r="VI52" s="9"/>
      <c r="VJ52" s="54">
        <f>+VE52-$C$19/100</f>
        <v>-7.4099999999999999E-2</v>
      </c>
      <c r="VK52" s="39"/>
      <c r="VM52" s="51" t="s">
        <v>59</v>
      </c>
      <c r="VN52" s="52">
        <f>+VN19/100</f>
        <v>0.12240000000000001</v>
      </c>
      <c r="VO52" s="53"/>
      <c r="VP52" s="9"/>
      <c r="VQ52" s="9"/>
      <c r="VR52" s="9"/>
      <c r="VS52" s="54">
        <f>+VN52-$C$19/100</f>
        <v>-6.8999999999999895E-3</v>
      </c>
      <c r="VT52" s="39"/>
      <c r="VV52" s="51" t="s">
        <v>59</v>
      </c>
      <c r="VW52" s="52">
        <f>+VW19/100</f>
        <v>7.1399999999999991E-2</v>
      </c>
      <c r="VX52" s="53"/>
      <c r="VY52" s="9"/>
      <c r="VZ52" s="9"/>
      <c r="WA52" s="9"/>
      <c r="WB52" s="54">
        <f>+VW52-$C$19/100</f>
        <v>-5.7900000000000007E-2</v>
      </c>
      <c r="WC52" s="39"/>
      <c r="WE52" s="51" t="s">
        <v>59</v>
      </c>
      <c r="WF52" s="52">
        <f>+WF19/100</f>
        <v>9.4299999999999995E-2</v>
      </c>
      <c r="WG52" s="53"/>
      <c r="WH52" s="9"/>
      <c r="WI52" s="9"/>
      <c r="WJ52" s="9"/>
      <c r="WK52" s="54">
        <f>+WF52-$C$19/100</f>
        <v>-3.5000000000000003E-2</v>
      </c>
      <c r="WL52" s="39"/>
      <c r="WN52" s="51" t="s">
        <v>59</v>
      </c>
      <c r="WO52" s="52">
        <f>+WO19/100</f>
        <v>9.5199999999999993E-2</v>
      </c>
      <c r="WP52" s="53"/>
      <c r="WQ52" s="9"/>
      <c r="WR52" s="9"/>
      <c r="WS52" s="9"/>
      <c r="WT52" s="54">
        <f>+WO52-$C$19/100</f>
        <v>-3.4100000000000005E-2</v>
      </c>
      <c r="WU52" s="39"/>
      <c r="WW52" s="51" t="s">
        <v>59</v>
      </c>
      <c r="WX52" s="52">
        <f>+WX19/100</f>
        <v>0.11539999999999999</v>
      </c>
      <c r="WY52" s="53"/>
      <c r="WZ52" s="9"/>
      <c r="XA52" s="9"/>
      <c r="XB52" s="9"/>
      <c r="XC52" s="54">
        <f>+WX52-$C$19/100</f>
        <v>-1.390000000000001E-2</v>
      </c>
      <c r="XD52" s="39"/>
      <c r="XF52" s="51" t="s">
        <v>59</v>
      </c>
      <c r="XG52" s="52">
        <f>+XG19/100</f>
        <v>6.3899999999999998E-2</v>
      </c>
      <c r="XH52" s="53"/>
      <c r="XI52" s="9"/>
      <c r="XJ52" s="9"/>
      <c r="XK52" s="9"/>
      <c r="XL52" s="54">
        <f>+XG52-$C$19/100</f>
        <v>-6.54E-2</v>
      </c>
      <c r="XM52" s="39"/>
      <c r="XO52" s="51" t="s">
        <v>59</v>
      </c>
      <c r="XP52" s="52">
        <f>+XP19/100</f>
        <v>0.12189999999999999</v>
      </c>
      <c r="XQ52" s="53"/>
      <c r="XR52" s="9"/>
      <c r="XS52" s="9"/>
      <c r="XT52" s="9"/>
      <c r="XU52" s="54">
        <f>+XP52-$C$19/100</f>
        <v>-7.4000000000000038E-3</v>
      </c>
      <c r="XV52" s="39"/>
      <c r="XX52" s="51" t="s">
        <v>59</v>
      </c>
      <c r="XY52" s="52">
        <f>+XY19/100</f>
        <v>7.0000000000000007E-2</v>
      </c>
      <c r="XZ52" s="53"/>
      <c r="YA52" s="9"/>
      <c r="YB52" s="9"/>
      <c r="YC52" s="9"/>
      <c r="YD52" s="54">
        <f>+XY52-$C$19/100</f>
        <v>-5.9299999999999992E-2</v>
      </c>
      <c r="YE52" s="39"/>
      <c r="YG52" s="51" t="s">
        <v>59</v>
      </c>
      <c r="YH52" s="52">
        <f>+YH19/100</f>
        <v>4.2000000000000003E-2</v>
      </c>
      <c r="YI52" s="53"/>
      <c r="YJ52" s="9"/>
      <c r="YK52" s="9"/>
      <c r="YL52" s="9"/>
      <c r="YM52" s="54">
        <f>+YH52-$C$19/100</f>
        <v>-8.7299999999999989E-2</v>
      </c>
      <c r="YN52" s="39"/>
      <c r="YP52" s="51" t="s">
        <v>59</v>
      </c>
      <c r="YQ52" s="52">
        <f>+YQ19/100</f>
        <v>3.7000000000000005E-2</v>
      </c>
      <c r="YR52" s="53"/>
      <c r="YS52" s="9"/>
      <c r="YT52" s="9"/>
      <c r="YU52" s="9"/>
      <c r="YV52" s="54">
        <f>+YQ52-$C$19/100</f>
        <v>-9.2299999999999993E-2</v>
      </c>
      <c r="YW52" s="39"/>
      <c r="YY52" s="51" t="s">
        <v>59</v>
      </c>
      <c r="YZ52" s="52">
        <f>+YZ19/100</f>
        <v>0.1192</v>
      </c>
      <c r="ZA52" s="53"/>
      <c r="ZB52" s="9"/>
      <c r="ZC52" s="9"/>
      <c r="ZD52" s="9"/>
      <c r="ZE52" s="54">
        <f>+YZ52-$C$19/100</f>
        <v>-1.0099999999999998E-2</v>
      </c>
      <c r="ZF52" s="39"/>
    </row>
    <row r="53" spans="9:682" x14ac:dyDescent="0.15">
      <c r="I53" s="51" t="s">
        <v>60</v>
      </c>
      <c r="J53" s="55">
        <f>+O19</f>
        <v>0.8623465486013282</v>
      </c>
      <c r="K53" s="53"/>
      <c r="L53" s="53"/>
      <c r="M53" s="56"/>
      <c r="N53" s="9"/>
      <c r="O53" s="56">
        <f>+J53-$E$19</f>
        <v>2.6107171795447526E-2</v>
      </c>
      <c r="P53" s="39"/>
      <c r="R53" s="51" t="s">
        <v>60</v>
      </c>
      <c r="S53" s="55">
        <f>+X19</f>
        <v>0.8699756394640682</v>
      </c>
      <c r="T53" s="53"/>
      <c r="U53" s="9"/>
      <c r="V53" s="9"/>
      <c r="W53" s="9"/>
      <c r="X53" s="56">
        <f>+S53-$E$19</f>
        <v>3.3736262658187521E-2</v>
      </c>
      <c r="Y53" s="39"/>
      <c r="AA53" s="51" t="s">
        <v>60</v>
      </c>
      <c r="AB53" s="55">
        <f>+AG19</f>
        <v>0.89002557544757033</v>
      </c>
      <c r="AC53" s="53"/>
      <c r="AD53" s="9"/>
      <c r="AE53" s="9"/>
      <c r="AF53" s="9"/>
      <c r="AG53" s="56">
        <f>+AB53-$E$19</f>
        <v>5.3786198641689653E-2</v>
      </c>
      <c r="AH53" s="39"/>
      <c r="AJ53" s="51" t="s">
        <v>60</v>
      </c>
      <c r="AK53" s="55">
        <f>+AP19</f>
        <v>0.86473429951690817</v>
      </c>
      <c r="AL53" s="53"/>
      <c r="AM53" s="9"/>
      <c r="AN53" s="9"/>
      <c r="AO53" s="9"/>
      <c r="AP53" s="56">
        <f>+AK53-$E$19</f>
        <v>2.8494922711027493E-2</v>
      </c>
      <c r="AQ53" s="39"/>
      <c r="AS53" s="51" t="s">
        <v>60</v>
      </c>
      <c r="AT53" s="55">
        <f>+AY19</f>
        <v>0.85375494071146241</v>
      </c>
      <c r="AU53" s="53"/>
      <c r="AV53" s="9"/>
      <c r="AW53" s="9"/>
      <c r="AX53" s="9"/>
      <c r="AY53" s="56">
        <f>+AT53-$E$19</f>
        <v>1.7515563905581732E-2</v>
      </c>
      <c r="AZ53" s="39"/>
      <c r="BB53" s="51" t="s">
        <v>60</v>
      </c>
      <c r="BC53" s="55">
        <f>+BH19</f>
        <v>0.87582938388625597</v>
      </c>
      <c r="BD53" s="53"/>
      <c r="BE53" s="9"/>
      <c r="BF53" s="9"/>
      <c r="BG53" s="9"/>
      <c r="BH53" s="56">
        <f>+BC53-$E$19</f>
        <v>3.95900070803753E-2</v>
      </c>
      <c r="BI53" s="39"/>
      <c r="BK53" s="51" t="s">
        <v>60</v>
      </c>
      <c r="BL53" s="55">
        <f>+BQ19</f>
        <v>0.78501628664495116</v>
      </c>
      <c r="BM53" s="53"/>
      <c r="BN53" s="9"/>
      <c r="BO53" s="9"/>
      <c r="BP53" s="9"/>
      <c r="BQ53" s="56">
        <f>+BL53-$E$19</f>
        <v>-5.1223090160929519E-2</v>
      </c>
      <c r="BR53" s="39"/>
      <c r="BT53" s="51" t="s">
        <v>60</v>
      </c>
      <c r="BU53" s="55">
        <f>+BZ19</f>
        <v>0.85767790262172283</v>
      </c>
      <c r="BV53" s="53"/>
      <c r="BW53" s="9"/>
      <c r="BX53" s="9"/>
      <c r="BY53" s="9"/>
      <c r="BZ53" s="56">
        <f>+BU53-$E$19</f>
        <v>2.1438525815842158E-2</v>
      </c>
      <c r="CA53" s="39"/>
      <c r="CC53" s="51" t="s">
        <v>60</v>
      </c>
      <c r="CD53" s="55">
        <f>+CI19</f>
        <v>0.89552238805970152</v>
      </c>
      <c r="CE53" s="53"/>
      <c r="CF53" s="9"/>
      <c r="CG53" s="9"/>
      <c r="CH53" s="9"/>
      <c r="CI53" s="56">
        <f>+CD53-$E$19</f>
        <v>5.928301125382085E-2</v>
      </c>
      <c r="CJ53" s="39"/>
      <c r="CL53" s="51" t="s">
        <v>60</v>
      </c>
      <c r="CM53" s="55">
        <f>+CR19</f>
        <v>0.83266322037143403</v>
      </c>
      <c r="CN53" s="53"/>
      <c r="CO53" s="9"/>
      <c r="CP53" s="9"/>
      <c r="CQ53" s="9"/>
      <c r="CR53" s="56">
        <f>+CM53-$E$19</f>
        <v>-3.5761564344466423E-3</v>
      </c>
      <c r="CS53" s="39"/>
      <c r="CU53" s="51" t="s">
        <v>60</v>
      </c>
      <c r="CV53" s="55">
        <f>+DA19</f>
        <v>0.81873727087576376</v>
      </c>
      <c r="CW53" s="53"/>
      <c r="CX53" s="9"/>
      <c r="CY53" s="9"/>
      <c r="CZ53" s="9"/>
      <c r="DA53" s="56">
        <f>+CV53-$E$19</f>
        <v>-1.7502105930116918E-2</v>
      </c>
      <c r="DB53" s="39"/>
      <c r="DD53" s="51" t="s">
        <v>60</v>
      </c>
      <c r="DE53" s="55">
        <f>+DJ19</f>
        <v>0.84410393071285805</v>
      </c>
      <c r="DF53" s="53"/>
      <c r="DG53" s="9"/>
      <c r="DH53" s="9"/>
      <c r="DI53" s="9"/>
      <c r="DJ53" s="56">
        <f>+DE53-$E$19</f>
        <v>7.8645539069773784E-3</v>
      </c>
      <c r="DK53" s="39"/>
      <c r="DM53" s="51" t="s">
        <v>60</v>
      </c>
      <c r="DN53" s="55">
        <f>+DS19</f>
        <v>0.80125391849529781</v>
      </c>
      <c r="DO53" s="53"/>
      <c r="DP53" s="9"/>
      <c r="DQ53" s="9"/>
      <c r="DR53" s="9"/>
      <c r="DS53" s="56">
        <f>+DN53-$E$19</f>
        <v>-3.4985458310582862E-2</v>
      </c>
      <c r="DT53" s="39"/>
      <c r="DV53" s="51" t="s">
        <v>60</v>
      </c>
      <c r="DW53" s="55">
        <f>+EB19</f>
        <v>0.85025817555938032</v>
      </c>
      <c r="DX53" s="53"/>
      <c r="DY53" s="9"/>
      <c r="DZ53" s="9"/>
      <c r="EA53" s="9"/>
      <c r="EB53" s="56">
        <f>+DW53-$E$19</f>
        <v>1.4018798753499651E-2</v>
      </c>
      <c r="EC53" s="39"/>
      <c r="EE53" s="51" t="s">
        <v>60</v>
      </c>
      <c r="EF53" s="55">
        <f>+EK19</f>
        <v>0.81273408239700373</v>
      </c>
      <c r="EG53" s="53"/>
      <c r="EH53" s="9"/>
      <c r="EI53" s="9"/>
      <c r="EJ53" s="9"/>
      <c r="EK53" s="56">
        <f>+EF53-$E$19</f>
        <v>-2.3505294408876942E-2</v>
      </c>
      <c r="EL53" s="39"/>
      <c r="EN53" s="51" t="s">
        <v>60</v>
      </c>
      <c r="EO53" s="55">
        <f>+ET19</f>
        <v>0.8754448398576512</v>
      </c>
      <c r="EP53" s="53"/>
      <c r="EQ53" s="9"/>
      <c r="ER53" s="9"/>
      <c r="ES53" s="9"/>
      <c r="ET53" s="56">
        <f>+EO53-$E$19</f>
        <v>3.9205463051770528E-2</v>
      </c>
      <c r="EU53" s="39"/>
      <c r="EW53" s="51" t="s">
        <v>60</v>
      </c>
      <c r="EX53" s="55">
        <f>+FC19</f>
        <v>0.87771203155818545</v>
      </c>
      <c r="EY53" s="53"/>
      <c r="EZ53" s="9"/>
      <c r="FA53" s="9"/>
      <c r="FB53" s="9"/>
      <c r="FC53" s="56">
        <f>+EX53-$E$19</f>
        <v>4.1472654752304772E-2</v>
      </c>
      <c r="FD53" s="39"/>
      <c r="FF53" s="51" t="s">
        <v>60</v>
      </c>
      <c r="FG53" s="55">
        <f>+FL19</f>
        <v>0.92662473794549272</v>
      </c>
      <c r="FH53" s="53"/>
      <c r="FI53" s="9"/>
      <c r="FJ53" s="9"/>
      <c r="FK53" s="9"/>
      <c r="FL53" s="56">
        <f>+FG53-$E$19</f>
        <v>9.0385361139612042E-2</v>
      </c>
      <c r="FM53" s="39"/>
      <c r="FO53" s="51" t="s">
        <v>60</v>
      </c>
      <c r="FP53" s="55">
        <f>+FU19</f>
        <v>0.8742690058479532</v>
      </c>
      <c r="FQ53" s="53"/>
      <c r="FR53" s="9"/>
      <c r="FS53" s="9"/>
      <c r="FT53" s="9"/>
      <c r="FU53" s="56">
        <f>+FP53-$E$19</f>
        <v>3.8029629042072521E-2</v>
      </c>
      <c r="FV53" s="39"/>
      <c r="FX53" s="51" t="s">
        <v>60</v>
      </c>
      <c r="FY53" s="55">
        <f>+GD19</f>
        <v>0.88505747126436785</v>
      </c>
      <c r="FZ53" s="53"/>
      <c r="GA53" s="9"/>
      <c r="GB53" s="9"/>
      <c r="GC53" s="9"/>
      <c r="GD53" s="56">
        <f>+FY53-$E$19</f>
        <v>4.8818094458487171E-2</v>
      </c>
      <c r="GE53" s="39"/>
      <c r="GG53" s="51" t="s">
        <v>60</v>
      </c>
      <c r="GH53" s="55">
        <f>+GM19</f>
        <v>0.87878787878787878</v>
      </c>
      <c r="GI53" s="53"/>
      <c r="GJ53" s="9"/>
      <c r="GK53" s="9"/>
      <c r="GL53" s="9"/>
      <c r="GM53" s="56">
        <f>+GH53-$E$19</f>
        <v>4.254850198199811E-2</v>
      </c>
      <c r="GN53" s="39"/>
      <c r="GP53" s="51" t="s">
        <v>60</v>
      </c>
      <c r="GQ53" s="55">
        <f>+GV19</f>
        <v>0.96</v>
      </c>
      <c r="GR53" s="53"/>
      <c r="GS53" s="9"/>
      <c r="GT53" s="9"/>
      <c r="GU53" s="9"/>
      <c r="GV53" s="56">
        <f>+GQ53-$E$19</f>
        <v>0.12376062319411929</v>
      </c>
      <c r="GW53" s="39"/>
      <c r="GY53" s="51" t="s">
        <v>60</v>
      </c>
      <c r="GZ53" s="55">
        <f>+HE19</f>
        <v>0.87730061349693256</v>
      </c>
      <c r="HA53" s="53"/>
      <c r="HB53" s="9"/>
      <c r="HC53" s="9"/>
      <c r="HD53" s="9"/>
      <c r="HE53" s="56">
        <f>+GZ53-$E$19</f>
        <v>4.1061236691051883E-2</v>
      </c>
      <c r="HF53" s="39"/>
      <c r="HH53" s="51" t="s">
        <v>60</v>
      </c>
      <c r="HI53" s="55">
        <f>+HN19</f>
        <v>0.910377358490566</v>
      </c>
      <c r="HJ53" s="53"/>
      <c r="HK53" s="9"/>
      <c r="HL53" s="9"/>
      <c r="HM53" s="9"/>
      <c r="HN53" s="56">
        <f>+HI53-$E$19</f>
        <v>7.4137981684685328E-2</v>
      </c>
      <c r="HO53" s="39"/>
      <c r="HQ53" s="51" t="s">
        <v>60</v>
      </c>
      <c r="HR53" s="55">
        <f>+HW19</f>
        <v>0.86363636363636365</v>
      </c>
      <c r="HS53" s="53"/>
      <c r="HT53" s="9"/>
      <c r="HU53" s="9"/>
      <c r="HV53" s="9"/>
      <c r="HW53" s="56">
        <f>+HR53-$E$19</f>
        <v>2.7396986830482972E-2</v>
      </c>
      <c r="HX53" s="39"/>
      <c r="HZ53" s="51" t="s">
        <v>60</v>
      </c>
      <c r="IA53" s="55">
        <f>+IF19</f>
        <v>0.95959595959595956</v>
      </c>
      <c r="IB53" s="53"/>
      <c r="IC53" s="9"/>
      <c r="ID53" s="9"/>
      <c r="IE53" s="9"/>
      <c r="IF53" s="56">
        <f>+IA53-$E$19</f>
        <v>0.12335658279007888</v>
      </c>
      <c r="IG53" s="39"/>
      <c r="II53" s="51" t="s">
        <v>60</v>
      </c>
      <c r="IJ53" s="55">
        <f>+IO19</f>
        <v>0.91262135922330101</v>
      </c>
      <c r="IK53" s="53"/>
      <c r="IL53" s="9"/>
      <c r="IM53" s="9"/>
      <c r="IN53" s="9"/>
      <c r="IO53" s="56">
        <f>+IJ53-$E$19</f>
        <v>7.6381982417420335E-2</v>
      </c>
      <c r="IP53" s="39"/>
      <c r="IR53" s="51" t="s">
        <v>60</v>
      </c>
      <c r="IS53" s="55">
        <f>+IX19</f>
        <v>0.86486486486486491</v>
      </c>
      <c r="IT53" s="53"/>
      <c r="IU53" s="9"/>
      <c r="IV53" s="9"/>
      <c r="IW53" s="9"/>
      <c r="IX53" s="56">
        <f>+IS53-$E$19</f>
        <v>2.8625488058984239E-2</v>
      </c>
      <c r="IY53" s="39"/>
      <c r="JA53" s="51" t="s">
        <v>60</v>
      </c>
      <c r="JB53" s="55">
        <f>+JG19</f>
        <v>0.90909090909090906</v>
      </c>
      <c r="JC53" s="53"/>
      <c r="JD53" s="9"/>
      <c r="JE53" s="9"/>
      <c r="JF53" s="9"/>
      <c r="JG53" s="56">
        <f>+JB53-$E$19</f>
        <v>7.2851532285028386E-2</v>
      </c>
      <c r="JH53" s="39"/>
      <c r="JJ53" s="51" t="s">
        <v>60</v>
      </c>
      <c r="JK53" s="55">
        <f>+JP19</f>
        <v>0.93877551020408168</v>
      </c>
      <c r="JL53" s="53"/>
      <c r="JM53" s="9"/>
      <c r="JN53" s="9"/>
      <c r="JO53" s="9"/>
      <c r="JP53" s="56">
        <f>+JK53-$E$19</f>
        <v>0.102536133398201</v>
      </c>
      <c r="JQ53" s="39"/>
      <c r="JS53" s="51" t="s">
        <v>60</v>
      </c>
      <c r="JT53" s="55">
        <f>+JY19</f>
        <v>0.85844748858447484</v>
      </c>
      <c r="JU53" s="53"/>
      <c r="JV53" s="9"/>
      <c r="JW53" s="9"/>
      <c r="JX53" s="9"/>
      <c r="JY53" s="56">
        <f>+JT53-$E$19</f>
        <v>2.2208111778594164E-2</v>
      </c>
      <c r="JZ53" s="39"/>
      <c r="KB53" s="51" t="s">
        <v>60</v>
      </c>
      <c r="KC53" s="55">
        <f>+KH19</f>
        <v>0.89075630252100846</v>
      </c>
      <c r="KD53" s="53"/>
      <c r="KE53" s="9"/>
      <c r="KF53" s="9"/>
      <c r="KG53" s="9"/>
      <c r="KH53" s="56">
        <f>+KC53-$E$19</f>
        <v>5.4516925715127784E-2</v>
      </c>
      <c r="KI53" s="39"/>
      <c r="KK53" s="51" t="s">
        <v>60</v>
      </c>
      <c r="KL53" s="55">
        <f>+KQ19</f>
        <v>0.82550335570469802</v>
      </c>
      <c r="KM53" s="53"/>
      <c r="KN53" s="9"/>
      <c r="KO53" s="9"/>
      <c r="KP53" s="9"/>
      <c r="KQ53" s="56">
        <f>+KL53-$E$19</f>
        <v>-1.0736021101182658E-2</v>
      </c>
      <c r="KR53" s="39"/>
      <c r="KT53" s="51" t="s">
        <v>60</v>
      </c>
      <c r="KU53" s="55">
        <f>+KZ19</f>
        <v>0.86111111111111116</v>
      </c>
      <c r="KV53" s="53"/>
      <c r="KW53" s="9"/>
      <c r="KX53" s="9"/>
      <c r="KY53" s="9"/>
      <c r="KZ53" s="56">
        <f>+KU53-$E$19</f>
        <v>2.4871734305230486E-2</v>
      </c>
      <c r="LA53" s="39"/>
      <c r="LC53" s="51" t="s">
        <v>60</v>
      </c>
      <c r="LD53" s="55">
        <f>+LI19</f>
        <v>0.86746987951807231</v>
      </c>
      <c r="LE53" s="53"/>
      <c r="LF53" s="9"/>
      <c r="LG53" s="9"/>
      <c r="LH53" s="9"/>
      <c r="LI53" s="56">
        <f>+LD53-$E$19</f>
        <v>3.1230502712191632E-2</v>
      </c>
      <c r="LJ53" s="39"/>
      <c r="LL53" s="51" t="s">
        <v>60</v>
      </c>
      <c r="LM53" s="55">
        <f>+LR19</f>
        <v>0.87142857142857144</v>
      </c>
      <c r="LN53" s="53"/>
      <c r="LO53" s="9"/>
      <c r="LP53" s="9"/>
      <c r="LQ53" s="9"/>
      <c r="LR53" s="56">
        <f>+LM53-$E$19</f>
        <v>3.5189194622690767E-2</v>
      </c>
      <c r="LS53" s="39"/>
      <c r="LU53" s="51" t="s">
        <v>60</v>
      </c>
      <c r="LV53" s="55">
        <f>+MA19</f>
        <v>0.82926829268292679</v>
      </c>
      <c r="LW53" s="53"/>
      <c r="LX53" s="9"/>
      <c r="LY53" s="9"/>
      <c r="LZ53" s="9"/>
      <c r="MA53" s="56">
        <f>+LV53-$E$19</f>
        <v>-6.9710841229538856E-3</v>
      </c>
      <c r="MB53" s="39"/>
      <c r="MD53" s="51" t="s">
        <v>60</v>
      </c>
      <c r="ME53" s="55">
        <f>+MJ19</f>
        <v>0.92</v>
      </c>
      <c r="MF53" s="53"/>
      <c r="MG53" s="9"/>
      <c r="MH53" s="9"/>
      <c r="MI53" s="9"/>
      <c r="MJ53" s="56">
        <f>+ME53-$E$19</f>
        <v>8.3760623194119366E-2</v>
      </c>
      <c r="MK53" s="39"/>
      <c r="MM53" s="51" t="s">
        <v>60</v>
      </c>
      <c r="MN53" s="55">
        <f>+MS19</f>
        <v>0.89583333333333337</v>
      </c>
      <c r="MO53" s="53"/>
      <c r="MP53" s="9"/>
      <c r="MQ53" s="9"/>
      <c r="MR53" s="9"/>
      <c r="MS53" s="56">
        <f>+MN53-$E$19</f>
        <v>5.9593956527452696E-2</v>
      </c>
      <c r="MT53" s="39"/>
      <c r="MV53" s="51" t="s">
        <v>60</v>
      </c>
      <c r="MW53" s="55">
        <f>+NB19</f>
        <v>0.94444444444444442</v>
      </c>
      <c r="MX53" s="53"/>
      <c r="MY53" s="9"/>
      <c r="MZ53" s="9"/>
      <c r="NA53" s="9"/>
      <c r="NB53" s="56">
        <f>+MW53-$E$19</f>
        <v>0.10820506763856375</v>
      </c>
      <c r="NC53" s="39"/>
      <c r="NE53" s="51" t="s">
        <v>60</v>
      </c>
      <c r="NF53" s="55">
        <f>+NK19</f>
        <v>0.86227544910179643</v>
      </c>
      <c r="NG53" s="53"/>
      <c r="NH53" s="9"/>
      <c r="NI53" s="9"/>
      <c r="NJ53" s="9"/>
      <c r="NK53" s="56">
        <f>+NF53-$E$19</f>
        <v>2.6036072295915758E-2</v>
      </c>
      <c r="NL53" s="39"/>
      <c r="NN53" s="51" t="s">
        <v>60</v>
      </c>
      <c r="NO53" s="55">
        <f>+NT19</f>
        <v>0.9821428571428571</v>
      </c>
      <c r="NP53" s="53"/>
      <c r="NQ53" s="9"/>
      <c r="NR53" s="9"/>
      <c r="NS53" s="9"/>
      <c r="NT53" s="56">
        <f>+NO53-$E$19</f>
        <v>0.14590348033697642</v>
      </c>
      <c r="NU53" s="39"/>
      <c r="NW53" s="51" t="s">
        <v>60</v>
      </c>
      <c r="NX53" s="55">
        <f>+OC19</f>
        <v>0.86363636363636365</v>
      </c>
      <c r="NY53" s="53"/>
      <c r="NZ53" s="9"/>
      <c r="OA53" s="9"/>
      <c r="OB53" s="9"/>
      <c r="OC53" s="56">
        <f>+NX53-$E$19</f>
        <v>2.7396986830482972E-2</v>
      </c>
      <c r="OD53" s="39"/>
      <c r="OF53" s="51" t="s">
        <v>60</v>
      </c>
      <c r="OG53" s="55">
        <f>+OL19</f>
        <v>0.82524271844660191</v>
      </c>
      <c r="OH53" s="53"/>
      <c r="OI53" s="9"/>
      <c r="OJ53" s="9"/>
      <c r="OK53" s="9"/>
      <c r="OL53" s="56">
        <f>+OG53-$E$19</f>
        <v>-1.0996658359278766E-2</v>
      </c>
      <c r="OM53" s="39"/>
      <c r="OO53" s="51" t="s">
        <v>60</v>
      </c>
      <c r="OP53" s="55">
        <f>+OU19</f>
        <v>0.8666666666666667</v>
      </c>
      <c r="OQ53" s="53"/>
      <c r="OR53" s="9"/>
      <c r="OS53" s="9"/>
      <c r="OT53" s="9"/>
      <c r="OU53" s="56">
        <f>+OP53-$E$19</f>
        <v>3.0427289860786022E-2</v>
      </c>
      <c r="OV53" s="39"/>
      <c r="OX53" s="51" t="s">
        <v>60</v>
      </c>
      <c r="OY53" s="55">
        <f>+PD19</f>
        <v>0.82978723404255317</v>
      </c>
      <c r="OZ53" s="53"/>
      <c r="PA53" s="9"/>
      <c r="PB53" s="9"/>
      <c r="PC53" s="9"/>
      <c r="PD53" s="56">
        <f>+OY53-$E$19</f>
        <v>-6.4521427633275064E-3</v>
      </c>
      <c r="PE53" s="39"/>
      <c r="PG53" s="51" t="s">
        <v>60</v>
      </c>
      <c r="PH53" s="55">
        <f>+PM19</f>
        <v>0.91578947368421049</v>
      </c>
      <c r="PI53" s="53"/>
      <c r="PJ53" s="9"/>
      <c r="PK53" s="9"/>
      <c r="PL53" s="9"/>
      <c r="PM53" s="56">
        <f>+PH53-$E$19</f>
        <v>7.9550096878329812E-2</v>
      </c>
      <c r="PN53" s="39"/>
      <c r="PP53" s="51" t="s">
        <v>60</v>
      </c>
      <c r="PQ53" s="55">
        <f>+PV19</f>
        <v>0.83720930232558144</v>
      </c>
      <c r="PR53" s="53"/>
      <c r="PS53" s="9"/>
      <c r="PT53" s="9"/>
      <c r="PU53" s="9"/>
      <c r="PV53" s="56">
        <f>+PQ53-$E$19</f>
        <v>9.6992551970076502E-4</v>
      </c>
      <c r="PW53" s="39"/>
      <c r="PY53" s="51" t="s">
        <v>60</v>
      </c>
      <c r="PZ53" s="55">
        <f>+QE19</f>
        <v>0.77272727272727271</v>
      </c>
      <c r="QA53" s="53"/>
      <c r="QB53" s="9"/>
      <c r="QC53" s="9"/>
      <c r="QD53" s="9"/>
      <c r="QE53" s="56">
        <f>+PZ53-$E$19</f>
        <v>-6.3512104078607967E-2</v>
      </c>
      <c r="QF53" s="39"/>
      <c r="QH53" s="51" t="s">
        <v>60</v>
      </c>
      <c r="QI53" s="55">
        <f>+QN19</f>
        <v>0.53333333333333333</v>
      </c>
      <c r="QJ53" s="53"/>
      <c r="QK53" s="9"/>
      <c r="QL53" s="9"/>
      <c r="QM53" s="9"/>
      <c r="QN53" s="56">
        <f>+QI53-$E$19</f>
        <v>-0.30290604347254735</v>
      </c>
      <c r="QO53" s="39"/>
      <c r="QQ53" s="51" t="s">
        <v>60</v>
      </c>
      <c r="QR53" s="55">
        <f>+QW19</f>
        <v>0.83673469387755106</v>
      </c>
      <c r="QS53" s="53"/>
      <c r="QT53" s="9"/>
      <c r="QU53" s="9"/>
      <c r="QV53" s="9"/>
      <c r="QW53" s="56">
        <f>+QR53-$E$19</f>
        <v>4.9531707167038697E-4</v>
      </c>
      <c r="QX53" s="39"/>
      <c r="QZ53" s="51" t="s">
        <v>60</v>
      </c>
      <c r="RA53" s="55">
        <f>+RF19</f>
        <v>0.92307692307692313</v>
      </c>
      <c r="RB53" s="53"/>
      <c r="RC53" s="9"/>
      <c r="RD53" s="9"/>
      <c r="RE53" s="9"/>
      <c r="RF53" s="56">
        <f>+RA53-$E$19</f>
        <v>8.6837546271042454E-2</v>
      </c>
      <c r="RG53" s="39"/>
      <c r="RI53" s="51" t="s">
        <v>60</v>
      </c>
      <c r="RJ53" s="55">
        <f>+RO19</f>
        <v>0.88372093023255816</v>
      </c>
      <c r="RK53" s="53"/>
      <c r="RL53" s="9"/>
      <c r="RM53" s="9"/>
      <c r="RN53" s="9"/>
      <c r="RO53" s="56">
        <f>+RJ53-$E$19</f>
        <v>4.7481553426677481E-2</v>
      </c>
      <c r="RP53" s="39"/>
      <c r="RR53" s="51" t="s">
        <v>60</v>
      </c>
      <c r="RS53" s="55">
        <f>+RX19</f>
        <v>0.84745762711864403</v>
      </c>
      <c r="RT53" s="53"/>
      <c r="RU53" s="9"/>
      <c r="RV53" s="9"/>
      <c r="RW53" s="9"/>
      <c r="RX53" s="56">
        <f>+RS53-$E$19</f>
        <v>1.1218250312763356E-2</v>
      </c>
      <c r="RY53" s="39"/>
      <c r="SA53" s="51" t="s">
        <v>60</v>
      </c>
      <c r="SB53" s="55">
        <f>+SG19</f>
        <v>0.875</v>
      </c>
      <c r="SC53" s="53"/>
      <c r="SD53" s="9"/>
      <c r="SE53" s="9"/>
      <c r="SF53" s="9"/>
      <c r="SG53" s="56">
        <f>+SB53-$E$19</f>
        <v>3.8760623194119326E-2</v>
      </c>
      <c r="SH53" s="39"/>
      <c r="SJ53" s="51" t="s">
        <v>60</v>
      </c>
      <c r="SK53" s="55">
        <f>+SP19</f>
        <v>1</v>
      </c>
      <c r="SL53" s="53"/>
      <c r="SM53" s="9"/>
      <c r="SN53" s="9"/>
      <c r="SO53" s="9"/>
      <c r="SP53" s="56">
        <f>+SK53-$E$19</f>
        <v>0.16376062319411933</v>
      </c>
      <c r="SQ53" s="39"/>
      <c r="SS53" s="51" t="s">
        <v>60</v>
      </c>
      <c r="ST53" s="55">
        <f>+SY19</f>
        <v>0.85185185185185186</v>
      </c>
      <c r="SU53" s="53"/>
      <c r="SV53" s="9"/>
      <c r="SW53" s="9"/>
      <c r="SX53" s="9"/>
      <c r="SY53" s="56">
        <f>+ST53-$E$19</f>
        <v>1.5612475045971186E-2</v>
      </c>
      <c r="SZ53" s="39"/>
      <c r="TB53" s="51" t="s">
        <v>60</v>
      </c>
      <c r="TC53" s="55">
        <f>+TH19</f>
        <v>0.95121951219512191</v>
      </c>
      <c r="TD53" s="53"/>
      <c r="TE53" s="9"/>
      <c r="TF53" s="9"/>
      <c r="TG53" s="9"/>
      <c r="TH53" s="56">
        <f>+TC53-$E$19</f>
        <v>0.11498013538924123</v>
      </c>
      <c r="TI53" s="39"/>
      <c r="TK53" s="51" t="s">
        <v>60</v>
      </c>
      <c r="TL53" s="55">
        <f>+TQ19</f>
        <v>0.85</v>
      </c>
      <c r="TM53" s="53"/>
      <c r="TN53" s="9"/>
      <c r="TO53" s="9"/>
      <c r="TP53" s="9"/>
      <c r="TQ53" s="56">
        <f>+TL53-$E$19</f>
        <v>1.3760623194119304E-2</v>
      </c>
      <c r="TR53" s="39"/>
      <c r="TT53" s="51" t="s">
        <v>60</v>
      </c>
      <c r="TU53" s="55">
        <f>+TZ19</f>
        <v>1</v>
      </c>
      <c r="TV53" s="53"/>
      <c r="TW53" s="9"/>
      <c r="TX53" s="9"/>
      <c r="TY53" s="9"/>
      <c r="TZ53" s="56">
        <f>+TU53-$E$19</f>
        <v>0.16376062319411933</v>
      </c>
      <c r="UA53" s="39"/>
      <c r="UC53" s="51" t="s">
        <v>60</v>
      </c>
      <c r="UD53" s="55">
        <f>+UI19</f>
        <v>0.90909090909090906</v>
      </c>
      <c r="UE53" s="53"/>
      <c r="UF53" s="9"/>
      <c r="UG53" s="9"/>
      <c r="UH53" s="9"/>
      <c r="UI53" s="56">
        <f>+UD53-$E$19</f>
        <v>7.2851532285028386E-2</v>
      </c>
      <c r="UJ53" s="39"/>
      <c r="UL53" s="51" t="s">
        <v>60</v>
      </c>
      <c r="UM53" s="55">
        <f>+UR19</f>
        <v>0.8125</v>
      </c>
      <c r="UN53" s="53"/>
      <c r="UO53" s="9"/>
      <c r="UP53" s="9"/>
      <c r="UQ53" s="9"/>
      <c r="UR53" s="56">
        <f>+UM53-$E$19</f>
        <v>-2.3739376805880674E-2</v>
      </c>
      <c r="US53" s="39"/>
      <c r="UU53" s="51" t="s">
        <v>60</v>
      </c>
      <c r="UV53" s="55">
        <f>+VA19</f>
        <v>0.91666666666666663</v>
      </c>
      <c r="UW53" s="53"/>
      <c r="UX53" s="9"/>
      <c r="UY53" s="9"/>
      <c r="UZ53" s="9"/>
      <c r="VA53" s="56">
        <f>+UV53-$E$19</f>
        <v>8.0427289860785955E-2</v>
      </c>
      <c r="VB53" s="39"/>
      <c r="VD53" s="51" t="s">
        <v>60</v>
      </c>
      <c r="VE53" s="55">
        <f>+VJ19</f>
        <v>0.8</v>
      </c>
      <c r="VF53" s="53"/>
      <c r="VG53" s="9"/>
      <c r="VH53" s="9"/>
      <c r="VI53" s="9"/>
      <c r="VJ53" s="56">
        <f>+VE53-$E$19</f>
        <v>-3.623937680588063E-2</v>
      </c>
      <c r="VK53" s="39"/>
      <c r="VM53" s="51" t="s">
        <v>60</v>
      </c>
      <c r="VN53" s="55">
        <f>+VS19</f>
        <v>0.82758620689655171</v>
      </c>
      <c r="VO53" s="53"/>
      <c r="VP53" s="9"/>
      <c r="VQ53" s="9"/>
      <c r="VR53" s="9"/>
      <c r="VS53" s="56">
        <f>+VN53-$E$19</f>
        <v>-8.6531699093289616E-3</v>
      </c>
      <c r="VT53" s="39"/>
      <c r="VV53" s="51" t="s">
        <v>60</v>
      </c>
      <c r="VW53" s="55">
        <f>+WB19</f>
        <v>0.7142857142857143</v>
      </c>
      <c r="VX53" s="53"/>
      <c r="VY53" s="9"/>
      <c r="VZ53" s="9"/>
      <c r="WA53" s="9"/>
      <c r="WB53" s="56">
        <f>+VW53-$E$19</f>
        <v>-0.12195366252016637</v>
      </c>
      <c r="WC53" s="39"/>
      <c r="WE53" s="51" t="s">
        <v>60</v>
      </c>
      <c r="WF53" s="55">
        <f>+WK19</f>
        <v>0.94285714285714284</v>
      </c>
      <c r="WG53" s="53"/>
      <c r="WH53" s="9"/>
      <c r="WI53" s="9"/>
      <c r="WJ53" s="9"/>
      <c r="WK53" s="56">
        <f>+WF53-$E$19</f>
        <v>0.10661776605126216</v>
      </c>
      <c r="WL53" s="39"/>
      <c r="WN53" s="51" t="s">
        <v>60</v>
      </c>
      <c r="WO53" s="55">
        <f>+WT19</f>
        <v>0.7</v>
      </c>
      <c r="WP53" s="53"/>
      <c r="WQ53" s="9"/>
      <c r="WR53" s="9"/>
      <c r="WS53" s="9"/>
      <c r="WT53" s="56">
        <f>+WO53-$E$19</f>
        <v>-0.13623937680588072</v>
      </c>
      <c r="WU53" s="39"/>
      <c r="WW53" s="51" t="s">
        <v>60</v>
      </c>
      <c r="WX53" s="55">
        <f>+XC19</f>
        <v>0.88888888888888884</v>
      </c>
      <c r="WY53" s="53"/>
      <c r="WZ53" s="9"/>
      <c r="XA53" s="9"/>
      <c r="XB53" s="9"/>
      <c r="XC53" s="56">
        <f>+WX53-$E$19</f>
        <v>5.2649512083008165E-2</v>
      </c>
      <c r="XD53" s="39"/>
      <c r="XF53" s="51" t="s">
        <v>60</v>
      </c>
      <c r="XG53" s="55">
        <f>+XL19</f>
        <v>0.89655172413793105</v>
      </c>
      <c r="XH53" s="53"/>
      <c r="XI53" s="9"/>
      <c r="XJ53" s="9"/>
      <c r="XK53" s="9"/>
      <c r="XL53" s="56">
        <f>+XG53-$E$19</f>
        <v>6.0312347332050376E-2</v>
      </c>
      <c r="XM53" s="39"/>
      <c r="XO53" s="51" t="s">
        <v>60</v>
      </c>
      <c r="XP53" s="55">
        <f>+XU19</f>
        <v>0.83695652173913049</v>
      </c>
      <c r="XQ53" s="53"/>
      <c r="XR53" s="9"/>
      <c r="XS53" s="9"/>
      <c r="XT53" s="9"/>
      <c r="XU53" s="56">
        <f>+XP53-$E$19</f>
        <v>7.1714493324981365E-4</v>
      </c>
      <c r="XV53" s="39"/>
      <c r="XX53" s="51" t="s">
        <v>60</v>
      </c>
      <c r="XY53" s="55">
        <f>+YD19</f>
        <v>0.86206896551724133</v>
      </c>
      <c r="XZ53" s="53"/>
      <c r="YA53" s="9"/>
      <c r="YB53" s="9"/>
      <c r="YC53" s="9"/>
      <c r="YD53" s="56">
        <f>+XY53-$E$19</f>
        <v>2.5829588711360651E-2</v>
      </c>
      <c r="YE53" s="39"/>
      <c r="YG53" s="51" t="s">
        <v>60</v>
      </c>
      <c r="YH53" s="55">
        <f>+YM19</f>
        <v>0.66666666666666663</v>
      </c>
      <c r="YI53" s="53"/>
      <c r="YJ53" s="9"/>
      <c r="YK53" s="9"/>
      <c r="YL53" s="9"/>
      <c r="YM53" s="56">
        <f>+YH53-$E$19</f>
        <v>-0.16957271013921404</v>
      </c>
      <c r="YN53" s="39"/>
      <c r="YP53" s="51" t="s">
        <v>60</v>
      </c>
      <c r="YQ53" s="55">
        <f>+YV19</f>
        <v>0.6</v>
      </c>
      <c r="YR53" s="53"/>
      <c r="YS53" s="9"/>
      <c r="YT53" s="9"/>
      <c r="YU53" s="9"/>
      <c r="YV53" s="56">
        <f>+YQ53-$E$19</f>
        <v>-0.2362393768058807</v>
      </c>
      <c r="YW53" s="39"/>
      <c r="YY53" s="51" t="s">
        <v>60</v>
      </c>
      <c r="YZ53" s="55">
        <f>+ZE19</f>
        <v>0.81632653061224492</v>
      </c>
      <c r="ZA53" s="53"/>
      <c r="ZB53" s="9"/>
      <c r="ZC53" s="9"/>
      <c r="ZD53" s="9"/>
      <c r="ZE53" s="56">
        <f>+YZ53-$E$19</f>
        <v>-1.9912846193635758E-2</v>
      </c>
      <c r="ZF53" s="39"/>
    </row>
    <row r="54" spans="9:682" x14ac:dyDescent="0.15">
      <c r="I54" s="51" t="s">
        <v>61</v>
      </c>
      <c r="J54" s="55">
        <f>+P19</f>
        <v>0.13725095592674583</v>
      </c>
      <c r="K54" s="53"/>
      <c r="L54" s="53"/>
      <c r="M54" s="56"/>
      <c r="N54" s="9"/>
      <c r="O54" s="56">
        <f>+J54-$G$19</f>
        <v>-2.585842741648503E-2</v>
      </c>
      <c r="P54" s="39"/>
      <c r="R54" s="51" t="s">
        <v>61</v>
      </c>
      <c r="S54" s="55">
        <f>+Y19</f>
        <v>0.12941534713763703</v>
      </c>
      <c r="T54" s="53"/>
      <c r="U54" s="9"/>
      <c r="V54" s="9"/>
      <c r="W54" s="9"/>
      <c r="X54" s="56">
        <f>+S54-$G$19</f>
        <v>-3.369403620559383E-2</v>
      </c>
      <c r="Y54" s="39"/>
      <c r="AA54" s="51" t="s">
        <v>61</v>
      </c>
      <c r="AB54" s="55">
        <f>+AH19</f>
        <v>0.10997442455242967</v>
      </c>
      <c r="AC54" s="53"/>
      <c r="AD54" s="9"/>
      <c r="AE54" s="9"/>
      <c r="AF54" s="9"/>
      <c r="AG54" s="56">
        <f>+AB54-$G$19</f>
        <v>-5.3134958790801184E-2</v>
      </c>
      <c r="AH54" s="39"/>
      <c r="AJ54" s="51" t="s">
        <v>61</v>
      </c>
      <c r="AK54" s="55">
        <f>+AQ19</f>
        <v>0.12560386473429952</v>
      </c>
      <c r="AL54" s="53"/>
      <c r="AM54" s="9"/>
      <c r="AN54" s="9"/>
      <c r="AO54" s="9"/>
      <c r="AP54" s="56">
        <f>+AK54-$G$19</f>
        <v>-3.7505518608931337E-2</v>
      </c>
      <c r="AQ54" s="39"/>
      <c r="AS54" s="51" t="s">
        <v>61</v>
      </c>
      <c r="AT54" s="55">
        <f>+AZ19</f>
        <v>0.14624505928853754</v>
      </c>
      <c r="AU54" s="53"/>
      <c r="AV54" s="9"/>
      <c r="AW54" s="9"/>
      <c r="AX54" s="9"/>
      <c r="AY54" s="56">
        <f>+AT54-$G$19</f>
        <v>-1.6864324054693319E-2</v>
      </c>
      <c r="AZ54" s="39"/>
      <c r="BB54" s="51" t="s">
        <v>61</v>
      </c>
      <c r="BC54" s="55">
        <f>+BI19</f>
        <v>0.12417061611374408</v>
      </c>
      <c r="BD54" s="53"/>
      <c r="BE54" s="9"/>
      <c r="BF54" s="9"/>
      <c r="BG54" s="9"/>
      <c r="BH54" s="56">
        <f>+BC54-$G$19</f>
        <v>-3.8938767229486776E-2</v>
      </c>
      <c r="BI54" s="39"/>
      <c r="BK54" s="51" t="s">
        <v>61</v>
      </c>
      <c r="BL54" s="55">
        <f>+BR19</f>
        <v>0.21498371335504887</v>
      </c>
      <c r="BM54" s="53"/>
      <c r="BN54" s="9"/>
      <c r="BO54" s="9"/>
      <c r="BP54" s="9"/>
      <c r="BQ54" s="56">
        <f>+BL54-$G$19</f>
        <v>5.1874330011818015E-2</v>
      </c>
      <c r="BR54" s="39"/>
      <c r="BT54" s="51" t="s">
        <v>61</v>
      </c>
      <c r="BU54" s="55">
        <f>+CA19</f>
        <v>0.14232209737827714</v>
      </c>
      <c r="BV54" s="53"/>
      <c r="BW54" s="9"/>
      <c r="BX54" s="9"/>
      <c r="BY54" s="9"/>
      <c r="BZ54" s="56">
        <f>+BU54-$G$19</f>
        <v>-2.0787285964953717E-2</v>
      </c>
      <c r="CA54" s="39"/>
      <c r="CC54" s="51" t="s">
        <v>61</v>
      </c>
      <c r="CD54" s="55">
        <f>+CJ19</f>
        <v>0.1044776119402985</v>
      </c>
      <c r="CE54" s="53"/>
      <c r="CF54" s="9"/>
      <c r="CG54" s="9"/>
      <c r="CH54" s="9"/>
      <c r="CI54" s="56">
        <f>+CD54-$G$19</f>
        <v>-5.8631771402932353E-2</v>
      </c>
      <c r="CJ54" s="39"/>
      <c r="CL54" s="51" t="s">
        <v>61</v>
      </c>
      <c r="CM54" s="55">
        <f>+CS19</f>
        <v>0.16733677962856597</v>
      </c>
      <c r="CN54" s="53"/>
      <c r="CO54" s="9"/>
      <c r="CP54" s="9"/>
      <c r="CQ54" s="9"/>
      <c r="CR54" s="56">
        <f>+CM54-$G$19</f>
        <v>4.227396285335111E-3</v>
      </c>
      <c r="CS54" s="39"/>
      <c r="CU54" s="51" t="s">
        <v>61</v>
      </c>
      <c r="CV54" s="55">
        <f>+DB19</f>
        <v>0.18126272912423624</v>
      </c>
      <c r="CW54" s="53"/>
      <c r="CX54" s="9"/>
      <c r="CY54" s="9"/>
      <c r="CZ54" s="9"/>
      <c r="DA54" s="56">
        <f>+CV54-$G$19</f>
        <v>1.8153345781005387E-2</v>
      </c>
      <c r="DB54" s="39"/>
      <c r="DD54" s="51" t="s">
        <v>61</v>
      </c>
      <c r="DE54" s="55">
        <f>+DK19</f>
        <v>0.15589606928714189</v>
      </c>
      <c r="DF54" s="53"/>
      <c r="DG54" s="9"/>
      <c r="DH54" s="9"/>
      <c r="DI54" s="9"/>
      <c r="DJ54" s="56">
        <f>+DE54-$G$19</f>
        <v>-7.2133140560889653E-3</v>
      </c>
      <c r="DK54" s="39"/>
      <c r="DM54" s="51" t="s">
        <v>61</v>
      </c>
      <c r="DN54" s="55">
        <f>+DT19</f>
        <v>0.19874608150470219</v>
      </c>
      <c r="DO54" s="53"/>
      <c r="DP54" s="9"/>
      <c r="DQ54" s="9"/>
      <c r="DR54" s="9"/>
      <c r="DS54" s="56">
        <f>+DN54-$G$19</f>
        <v>3.5636698161471331E-2</v>
      </c>
      <c r="DT54" s="39"/>
      <c r="DV54" s="51" t="s">
        <v>61</v>
      </c>
      <c r="DW54" s="55">
        <f>+EC19</f>
        <v>0.14974182444061962</v>
      </c>
      <c r="DX54" s="53"/>
      <c r="DY54" s="9"/>
      <c r="DZ54" s="9"/>
      <c r="EA54" s="9"/>
      <c r="EB54" s="56">
        <f>+DW54-$G$19</f>
        <v>-1.3367558902611237E-2</v>
      </c>
      <c r="EC54" s="39"/>
      <c r="EE54" s="51" t="s">
        <v>61</v>
      </c>
      <c r="EF54" s="55">
        <f>+EL19</f>
        <v>0.18726591760299627</v>
      </c>
      <c r="EG54" s="53"/>
      <c r="EH54" s="9"/>
      <c r="EI54" s="9"/>
      <c r="EJ54" s="9"/>
      <c r="EK54" s="56">
        <f>+EF54-$G$19</f>
        <v>2.4156534259765411E-2</v>
      </c>
      <c r="EL54" s="39"/>
      <c r="EN54" s="51" t="s">
        <v>61</v>
      </c>
      <c r="EO54" s="55">
        <f>+EU19</f>
        <v>0.12455516014234876</v>
      </c>
      <c r="EP54" s="53"/>
      <c r="EQ54" s="9"/>
      <c r="ER54" s="9"/>
      <c r="ES54" s="9"/>
      <c r="ET54" s="56">
        <f>+EO54-$G$19</f>
        <v>-3.8554223200882101E-2</v>
      </c>
      <c r="EU54" s="39"/>
      <c r="EW54" s="51" t="s">
        <v>61</v>
      </c>
      <c r="EX54" s="55">
        <f>+FD19</f>
        <v>0.1222879684418146</v>
      </c>
      <c r="EY54" s="53"/>
      <c r="EZ54" s="9"/>
      <c r="FA54" s="9"/>
      <c r="FB54" s="9"/>
      <c r="FC54" s="56">
        <f>+EX54-$G$19</f>
        <v>-4.0821414901416261E-2</v>
      </c>
      <c r="FD54" s="39"/>
      <c r="FF54" s="51" t="s">
        <v>61</v>
      </c>
      <c r="FG54" s="55">
        <f>+FM19</f>
        <v>7.337526205450734E-2</v>
      </c>
      <c r="FH54" s="53"/>
      <c r="FI54" s="9"/>
      <c r="FJ54" s="9"/>
      <c r="FK54" s="9"/>
      <c r="FL54" s="56">
        <f>+FG54-$G$19</f>
        <v>-8.9734121288723517E-2</v>
      </c>
      <c r="FM54" s="39"/>
      <c r="FO54" s="51" t="s">
        <v>61</v>
      </c>
      <c r="FP54" s="55">
        <f>+FV19</f>
        <v>0.12573099415204678</v>
      </c>
      <c r="FQ54" s="53"/>
      <c r="FR54" s="9"/>
      <c r="FS54" s="9"/>
      <c r="FT54" s="9"/>
      <c r="FU54" s="56">
        <f>+FP54-$G$19</f>
        <v>-3.737838919118408E-2</v>
      </c>
      <c r="FV54" s="39"/>
      <c r="FX54" s="51" t="s">
        <v>61</v>
      </c>
      <c r="FY54" s="55">
        <f>+GE19</f>
        <v>0.11494252873563218</v>
      </c>
      <c r="FZ54" s="53"/>
      <c r="GA54" s="9"/>
      <c r="GB54" s="9"/>
      <c r="GC54" s="9"/>
      <c r="GD54" s="56">
        <f>+FY54-$G$19</f>
        <v>-4.8166854607598675E-2</v>
      </c>
      <c r="GE54" s="39"/>
      <c r="GG54" s="51" t="s">
        <v>61</v>
      </c>
      <c r="GH54" s="55">
        <f>+GN19</f>
        <v>0.12121212121212122</v>
      </c>
      <c r="GI54" s="53"/>
      <c r="GJ54" s="9"/>
      <c r="GK54" s="9"/>
      <c r="GL54" s="9"/>
      <c r="GM54" s="56">
        <f>+GH54-$G$19</f>
        <v>-4.1897262131109642E-2</v>
      </c>
      <c r="GN54" s="39"/>
      <c r="GP54" s="51" t="s">
        <v>61</v>
      </c>
      <c r="GQ54" s="55">
        <f>+GW19</f>
        <v>0.04</v>
      </c>
      <c r="GR54" s="53"/>
      <c r="GS54" s="9"/>
      <c r="GT54" s="9"/>
      <c r="GU54" s="9"/>
      <c r="GV54" s="56">
        <f>+GQ54-$G$19</f>
        <v>-0.12310938334323085</v>
      </c>
      <c r="GW54" s="39"/>
      <c r="GY54" s="51" t="s">
        <v>61</v>
      </c>
      <c r="GZ54" s="55">
        <f>+HF19</f>
        <v>0.12269938650306748</v>
      </c>
      <c r="HA54" s="53"/>
      <c r="HB54" s="9"/>
      <c r="HC54" s="9"/>
      <c r="HD54" s="9"/>
      <c r="HE54" s="56">
        <f>+GZ54-$G$19</f>
        <v>-4.0409996840163373E-2</v>
      </c>
      <c r="HF54" s="39"/>
      <c r="HH54" s="51" t="s">
        <v>61</v>
      </c>
      <c r="HI54" s="55">
        <f>+HO19</f>
        <v>8.4905660377358486E-2</v>
      </c>
      <c r="HJ54" s="53"/>
      <c r="HK54" s="9"/>
      <c r="HL54" s="9"/>
      <c r="HM54" s="9"/>
      <c r="HN54" s="56">
        <f>+HI54-$G$19</f>
        <v>-7.8203722965872371E-2</v>
      </c>
      <c r="HO54" s="39"/>
      <c r="HQ54" s="51" t="s">
        <v>61</v>
      </c>
      <c r="HR54" s="55">
        <f>+HX19</f>
        <v>0.13636363636363635</v>
      </c>
      <c r="HS54" s="53"/>
      <c r="HT54" s="9"/>
      <c r="HU54" s="9"/>
      <c r="HV54" s="9"/>
      <c r="HW54" s="56">
        <f>+HR54-$G$19</f>
        <v>-2.6745746979594504E-2</v>
      </c>
      <c r="HX54" s="39"/>
      <c r="HZ54" s="51" t="s">
        <v>61</v>
      </c>
      <c r="IA54" s="55">
        <f>+IG19</f>
        <v>4.0404040404040407E-2</v>
      </c>
      <c r="IB54" s="53"/>
      <c r="IC54" s="9"/>
      <c r="ID54" s="9"/>
      <c r="IE54" s="9"/>
      <c r="IF54" s="56">
        <f>+IA54-$G$19</f>
        <v>-0.12270534293919044</v>
      </c>
      <c r="IG54" s="39"/>
      <c r="II54" s="51" t="s">
        <v>61</v>
      </c>
      <c r="IJ54" s="55">
        <f>+IP19</f>
        <v>8.7378640776699032E-2</v>
      </c>
      <c r="IK54" s="53"/>
      <c r="IL54" s="9"/>
      <c r="IM54" s="9"/>
      <c r="IN54" s="9"/>
      <c r="IO54" s="56">
        <f>+IJ54-$G$19</f>
        <v>-7.5730742566531825E-2</v>
      </c>
      <c r="IP54" s="39"/>
      <c r="IR54" s="51" t="s">
        <v>61</v>
      </c>
      <c r="IS54" s="55">
        <f>+IY19</f>
        <v>0.13513513513513514</v>
      </c>
      <c r="IT54" s="53"/>
      <c r="IU54" s="9"/>
      <c r="IV54" s="9"/>
      <c r="IW54" s="9"/>
      <c r="IX54" s="56">
        <f>+IS54-$G$19</f>
        <v>-2.7974248208095714E-2</v>
      </c>
      <c r="IY54" s="39"/>
      <c r="JA54" s="51" t="s">
        <v>61</v>
      </c>
      <c r="JB54" s="55">
        <f>+JH19</f>
        <v>9.0909090909090912E-2</v>
      </c>
      <c r="JC54" s="53"/>
      <c r="JD54" s="9"/>
      <c r="JE54" s="9"/>
      <c r="JF54" s="9"/>
      <c r="JG54" s="56">
        <f>+JB54-$G$19</f>
        <v>-7.2200292434139945E-2</v>
      </c>
      <c r="JH54" s="39"/>
      <c r="JJ54" s="51" t="s">
        <v>61</v>
      </c>
      <c r="JK54" s="55">
        <f>+JQ19</f>
        <v>6.1224489795918366E-2</v>
      </c>
      <c r="JL54" s="53"/>
      <c r="JM54" s="9"/>
      <c r="JN54" s="9"/>
      <c r="JO54" s="9"/>
      <c r="JP54" s="56">
        <f>+JK54-$G$19</f>
        <v>-0.10188489354731249</v>
      </c>
      <c r="JQ54" s="39"/>
      <c r="JS54" s="51" t="s">
        <v>61</v>
      </c>
      <c r="JT54" s="55">
        <f>+JZ19</f>
        <v>0.13698630136986301</v>
      </c>
      <c r="JU54" s="53"/>
      <c r="JV54" s="9"/>
      <c r="JW54" s="9"/>
      <c r="JX54" s="9"/>
      <c r="JY54" s="56">
        <f>+JT54-$G$19</f>
        <v>-2.6123081973367851E-2</v>
      </c>
      <c r="JZ54" s="39"/>
      <c r="KB54" s="51" t="s">
        <v>61</v>
      </c>
      <c r="KC54" s="55">
        <f>+KI19</f>
        <v>0.1092436974789916</v>
      </c>
      <c r="KD54" s="53"/>
      <c r="KE54" s="9"/>
      <c r="KF54" s="9"/>
      <c r="KG54" s="9"/>
      <c r="KH54" s="56">
        <f>+KC54-$G$19</f>
        <v>-5.386568586423926E-2</v>
      </c>
      <c r="KI54" s="39"/>
      <c r="KK54" s="51" t="s">
        <v>61</v>
      </c>
      <c r="KL54" s="55">
        <f>+KR19</f>
        <v>0.17449664429530201</v>
      </c>
      <c r="KM54" s="53"/>
      <c r="KN54" s="9"/>
      <c r="KO54" s="9"/>
      <c r="KP54" s="9"/>
      <c r="KQ54" s="56">
        <f>+KL54-$G$19</f>
        <v>1.1387260952071154E-2</v>
      </c>
      <c r="KR54" s="39"/>
      <c r="KT54" s="51" t="s">
        <v>61</v>
      </c>
      <c r="KU54" s="55">
        <f>+LA19</f>
        <v>0.1388888888888889</v>
      </c>
      <c r="KV54" s="53"/>
      <c r="KW54" s="9"/>
      <c r="KX54" s="9"/>
      <c r="KY54" s="9"/>
      <c r="KZ54" s="56">
        <f>+KU54-$G$19</f>
        <v>-2.4220494454341962E-2</v>
      </c>
      <c r="LA54" s="39"/>
      <c r="LC54" s="51" t="s">
        <v>61</v>
      </c>
      <c r="LD54" s="55">
        <f>+LJ19</f>
        <v>0.13253012048192772</v>
      </c>
      <c r="LE54" s="53"/>
      <c r="LF54" s="9"/>
      <c r="LG54" s="9"/>
      <c r="LH54" s="9"/>
      <c r="LI54" s="56">
        <f>+LD54-$G$19</f>
        <v>-3.0579262861303136E-2</v>
      </c>
      <c r="LJ54" s="39"/>
      <c r="LL54" s="51" t="s">
        <v>61</v>
      </c>
      <c r="LM54" s="55">
        <f>+LS19</f>
        <v>0.12857142857142856</v>
      </c>
      <c r="LN54" s="53"/>
      <c r="LO54" s="9"/>
      <c r="LP54" s="9"/>
      <c r="LQ54" s="9"/>
      <c r="LR54" s="56">
        <f>+LM54-$G$19</f>
        <v>-3.4537954771802298E-2</v>
      </c>
      <c r="LS54" s="39"/>
      <c r="LU54" s="51" t="s">
        <v>61</v>
      </c>
      <c r="LV54" s="55">
        <f>+MB19</f>
        <v>0.17073170731707318</v>
      </c>
      <c r="LW54" s="53"/>
      <c r="LX54" s="9"/>
      <c r="LY54" s="9"/>
      <c r="LZ54" s="9"/>
      <c r="MA54" s="56">
        <f>+LV54-$G$19</f>
        <v>7.6223239738423265E-3</v>
      </c>
      <c r="MB54" s="39"/>
      <c r="MD54" s="51" t="s">
        <v>61</v>
      </c>
      <c r="ME54" s="55">
        <f>+MK19</f>
        <v>7.0000000000000007E-2</v>
      </c>
      <c r="MF54" s="53"/>
      <c r="MG54" s="9"/>
      <c r="MH54" s="9"/>
      <c r="MI54" s="9"/>
      <c r="MJ54" s="56">
        <f>+ME54-$G$19</f>
        <v>-9.310938334323085E-2</v>
      </c>
      <c r="MK54" s="39"/>
      <c r="MM54" s="51" t="s">
        <v>61</v>
      </c>
      <c r="MN54" s="55">
        <f>+MT19</f>
        <v>0.10416666666666667</v>
      </c>
      <c r="MO54" s="53"/>
      <c r="MP54" s="9"/>
      <c r="MQ54" s="9"/>
      <c r="MR54" s="9"/>
      <c r="MS54" s="56">
        <f>+MN54-$G$19</f>
        <v>-5.8942716676564186E-2</v>
      </c>
      <c r="MT54" s="39"/>
      <c r="MV54" s="51" t="s">
        <v>61</v>
      </c>
      <c r="MW54" s="55">
        <f>+NC19</f>
        <v>5.5555555555555552E-2</v>
      </c>
      <c r="MX54" s="53"/>
      <c r="MY54" s="9"/>
      <c r="MZ54" s="9"/>
      <c r="NA54" s="9"/>
      <c r="NB54" s="56">
        <f>+MW54-$G$19</f>
        <v>-0.1075538277876753</v>
      </c>
      <c r="NC54" s="39"/>
      <c r="NE54" s="51" t="s">
        <v>61</v>
      </c>
      <c r="NF54" s="55">
        <f>+NL19</f>
        <v>0.1377245508982036</v>
      </c>
      <c r="NG54" s="53"/>
      <c r="NH54" s="9"/>
      <c r="NI54" s="9"/>
      <c r="NJ54" s="9"/>
      <c r="NK54" s="56">
        <f>+NF54-$G$19</f>
        <v>-2.5384832445027261E-2</v>
      </c>
      <c r="NL54" s="39"/>
      <c r="NN54" s="51" t="s">
        <v>61</v>
      </c>
      <c r="NO54" s="55">
        <f>+NU19</f>
        <v>1.7857142857142856E-2</v>
      </c>
      <c r="NP54" s="53"/>
      <c r="NQ54" s="9"/>
      <c r="NR54" s="9"/>
      <c r="NS54" s="9"/>
      <c r="NT54" s="56">
        <f>+NO54-$G$19</f>
        <v>-0.14525224048608801</v>
      </c>
      <c r="NU54" s="39"/>
      <c r="NW54" s="51" t="s">
        <v>61</v>
      </c>
      <c r="NX54" s="55">
        <f>+OD19</f>
        <v>0.13636363636363635</v>
      </c>
      <c r="NY54" s="53"/>
      <c r="NZ54" s="9"/>
      <c r="OA54" s="9"/>
      <c r="OB54" s="9"/>
      <c r="OC54" s="56">
        <f>+NX54-$G$19</f>
        <v>-2.6745746979594504E-2</v>
      </c>
      <c r="OD54" s="39"/>
      <c r="OF54" s="51" t="s">
        <v>61</v>
      </c>
      <c r="OG54" s="55">
        <f>+OM19</f>
        <v>0.17475728155339806</v>
      </c>
      <c r="OH54" s="53"/>
      <c r="OI54" s="9"/>
      <c r="OJ54" s="9"/>
      <c r="OK54" s="9"/>
      <c r="OL54" s="56">
        <f>+OG54-$G$19</f>
        <v>1.1647898210167207E-2</v>
      </c>
      <c r="OM54" s="39"/>
      <c r="OO54" s="51" t="s">
        <v>61</v>
      </c>
      <c r="OP54" s="55">
        <f>+OV19</f>
        <v>0.13333333333333333</v>
      </c>
      <c r="OQ54" s="53"/>
      <c r="OR54" s="9"/>
      <c r="OS54" s="9"/>
      <c r="OT54" s="9"/>
      <c r="OU54" s="56">
        <f>+OP54-$G$19</f>
        <v>-2.9776050009897526E-2</v>
      </c>
      <c r="OV54" s="39"/>
      <c r="OX54" s="51" t="s">
        <v>61</v>
      </c>
      <c r="OY54" s="55">
        <f>+PE19</f>
        <v>0.1702127659574468</v>
      </c>
      <c r="OZ54" s="53"/>
      <c r="PA54" s="9"/>
      <c r="PB54" s="9"/>
      <c r="PC54" s="9"/>
      <c r="PD54" s="56">
        <f>+OY54-$G$19</f>
        <v>7.1033826142159473E-3</v>
      </c>
      <c r="PE54" s="39"/>
      <c r="PG54" s="51" t="s">
        <v>61</v>
      </c>
      <c r="PH54" s="55">
        <f>+PN19</f>
        <v>8.4210526315789472E-2</v>
      </c>
      <c r="PI54" s="53"/>
      <c r="PJ54" s="9"/>
      <c r="PK54" s="9"/>
      <c r="PL54" s="9"/>
      <c r="PM54" s="56">
        <f>+PH54-$G$19</f>
        <v>-7.8898857027441385E-2</v>
      </c>
      <c r="PN54" s="39"/>
      <c r="PP54" s="51" t="s">
        <v>61</v>
      </c>
      <c r="PQ54" s="55">
        <f>+PW19</f>
        <v>0.16279069767441862</v>
      </c>
      <c r="PR54" s="53"/>
      <c r="PS54" s="9"/>
      <c r="PT54" s="9"/>
      <c r="PU54" s="9"/>
      <c r="PV54" s="56">
        <f>+PQ54-$G$19</f>
        <v>-3.1868566881224081E-4</v>
      </c>
      <c r="PW54" s="39"/>
      <c r="PY54" s="51" t="s">
        <v>61</v>
      </c>
      <c r="PZ54" s="55">
        <f>+QF19</f>
        <v>0.22727272727272727</v>
      </c>
      <c r="QA54" s="53"/>
      <c r="QB54" s="9"/>
      <c r="QC54" s="9"/>
      <c r="QD54" s="9"/>
      <c r="QE54" s="56">
        <f>+PZ54-$G$19</f>
        <v>6.4163343929496408E-2</v>
      </c>
      <c r="QF54" s="39"/>
      <c r="QH54" s="51" t="s">
        <v>61</v>
      </c>
      <c r="QI54" s="55">
        <f>+QO19</f>
        <v>0.46666666666666667</v>
      </c>
      <c r="QJ54" s="53"/>
      <c r="QK54" s="9"/>
      <c r="QL54" s="9"/>
      <c r="QM54" s="9"/>
      <c r="QN54" s="56">
        <f>+QI54-$G$19</f>
        <v>0.30355728332343579</v>
      </c>
      <c r="QO54" s="39"/>
      <c r="QQ54" s="51" t="s">
        <v>61</v>
      </c>
      <c r="QR54" s="55">
        <f>+QX19</f>
        <v>0.16326530612244897</v>
      </c>
      <c r="QS54" s="53"/>
      <c r="QT54" s="9"/>
      <c r="QU54" s="9"/>
      <c r="QV54" s="9"/>
      <c r="QW54" s="56">
        <f>+QR54-$G$19</f>
        <v>1.5592277921810949E-4</v>
      </c>
      <c r="QX54" s="39"/>
      <c r="QZ54" s="51" t="s">
        <v>61</v>
      </c>
      <c r="RA54" s="55">
        <f>+RG19</f>
        <v>7.6923076923076927E-2</v>
      </c>
      <c r="RB54" s="53"/>
      <c r="RC54" s="9"/>
      <c r="RD54" s="9"/>
      <c r="RE54" s="9"/>
      <c r="RF54" s="56">
        <f>+RA54-$G$19</f>
        <v>-8.618630642015393E-2</v>
      </c>
      <c r="RG54" s="39"/>
      <c r="RI54" s="51" t="s">
        <v>61</v>
      </c>
      <c r="RJ54" s="55">
        <f>+RP19</f>
        <v>0.11627906976744186</v>
      </c>
      <c r="RK54" s="53"/>
      <c r="RL54" s="9"/>
      <c r="RM54" s="9"/>
      <c r="RN54" s="9"/>
      <c r="RO54" s="56">
        <f>+RJ54-$G$19</f>
        <v>-4.6830313575788998E-2</v>
      </c>
      <c r="RP54" s="39"/>
      <c r="RR54" s="51" t="s">
        <v>61</v>
      </c>
      <c r="RS54" s="55">
        <f>+RY19</f>
        <v>0.13559322033898305</v>
      </c>
      <c r="RT54" s="53"/>
      <c r="RU54" s="9"/>
      <c r="RV54" s="9"/>
      <c r="RW54" s="9"/>
      <c r="RX54" s="56">
        <f>+RS54-$G$19</f>
        <v>-2.7516163004247807E-2</v>
      </c>
      <c r="RY54" s="39"/>
      <c r="SA54" s="51" t="s">
        <v>61</v>
      </c>
      <c r="SB54" s="55">
        <f>+SH19</f>
        <v>0.125</v>
      </c>
      <c r="SC54" s="53"/>
      <c r="SD54" s="9"/>
      <c r="SE54" s="9"/>
      <c r="SF54" s="9"/>
      <c r="SG54" s="56">
        <f>+SB54-$G$19</f>
        <v>-3.8109383343230857E-2</v>
      </c>
      <c r="SH54" s="39"/>
      <c r="SJ54" s="51" t="s">
        <v>61</v>
      </c>
      <c r="SK54" s="55">
        <f>+SQ19</f>
        <v>0</v>
      </c>
      <c r="SL54" s="53"/>
      <c r="SM54" s="9"/>
      <c r="SN54" s="9"/>
      <c r="SO54" s="9"/>
      <c r="SP54" s="56">
        <f>+SK54-$G$19</f>
        <v>-0.16310938334323086</v>
      </c>
      <c r="SQ54" s="39"/>
      <c r="SS54" s="51" t="s">
        <v>61</v>
      </c>
      <c r="ST54" s="55">
        <f>+SZ19</f>
        <v>0.14814814814814814</v>
      </c>
      <c r="SU54" s="53"/>
      <c r="SV54" s="9"/>
      <c r="SW54" s="9"/>
      <c r="SX54" s="9"/>
      <c r="SY54" s="56">
        <f>+ST54-$G$19</f>
        <v>-1.4961235195082717E-2</v>
      </c>
      <c r="SZ54" s="39"/>
      <c r="TB54" s="51" t="s">
        <v>61</v>
      </c>
      <c r="TC54" s="55">
        <f>+TI19</f>
        <v>4.878048780487805E-2</v>
      </c>
      <c r="TD54" s="53"/>
      <c r="TE54" s="9"/>
      <c r="TF54" s="9"/>
      <c r="TG54" s="9"/>
      <c r="TH54" s="56">
        <f>+TC54-$G$19</f>
        <v>-0.11432889553835281</v>
      </c>
      <c r="TI54" s="39"/>
      <c r="TK54" s="51" t="s">
        <v>61</v>
      </c>
      <c r="TL54" s="55">
        <f>+TR19</f>
        <v>0.15</v>
      </c>
      <c r="TM54" s="53"/>
      <c r="TN54" s="9"/>
      <c r="TO54" s="9"/>
      <c r="TP54" s="9"/>
      <c r="TQ54" s="56">
        <f>+TL54-$G$19</f>
        <v>-1.3109383343230863E-2</v>
      </c>
      <c r="TR54" s="39"/>
      <c r="TT54" s="51" t="s">
        <v>61</v>
      </c>
      <c r="TU54" s="55">
        <f>+UA19</f>
        <v>0</v>
      </c>
      <c r="TV54" s="53"/>
      <c r="TW54" s="9"/>
      <c r="TX54" s="9"/>
      <c r="TY54" s="9"/>
      <c r="TZ54" s="56">
        <f>+TU54-$G$19</f>
        <v>-0.16310938334323086</v>
      </c>
      <c r="UA54" s="39"/>
      <c r="UC54" s="51" t="s">
        <v>61</v>
      </c>
      <c r="UD54" s="55">
        <f>+UJ19</f>
        <v>9.0909090909090912E-2</v>
      </c>
      <c r="UE54" s="53"/>
      <c r="UF54" s="9"/>
      <c r="UG54" s="9"/>
      <c r="UH54" s="9"/>
      <c r="UI54" s="56">
        <f>+UD54-$G$19</f>
        <v>-7.2200292434139945E-2</v>
      </c>
      <c r="UJ54" s="39"/>
      <c r="UL54" s="51" t="s">
        <v>61</v>
      </c>
      <c r="UM54" s="55">
        <f>+US19</f>
        <v>0.1875</v>
      </c>
      <c r="UN54" s="53"/>
      <c r="UO54" s="9"/>
      <c r="UP54" s="9"/>
      <c r="UQ54" s="9"/>
      <c r="UR54" s="56">
        <f>+UM54-$G$19</f>
        <v>2.4390616656769143E-2</v>
      </c>
      <c r="US54" s="39"/>
      <c r="UU54" s="51" t="s">
        <v>61</v>
      </c>
      <c r="UV54" s="55">
        <f>+VB19</f>
        <v>8.3333333333333329E-2</v>
      </c>
      <c r="UW54" s="53"/>
      <c r="UX54" s="9"/>
      <c r="UY54" s="9"/>
      <c r="UZ54" s="9"/>
      <c r="VA54" s="56">
        <f>+UV54-$G$19</f>
        <v>-7.9776050009897528E-2</v>
      </c>
      <c r="VB54" s="39"/>
      <c r="VD54" s="51" t="s">
        <v>61</v>
      </c>
      <c r="VE54" s="55">
        <f>+VK19</f>
        <v>0.2</v>
      </c>
      <c r="VF54" s="53"/>
      <c r="VG54" s="9"/>
      <c r="VH54" s="9"/>
      <c r="VI54" s="9"/>
      <c r="VJ54" s="56">
        <f>+VE54-$G$19</f>
        <v>3.6890616656769154E-2</v>
      </c>
      <c r="VK54" s="39"/>
      <c r="VM54" s="51" t="s">
        <v>61</v>
      </c>
      <c r="VN54" s="55">
        <f>+VT19</f>
        <v>0.17241379310344829</v>
      </c>
      <c r="VO54" s="53"/>
      <c r="VP54" s="9"/>
      <c r="VQ54" s="9"/>
      <c r="VR54" s="9"/>
      <c r="VS54" s="56">
        <f>+VN54-$G$19</f>
        <v>9.3044097602174303E-3</v>
      </c>
      <c r="VT54" s="39"/>
      <c r="VV54" s="51" t="s">
        <v>61</v>
      </c>
      <c r="VW54" s="55">
        <f>+WC19</f>
        <v>0.2857142857142857</v>
      </c>
      <c r="VX54" s="53"/>
      <c r="VY54" s="9"/>
      <c r="VZ54" s="9"/>
      <c r="WA54" s="9"/>
      <c r="WB54" s="56">
        <f>+VW54-$G$19</f>
        <v>0.12260490237105484</v>
      </c>
      <c r="WC54" s="39"/>
      <c r="WE54" s="51" t="s">
        <v>61</v>
      </c>
      <c r="WF54" s="55">
        <f>+WL19</f>
        <v>5.7142857142857141E-2</v>
      </c>
      <c r="WG54" s="53"/>
      <c r="WH54" s="9"/>
      <c r="WI54" s="9"/>
      <c r="WJ54" s="9"/>
      <c r="WK54" s="56">
        <f>+WF54-$G$19</f>
        <v>-0.10596652620037372</v>
      </c>
      <c r="WL54" s="39"/>
      <c r="WN54" s="51" t="s">
        <v>61</v>
      </c>
      <c r="WO54" s="55">
        <f>+WU19</f>
        <v>0.3</v>
      </c>
      <c r="WP54" s="53"/>
      <c r="WQ54" s="9"/>
      <c r="WR54" s="9"/>
      <c r="WS54" s="9"/>
      <c r="WT54" s="56">
        <f>+WO54-$G$19</f>
        <v>0.13689061665676913</v>
      </c>
      <c r="WU54" s="39"/>
      <c r="WW54" s="51" t="s">
        <v>61</v>
      </c>
      <c r="WX54" s="55">
        <f>+XD19</f>
        <v>0.1111111111111111</v>
      </c>
      <c r="WY54" s="53"/>
      <c r="WZ54" s="9"/>
      <c r="XA54" s="9"/>
      <c r="XB54" s="9"/>
      <c r="XC54" s="56">
        <f>+WX54-$G$19</f>
        <v>-5.1998272232119752E-2</v>
      </c>
      <c r="XD54" s="39"/>
      <c r="XF54" s="51" t="s">
        <v>61</v>
      </c>
      <c r="XG54" s="55">
        <f>+XM19</f>
        <v>0.10344827586206896</v>
      </c>
      <c r="XH54" s="53"/>
      <c r="XI54" s="9"/>
      <c r="XJ54" s="9"/>
      <c r="XK54" s="9"/>
      <c r="XL54" s="56">
        <f>+XG54-$G$19</f>
        <v>-5.9661107481161893E-2</v>
      </c>
      <c r="XM54" s="39"/>
      <c r="XO54" s="51" t="s">
        <v>61</v>
      </c>
      <c r="XP54" s="55">
        <f>+XV19</f>
        <v>0.16304347826086957</v>
      </c>
      <c r="XQ54" s="53"/>
      <c r="XR54" s="9"/>
      <c r="XS54" s="9"/>
      <c r="XT54" s="9"/>
      <c r="XU54" s="56">
        <f>+XP54-$G$19</f>
        <v>-6.5905082361289447E-5</v>
      </c>
      <c r="XV54" s="39"/>
      <c r="XX54" s="51" t="s">
        <v>61</v>
      </c>
      <c r="XY54" s="55">
        <f>+YE19</f>
        <v>0.13793103448275862</v>
      </c>
      <c r="XZ54" s="53"/>
      <c r="YA54" s="9"/>
      <c r="YB54" s="9"/>
      <c r="YC54" s="9"/>
      <c r="YD54" s="56">
        <f>+XY54-$G$19</f>
        <v>-2.5178348860472238E-2</v>
      </c>
      <c r="YE54" s="39"/>
      <c r="YG54" s="51" t="s">
        <v>61</v>
      </c>
      <c r="YH54" s="55">
        <f>+YN19</f>
        <v>0.33333333333333331</v>
      </c>
      <c r="YI54" s="53"/>
      <c r="YJ54" s="9"/>
      <c r="YK54" s="9"/>
      <c r="YL54" s="9"/>
      <c r="YM54" s="56">
        <f>+YH54-$G$19</f>
        <v>0.17022394999010246</v>
      </c>
      <c r="YN54" s="39"/>
      <c r="YP54" s="51" t="s">
        <v>61</v>
      </c>
      <c r="YQ54" s="55">
        <f>+YW19</f>
        <v>0.4</v>
      </c>
      <c r="YR54" s="53"/>
      <c r="YS54" s="9"/>
      <c r="YT54" s="9"/>
      <c r="YU54" s="9"/>
      <c r="YV54" s="56">
        <f>+YQ54-$G$19</f>
        <v>0.23689061665676917</v>
      </c>
      <c r="YW54" s="39"/>
      <c r="YY54" s="51" t="s">
        <v>61</v>
      </c>
      <c r="YZ54" s="55">
        <f>+ZF19</f>
        <v>0.18367346938775511</v>
      </c>
      <c r="ZA54" s="53"/>
      <c r="ZB54" s="9"/>
      <c r="ZC54" s="9"/>
      <c r="ZD54" s="9"/>
      <c r="ZE54" s="56">
        <f>+YZ54-$G$19</f>
        <v>2.0564086044524255E-2</v>
      </c>
      <c r="ZF54" s="39"/>
    </row>
    <row r="55" spans="9:682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  <c r="JA55" s="38"/>
      <c r="JB55" s="9"/>
      <c r="JC55" s="9"/>
      <c r="JD55" s="9"/>
      <c r="JE55" s="9"/>
      <c r="JF55" s="9"/>
      <c r="JG55" s="57"/>
      <c r="JH55" s="39"/>
      <c r="JJ55" s="38"/>
      <c r="JK55" s="9"/>
      <c r="JL55" s="9"/>
      <c r="JM55" s="9"/>
      <c r="JN55" s="9"/>
      <c r="JO55" s="9"/>
      <c r="JP55" s="57"/>
      <c r="JQ55" s="39"/>
      <c r="JS55" s="38"/>
      <c r="JT55" s="9"/>
      <c r="JU55" s="9"/>
      <c r="JV55" s="9"/>
      <c r="JW55" s="9"/>
      <c r="JX55" s="9"/>
      <c r="JY55" s="57"/>
      <c r="JZ55" s="39"/>
      <c r="KB55" s="38"/>
      <c r="KC55" s="9"/>
      <c r="KD55" s="9"/>
      <c r="KE55" s="9"/>
      <c r="KF55" s="9"/>
      <c r="KG55" s="9"/>
      <c r="KH55" s="57"/>
      <c r="KI55" s="39"/>
      <c r="KK55" s="38"/>
      <c r="KL55" s="9"/>
      <c r="KM55" s="9"/>
      <c r="KN55" s="9"/>
      <c r="KO55" s="9"/>
      <c r="KP55" s="9"/>
      <c r="KQ55" s="57"/>
      <c r="KR55" s="39"/>
      <c r="KT55" s="38"/>
      <c r="KU55" s="9"/>
      <c r="KV55" s="9"/>
      <c r="KW55" s="9"/>
      <c r="KX55" s="9"/>
      <c r="KY55" s="9"/>
      <c r="KZ55" s="57"/>
      <c r="LA55" s="39"/>
      <c r="LC55" s="38"/>
      <c r="LD55" s="9"/>
      <c r="LE55" s="9"/>
      <c r="LF55" s="9"/>
      <c r="LG55" s="9"/>
      <c r="LH55" s="9"/>
      <c r="LI55" s="57"/>
      <c r="LJ55" s="39"/>
      <c r="LL55" s="38"/>
      <c r="LM55" s="9"/>
      <c r="LN55" s="9"/>
      <c r="LO55" s="9"/>
      <c r="LP55" s="9"/>
      <c r="LQ55" s="9"/>
      <c r="LR55" s="57"/>
      <c r="LS55" s="39"/>
      <c r="LU55" s="38"/>
      <c r="LV55" s="9"/>
      <c r="LW55" s="9"/>
      <c r="LX55" s="9"/>
      <c r="LY55" s="9"/>
      <c r="LZ55" s="9"/>
      <c r="MA55" s="57"/>
      <c r="MB55" s="39"/>
      <c r="MD55" s="38"/>
      <c r="ME55" s="9"/>
      <c r="MF55" s="9"/>
      <c r="MG55" s="9"/>
      <c r="MH55" s="9"/>
      <c r="MI55" s="9"/>
      <c r="MJ55" s="57"/>
      <c r="MK55" s="39"/>
      <c r="MM55" s="38"/>
      <c r="MN55" s="9"/>
      <c r="MO55" s="9"/>
      <c r="MP55" s="9"/>
      <c r="MQ55" s="9"/>
      <c r="MR55" s="9"/>
      <c r="MS55" s="57"/>
      <c r="MT55" s="39"/>
      <c r="MV55" s="38"/>
      <c r="MW55" s="9"/>
      <c r="MX55" s="9"/>
      <c r="MY55" s="9"/>
      <c r="MZ55" s="9"/>
      <c r="NA55" s="9"/>
      <c r="NB55" s="57"/>
      <c r="NC55" s="39"/>
      <c r="NE55" s="38"/>
      <c r="NF55" s="9"/>
      <c r="NG55" s="9"/>
      <c r="NH55" s="9"/>
      <c r="NI55" s="9"/>
      <c r="NJ55" s="9"/>
      <c r="NK55" s="57"/>
      <c r="NL55" s="39"/>
      <c r="NN55" s="38"/>
      <c r="NO55" s="9"/>
      <c r="NP55" s="9"/>
      <c r="NQ55" s="9"/>
      <c r="NR55" s="9"/>
      <c r="NS55" s="9"/>
      <c r="NT55" s="57"/>
      <c r="NU55" s="39"/>
      <c r="NW55" s="38"/>
      <c r="NX55" s="9"/>
      <c r="NY55" s="9"/>
      <c r="NZ55" s="9"/>
      <c r="OA55" s="9"/>
      <c r="OB55" s="9"/>
      <c r="OC55" s="57"/>
      <c r="OD55" s="39"/>
      <c r="OF55" s="38"/>
      <c r="OG55" s="9"/>
      <c r="OH55" s="9"/>
      <c r="OI55" s="9"/>
      <c r="OJ55" s="9"/>
      <c r="OK55" s="9"/>
      <c r="OL55" s="57"/>
      <c r="OM55" s="39"/>
      <c r="OO55" s="38"/>
      <c r="OP55" s="9"/>
      <c r="OQ55" s="9"/>
      <c r="OR55" s="9"/>
      <c r="OS55" s="9"/>
      <c r="OT55" s="9"/>
      <c r="OU55" s="57"/>
      <c r="OV55" s="39"/>
      <c r="OX55" s="38"/>
      <c r="OY55" s="9"/>
      <c r="OZ55" s="9"/>
      <c r="PA55" s="9"/>
      <c r="PB55" s="9"/>
      <c r="PC55" s="9"/>
      <c r="PD55" s="57"/>
      <c r="PE55" s="39"/>
      <c r="PG55" s="38"/>
      <c r="PH55" s="9"/>
      <c r="PI55" s="9"/>
      <c r="PJ55" s="9"/>
      <c r="PK55" s="9"/>
      <c r="PL55" s="9"/>
      <c r="PM55" s="57"/>
      <c r="PN55" s="39"/>
      <c r="PP55" s="38"/>
      <c r="PQ55" s="9"/>
      <c r="PR55" s="9"/>
      <c r="PS55" s="9"/>
      <c r="PT55" s="9"/>
      <c r="PU55" s="9"/>
      <c r="PV55" s="57"/>
      <c r="PW55" s="39"/>
      <c r="PY55" s="38"/>
      <c r="PZ55" s="9"/>
      <c r="QA55" s="9"/>
      <c r="QB55" s="9"/>
      <c r="QC55" s="9"/>
      <c r="QD55" s="9"/>
      <c r="QE55" s="57"/>
      <c r="QF55" s="39"/>
      <c r="QH55" s="38"/>
      <c r="QI55" s="9"/>
      <c r="QJ55" s="9"/>
      <c r="QK55" s="9"/>
      <c r="QL55" s="9"/>
      <c r="QM55" s="9"/>
      <c r="QN55" s="57"/>
      <c r="QO55" s="39"/>
      <c r="QQ55" s="38"/>
      <c r="QR55" s="9"/>
      <c r="QS55" s="9"/>
      <c r="QT55" s="9"/>
      <c r="QU55" s="9"/>
      <c r="QV55" s="9"/>
      <c r="QW55" s="57"/>
      <c r="QX55" s="39"/>
      <c r="QZ55" s="38"/>
      <c r="RA55" s="9"/>
      <c r="RB55" s="9"/>
      <c r="RC55" s="9"/>
      <c r="RD55" s="9"/>
      <c r="RE55" s="9"/>
      <c r="RF55" s="57"/>
      <c r="RG55" s="39"/>
      <c r="RI55" s="38"/>
      <c r="RJ55" s="9"/>
      <c r="RK55" s="9"/>
      <c r="RL55" s="9"/>
      <c r="RM55" s="9"/>
      <c r="RN55" s="9"/>
      <c r="RO55" s="57"/>
      <c r="RP55" s="39"/>
      <c r="RR55" s="38"/>
      <c r="RS55" s="9"/>
      <c r="RT55" s="9"/>
      <c r="RU55" s="9"/>
      <c r="RV55" s="9"/>
      <c r="RW55" s="9"/>
      <c r="RX55" s="57"/>
      <c r="RY55" s="39"/>
      <c r="SA55" s="38"/>
      <c r="SB55" s="9"/>
      <c r="SC55" s="9"/>
      <c r="SD55" s="9"/>
      <c r="SE55" s="9"/>
      <c r="SF55" s="9"/>
      <c r="SG55" s="57"/>
      <c r="SH55" s="39"/>
      <c r="SJ55" s="38"/>
      <c r="SK55" s="9"/>
      <c r="SL55" s="9"/>
      <c r="SM55" s="9"/>
      <c r="SN55" s="9"/>
      <c r="SO55" s="9"/>
      <c r="SP55" s="57"/>
      <c r="SQ55" s="39"/>
      <c r="SS55" s="38"/>
      <c r="ST55" s="9"/>
      <c r="SU55" s="9"/>
      <c r="SV55" s="9"/>
      <c r="SW55" s="9"/>
      <c r="SX55" s="9"/>
      <c r="SY55" s="57"/>
      <c r="SZ55" s="39"/>
      <c r="TB55" s="38"/>
      <c r="TC55" s="9"/>
      <c r="TD55" s="9"/>
      <c r="TE55" s="9"/>
      <c r="TF55" s="9"/>
      <c r="TG55" s="9"/>
      <c r="TH55" s="57"/>
      <c r="TI55" s="39"/>
      <c r="TK55" s="38"/>
      <c r="TL55" s="9"/>
      <c r="TM55" s="9"/>
      <c r="TN55" s="9"/>
      <c r="TO55" s="9"/>
      <c r="TP55" s="9"/>
      <c r="TQ55" s="57"/>
      <c r="TR55" s="39"/>
      <c r="TT55" s="38"/>
      <c r="TU55" s="9"/>
      <c r="TV55" s="9"/>
      <c r="TW55" s="9"/>
      <c r="TX55" s="9"/>
      <c r="TY55" s="9"/>
      <c r="TZ55" s="57"/>
      <c r="UA55" s="39"/>
      <c r="UC55" s="38"/>
      <c r="UD55" s="9"/>
      <c r="UE55" s="9"/>
      <c r="UF55" s="9"/>
      <c r="UG55" s="9"/>
      <c r="UH55" s="9"/>
      <c r="UI55" s="57"/>
      <c r="UJ55" s="39"/>
      <c r="UL55" s="38"/>
      <c r="UM55" s="9"/>
      <c r="UN55" s="9"/>
      <c r="UO55" s="9"/>
      <c r="UP55" s="9"/>
      <c r="UQ55" s="9"/>
      <c r="UR55" s="57"/>
      <c r="US55" s="39"/>
      <c r="UU55" s="38"/>
      <c r="UV55" s="9"/>
      <c r="UW55" s="9"/>
      <c r="UX55" s="9"/>
      <c r="UY55" s="9"/>
      <c r="UZ55" s="9"/>
      <c r="VA55" s="57"/>
      <c r="VB55" s="39"/>
      <c r="VD55" s="38"/>
      <c r="VE55" s="9"/>
      <c r="VF55" s="9"/>
      <c r="VG55" s="9"/>
      <c r="VH55" s="9"/>
      <c r="VI55" s="9"/>
      <c r="VJ55" s="57"/>
      <c r="VK55" s="39"/>
      <c r="VM55" s="38"/>
      <c r="VN55" s="9"/>
      <c r="VO55" s="9"/>
      <c r="VP55" s="9"/>
      <c r="VQ55" s="9"/>
      <c r="VR55" s="9"/>
      <c r="VS55" s="57"/>
      <c r="VT55" s="39"/>
      <c r="VV55" s="38"/>
      <c r="VW55" s="9"/>
      <c r="VX55" s="9"/>
      <c r="VY55" s="9"/>
      <c r="VZ55" s="9"/>
      <c r="WA55" s="9"/>
      <c r="WB55" s="57"/>
      <c r="WC55" s="39"/>
      <c r="WE55" s="38"/>
      <c r="WF55" s="9"/>
      <c r="WG55" s="9"/>
      <c r="WH55" s="9"/>
      <c r="WI55" s="9"/>
      <c r="WJ55" s="9"/>
      <c r="WK55" s="57"/>
      <c r="WL55" s="39"/>
      <c r="WN55" s="38"/>
      <c r="WO55" s="9"/>
      <c r="WP55" s="9"/>
      <c r="WQ55" s="9"/>
      <c r="WR55" s="9"/>
      <c r="WS55" s="9"/>
      <c r="WT55" s="57"/>
      <c r="WU55" s="39"/>
      <c r="WW55" s="38"/>
      <c r="WX55" s="9"/>
      <c r="WY55" s="9"/>
      <c r="WZ55" s="9"/>
      <c r="XA55" s="9"/>
      <c r="XB55" s="9"/>
      <c r="XC55" s="57"/>
      <c r="XD55" s="39"/>
      <c r="XF55" s="38"/>
      <c r="XG55" s="9"/>
      <c r="XH55" s="9"/>
      <c r="XI55" s="9"/>
      <c r="XJ55" s="9"/>
      <c r="XK55" s="9"/>
      <c r="XL55" s="57"/>
      <c r="XM55" s="39"/>
      <c r="XO55" s="38"/>
      <c r="XP55" s="9"/>
      <c r="XQ55" s="9"/>
      <c r="XR55" s="9"/>
      <c r="XS55" s="9"/>
      <c r="XT55" s="9"/>
      <c r="XU55" s="57"/>
      <c r="XV55" s="39"/>
      <c r="XX55" s="38"/>
      <c r="XY55" s="9"/>
      <c r="XZ55" s="9"/>
      <c r="YA55" s="9"/>
      <c r="YB55" s="9"/>
      <c r="YC55" s="9"/>
      <c r="YD55" s="57"/>
      <c r="YE55" s="39"/>
      <c r="YG55" s="38"/>
      <c r="YH55" s="9"/>
      <c r="YI55" s="9"/>
      <c r="YJ55" s="9"/>
      <c r="YK55" s="9"/>
      <c r="YL55" s="9"/>
      <c r="YM55" s="57"/>
      <c r="YN55" s="39"/>
      <c r="YP55" s="38"/>
      <c r="YQ55" s="9"/>
      <c r="YR55" s="9"/>
      <c r="YS55" s="9"/>
      <c r="YT55" s="9"/>
      <c r="YU55" s="9"/>
      <c r="YV55" s="57"/>
      <c r="YW55" s="39"/>
      <c r="YY55" s="38"/>
      <c r="YZ55" s="9"/>
      <c r="ZA55" s="9"/>
      <c r="ZB55" s="9"/>
      <c r="ZC55" s="9"/>
      <c r="ZD55" s="9"/>
      <c r="ZE55" s="57"/>
      <c r="ZF55" s="39"/>
    </row>
    <row r="56" spans="9:682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  <c r="JA56" s="50" t="s">
        <v>78</v>
      </c>
      <c r="JB56" s="9"/>
      <c r="JC56" s="9"/>
      <c r="JD56" s="9"/>
      <c r="JE56" s="9"/>
      <c r="JF56" s="9"/>
      <c r="JG56" s="57"/>
      <c r="JH56" s="39"/>
      <c r="JJ56" s="50" t="s">
        <v>78</v>
      </c>
      <c r="JK56" s="9"/>
      <c r="JL56" s="9"/>
      <c r="JM56" s="9"/>
      <c r="JN56" s="9"/>
      <c r="JO56" s="9"/>
      <c r="JP56" s="57"/>
      <c r="JQ56" s="39"/>
      <c r="JS56" s="50" t="s">
        <v>78</v>
      </c>
      <c r="JT56" s="9"/>
      <c r="JU56" s="9"/>
      <c r="JV56" s="9"/>
      <c r="JW56" s="9"/>
      <c r="JX56" s="9"/>
      <c r="JY56" s="57"/>
      <c r="JZ56" s="39"/>
      <c r="KB56" s="50" t="s">
        <v>78</v>
      </c>
      <c r="KC56" s="9"/>
      <c r="KD56" s="9"/>
      <c r="KE56" s="9"/>
      <c r="KF56" s="9"/>
      <c r="KG56" s="9"/>
      <c r="KH56" s="57"/>
      <c r="KI56" s="39"/>
      <c r="KK56" s="50" t="s">
        <v>78</v>
      </c>
      <c r="KL56" s="9"/>
      <c r="KM56" s="9"/>
      <c r="KN56" s="9"/>
      <c r="KO56" s="9"/>
      <c r="KP56" s="9"/>
      <c r="KQ56" s="57"/>
      <c r="KR56" s="39"/>
      <c r="KT56" s="50" t="s">
        <v>78</v>
      </c>
      <c r="KU56" s="9"/>
      <c r="KV56" s="9"/>
      <c r="KW56" s="9"/>
      <c r="KX56" s="9"/>
      <c r="KY56" s="9"/>
      <c r="KZ56" s="57"/>
      <c r="LA56" s="39"/>
      <c r="LC56" s="50" t="s">
        <v>78</v>
      </c>
      <c r="LD56" s="9"/>
      <c r="LE56" s="9"/>
      <c r="LF56" s="9"/>
      <c r="LG56" s="9"/>
      <c r="LH56" s="9"/>
      <c r="LI56" s="57"/>
      <c r="LJ56" s="39"/>
      <c r="LL56" s="50" t="s">
        <v>78</v>
      </c>
      <c r="LM56" s="9"/>
      <c r="LN56" s="9"/>
      <c r="LO56" s="9"/>
      <c r="LP56" s="9"/>
      <c r="LQ56" s="9"/>
      <c r="LR56" s="57"/>
      <c r="LS56" s="39"/>
      <c r="LU56" s="50" t="s">
        <v>78</v>
      </c>
      <c r="LV56" s="9"/>
      <c r="LW56" s="9"/>
      <c r="LX56" s="9"/>
      <c r="LY56" s="9"/>
      <c r="LZ56" s="9"/>
      <c r="MA56" s="57"/>
      <c r="MB56" s="39"/>
      <c r="MD56" s="50" t="s">
        <v>78</v>
      </c>
      <c r="ME56" s="9"/>
      <c r="MF56" s="9"/>
      <c r="MG56" s="9"/>
      <c r="MH56" s="9"/>
      <c r="MI56" s="9"/>
      <c r="MJ56" s="57"/>
      <c r="MK56" s="39"/>
      <c r="MM56" s="50" t="s">
        <v>78</v>
      </c>
      <c r="MN56" s="9"/>
      <c r="MO56" s="9"/>
      <c r="MP56" s="9"/>
      <c r="MQ56" s="9"/>
      <c r="MR56" s="9"/>
      <c r="MS56" s="57"/>
      <c r="MT56" s="39"/>
      <c r="MV56" s="50" t="s">
        <v>78</v>
      </c>
      <c r="MW56" s="9"/>
      <c r="MX56" s="9"/>
      <c r="MY56" s="9"/>
      <c r="MZ56" s="9"/>
      <c r="NA56" s="9"/>
      <c r="NB56" s="57"/>
      <c r="NC56" s="39"/>
      <c r="NE56" s="50" t="s">
        <v>78</v>
      </c>
      <c r="NF56" s="9"/>
      <c r="NG56" s="9"/>
      <c r="NH56" s="9"/>
      <c r="NI56" s="9"/>
      <c r="NJ56" s="9"/>
      <c r="NK56" s="57"/>
      <c r="NL56" s="39"/>
      <c r="NN56" s="50" t="s">
        <v>78</v>
      </c>
      <c r="NO56" s="9"/>
      <c r="NP56" s="9"/>
      <c r="NQ56" s="9"/>
      <c r="NR56" s="9"/>
      <c r="NS56" s="9"/>
      <c r="NT56" s="57"/>
      <c r="NU56" s="39"/>
      <c r="NW56" s="50" t="s">
        <v>78</v>
      </c>
      <c r="NX56" s="9"/>
      <c r="NY56" s="9"/>
      <c r="NZ56" s="9"/>
      <c r="OA56" s="9"/>
      <c r="OB56" s="9"/>
      <c r="OC56" s="57"/>
      <c r="OD56" s="39"/>
      <c r="OF56" s="50" t="s">
        <v>78</v>
      </c>
      <c r="OG56" s="9"/>
      <c r="OH56" s="9"/>
      <c r="OI56" s="9"/>
      <c r="OJ56" s="9"/>
      <c r="OK56" s="9"/>
      <c r="OL56" s="57"/>
      <c r="OM56" s="39"/>
      <c r="OO56" s="50" t="s">
        <v>78</v>
      </c>
      <c r="OP56" s="9"/>
      <c r="OQ56" s="9"/>
      <c r="OR56" s="9"/>
      <c r="OS56" s="9"/>
      <c r="OT56" s="9"/>
      <c r="OU56" s="57"/>
      <c r="OV56" s="39"/>
      <c r="OX56" s="50" t="s">
        <v>78</v>
      </c>
      <c r="OY56" s="9"/>
      <c r="OZ56" s="9"/>
      <c r="PA56" s="9"/>
      <c r="PB56" s="9"/>
      <c r="PC56" s="9"/>
      <c r="PD56" s="57"/>
      <c r="PE56" s="39"/>
      <c r="PG56" s="50" t="s">
        <v>78</v>
      </c>
      <c r="PH56" s="9"/>
      <c r="PI56" s="9"/>
      <c r="PJ56" s="9"/>
      <c r="PK56" s="9"/>
      <c r="PL56" s="9"/>
      <c r="PM56" s="57"/>
      <c r="PN56" s="39"/>
      <c r="PP56" s="50" t="s">
        <v>78</v>
      </c>
      <c r="PQ56" s="9"/>
      <c r="PR56" s="9"/>
      <c r="PS56" s="9"/>
      <c r="PT56" s="9"/>
      <c r="PU56" s="9"/>
      <c r="PV56" s="57"/>
      <c r="PW56" s="39"/>
      <c r="PY56" s="50" t="s">
        <v>78</v>
      </c>
      <c r="PZ56" s="9"/>
      <c r="QA56" s="9"/>
      <c r="QB56" s="9"/>
      <c r="QC56" s="9"/>
      <c r="QD56" s="9"/>
      <c r="QE56" s="57"/>
      <c r="QF56" s="39"/>
      <c r="QH56" s="50" t="s">
        <v>78</v>
      </c>
      <c r="QI56" s="9"/>
      <c r="QJ56" s="9"/>
      <c r="QK56" s="9"/>
      <c r="QL56" s="9"/>
      <c r="QM56" s="9"/>
      <c r="QN56" s="57"/>
      <c r="QO56" s="39"/>
      <c r="QQ56" s="50" t="s">
        <v>78</v>
      </c>
      <c r="QR56" s="9"/>
      <c r="QS56" s="9"/>
      <c r="QT56" s="9"/>
      <c r="QU56" s="9"/>
      <c r="QV56" s="9"/>
      <c r="QW56" s="57"/>
      <c r="QX56" s="39"/>
      <c r="QZ56" s="50" t="s">
        <v>78</v>
      </c>
      <c r="RA56" s="9"/>
      <c r="RB56" s="9"/>
      <c r="RC56" s="9"/>
      <c r="RD56" s="9"/>
      <c r="RE56" s="9"/>
      <c r="RF56" s="57"/>
      <c r="RG56" s="39"/>
      <c r="RI56" s="50" t="s">
        <v>78</v>
      </c>
      <c r="RJ56" s="9"/>
      <c r="RK56" s="9"/>
      <c r="RL56" s="9"/>
      <c r="RM56" s="9"/>
      <c r="RN56" s="9"/>
      <c r="RO56" s="57"/>
      <c r="RP56" s="39"/>
      <c r="RR56" s="50" t="s">
        <v>78</v>
      </c>
      <c r="RS56" s="9"/>
      <c r="RT56" s="9"/>
      <c r="RU56" s="9"/>
      <c r="RV56" s="9"/>
      <c r="RW56" s="9"/>
      <c r="RX56" s="57"/>
      <c r="RY56" s="39"/>
      <c r="SA56" s="50" t="s">
        <v>78</v>
      </c>
      <c r="SB56" s="9"/>
      <c r="SC56" s="9"/>
      <c r="SD56" s="9"/>
      <c r="SE56" s="9"/>
      <c r="SF56" s="9"/>
      <c r="SG56" s="57"/>
      <c r="SH56" s="39"/>
      <c r="SJ56" s="50" t="s">
        <v>78</v>
      </c>
      <c r="SK56" s="9"/>
      <c r="SL56" s="9"/>
      <c r="SM56" s="9"/>
      <c r="SN56" s="9"/>
      <c r="SO56" s="9"/>
      <c r="SP56" s="57"/>
      <c r="SQ56" s="39"/>
      <c r="SS56" s="50" t="s">
        <v>78</v>
      </c>
      <c r="ST56" s="9"/>
      <c r="SU56" s="9"/>
      <c r="SV56" s="9"/>
      <c r="SW56" s="9"/>
      <c r="SX56" s="9"/>
      <c r="SY56" s="57"/>
      <c r="SZ56" s="39"/>
      <c r="TB56" s="50" t="s">
        <v>78</v>
      </c>
      <c r="TC56" s="9"/>
      <c r="TD56" s="9"/>
      <c r="TE56" s="9"/>
      <c r="TF56" s="9"/>
      <c r="TG56" s="9"/>
      <c r="TH56" s="57"/>
      <c r="TI56" s="39"/>
      <c r="TK56" s="50" t="s">
        <v>78</v>
      </c>
      <c r="TL56" s="9"/>
      <c r="TM56" s="9"/>
      <c r="TN56" s="9"/>
      <c r="TO56" s="9"/>
      <c r="TP56" s="9"/>
      <c r="TQ56" s="57"/>
      <c r="TR56" s="39"/>
      <c r="TT56" s="50" t="s">
        <v>78</v>
      </c>
      <c r="TU56" s="9"/>
      <c r="TV56" s="9"/>
      <c r="TW56" s="9"/>
      <c r="TX56" s="9"/>
      <c r="TY56" s="9"/>
      <c r="TZ56" s="57"/>
      <c r="UA56" s="39"/>
      <c r="UC56" s="50" t="s">
        <v>78</v>
      </c>
      <c r="UD56" s="9"/>
      <c r="UE56" s="9"/>
      <c r="UF56" s="9"/>
      <c r="UG56" s="9"/>
      <c r="UH56" s="9"/>
      <c r="UI56" s="57"/>
      <c r="UJ56" s="39"/>
      <c r="UL56" s="50" t="s">
        <v>78</v>
      </c>
      <c r="UM56" s="9"/>
      <c r="UN56" s="9"/>
      <c r="UO56" s="9"/>
      <c r="UP56" s="9"/>
      <c r="UQ56" s="9"/>
      <c r="UR56" s="57"/>
      <c r="US56" s="39"/>
      <c r="UU56" s="50" t="s">
        <v>78</v>
      </c>
      <c r="UV56" s="9"/>
      <c r="UW56" s="9"/>
      <c r="UX56" s="9"/>
      <c r="UY56" s="9"/>
      <c r="UZ56" s="9"/>
      <c r="VA56" s="57"/>
      <c r="VB56" s="39"/>
      <c r="VD56" s="50" t="s">
        <v>78</v>
      </c>
      <c r="VE56" s="9"/>
      <c r="VF56" s="9"/>
      <c r="VG56" s="9"/>
      <c r="VH56" s="9"/>
      <c r="VI56" s="9"/>
      <c r="VJ56" s="57"/>
      <c r="VK56" s="39"/>
      <c r="VM56" s="50" t="s">
        <v>78</v>
      </c>
      <c r="VN56" s="9"/>
      <c r="VO56" s="9"/>
      <c r="VP56" s="9"/>
      <c r="VQ56" s="9"/>
      <c r="VR56" s="9"/>
      <c r="VS56" s="57"/>
      <c r="VT56" s="39"/>
      <c r="VV56" s="50" t="s">
        <v>78</v>
      </c>
      <c r="VW56" s="9"/>
      <c r="VX56" s="9"/>
      <c r="VY56" s="9"/>
      <c r="VZ56" s="9"/>
      <c r="WA56" s="9"/>
      <c r="WB56" s="57"/>
      <c r="WC56" s="39"/>
      <c r="WE56" s="50" t="s">
        <v>78</v>
      </c>
      <c r="WF56" s="9"/>
      <c r="WG56" s="9"/>
      <c r="WH56" s="9"/>
      <c r="WI56" s="9"/>
      <c r="WJ56" s="9"/>
      <c r="WK56" s="57"/>
      <c r="WL56" s="39"/>
      <c r="WN56" s="50" t="s">
        <v>78</v>
      </c>
      <c r="WO56" s="9"/>
      <c r="WP56" s="9"/>
      <c r="WQ56" s="9"/>
      <c r="WR56" s="9"/>
      <c r="WS56" s="9"/>
      <c r="WT56" s="57"/>
      <c r="WU56" s="39"/>
      <c r="WW56" s="50" t="s">
        <v>78</v>
      </c>
      <c r="WX56" s="9"/>
      <c r="WY56" s="9"/>
      <c r="WZ56" s="9"/>
      <c r="XA56" s="9"/>
      <c r="XB56" s="9"/>
      <c r="XC56" s="57"/>
      <c r="XD56" s="39"/>
      <c r="XF56" s="50" t="s">
        <v>78</v>
      </c>
      <c r="XG56" s="9"/>
      <c r="XH56" s="9"/>
      <c r="XI56" s="9"/>
      <c r="XJ56" s="9"/>
      <c r="XK56" s="9"/>
      <c r="XL56" s="57"/>
      <c r="XM56" s="39"/>
      <c r="XO56" s="50" t="s">
        <v>78</v>
      </c>
      <c r="XP56" s="9"/>
      <c r="XQ56" s="9"/>
      <c r="XR56" s="9"/>
      <c r="XS56" s="9"/>
      <c r="XT56" s="9"/>
      <c r="XU56" s="57"/>
      <c r="XV56" s="39"/>
      <c r="XX56" s="50" t="s">
        <v>78</v>
      </c>
      <c r="XY56" s="9"/>
      <c r="XZ56" s="9"/>
      <c r="YA56" s="9"/>
      <c r="YB56" s="9"/>
      <c r="YC56" s="9"/>
      <c r="YD56" s="57"/>
      <c r="YE56" s="39"/>
      <c r="YG56" s="50" t="s">
        <v>78</v>
      </c>
      <c r="YH56" s="9"/>
      <c r="YI56" s="9"/>
      <c r="YJ56" s="9"/>
      <c r="YK56" s="9"/>
      <c r="YL56" s="9"/>
      <c r="YM56" s="57"/>
      <c r="YN56" s="39"/>
      <c r="YP56" s="50" t="s">
        <v>78</v>
      </c>
      <c r="YQ56" s="9"/>
      <c r="YR56" s="9"/>
      <c r="YS56" s="9"/>
      <c r="YT56" s="9"/>
      <c r="YU56" s="9"/>
      <c r="YV56" s="57"/>
      <c r="YW56" s="39"/>
      <c r="YY56" s="50" t="s">
        <v>78</v>
      </c>
      <c r="YZ56" s="9"/>
      <c r="ZA56" s="9"/>
      <c r="ZB56" s="9"/>
      <c r="ZC56" s="9"/>
      <c r="ZD56" s="9"/>
      <c r="ZE56" s="57"/>
      <c r="ZF56" s="39"/>
    </row>
    <row r="57" spans="9:682" x14ac:dyDescent="0.15">
      <c r="I57" s="51" t="s">
        <v>59</v>
      </c>
      <c r="J57" s="52">
        <f>+J20/100</f>
        <v>0.12279999999999999</v>
      </c>
      <c r="K57" s="53"/>
      <c r="L57" s="53"/>
      <c r="M57" s="54"/>
      <c r="N57" s="9"/>
      <c r="O57" s="54">
        <f>+J57-$C$20/100</f>
        <v>4.4999999999999901E-3</v>
      </c>
      <c r="P57" s="39"/>
      <c r="R57" s="51" t="s">
        <v>59</v>
      </c>
      <c r="S57" s="52">
        <f>+S20/100</f>
        <v>0.1249</v>
      </c>
      <c r="T57" s="53"/>
      <c r="U57" s="9"/>
      <c r="V57" s="9"/>
      <c r="W57" s="9"/>
      <c r="X57" s="54">
        <f>+S57-$C$20/100</f>
        <v>6.5999999999999948E-3</v>
      </c>
      <c r="Y57" s="39"/>
      <c r="AA57" s="51" t="s">
        <v>59</v>
      </c>
      <c r="AB57" s="52">
        <f>+AB20/100</f>
        <v>0.1191</v>
      </c>
      <c r="AC57" s="53"/>
      <c r="AD57" s="9"/>
      <c r="AE57" s="9"/>
      <c r="AF57" s="9"/>
      <c r="AG57" s="54">
        <f>+AB57-$C$20/100</f>
        <v>7.9999999999999516E-4</v>
      </c>
      <c r="AH57" s="39"/>
      <c r="AJ57" s="51" t="s">
        <v>59</v>
      </c>
      <c r="AK57" s="52">
        <f>+AK20/100</f>
        <v>0.14000000000000001</v>
      </c>
      <c r="AL57" s="53"/>
      <c r="AM57" s="9"/>
      <c r="AN57" s="9"/>
      <c r="AO57" s="9"/>
      <c r="AP57" s="54">
        <f>+AK57-$C$20/100</f>
        <v>2.1700000000000011E-2</v>
      </c>
      <c r="AQ57" s="39"/>
      <c r="AS57" s="51" t="s">
        <v>59</v>
      </c>
      <c r="AT57" s="52">
        <f>+AT20/100</f>
        <v>0.10210000000000001</v>
      </c>
      <c r="AU57" s="53"/>
      <c r="AV57" s="9"/>
      <c r="AW57" s="9"/>
      <c r="AX57" s="9"/>
      <c r="AY57" s="54">
        <f>+AT57-$C$20/100</f>
        <v>-1.6199999999999992E-2</v>
      </c>
      <c r="AZ57" s="39"/>
      <c r="BB57" s="51" t="s">
        <v>59</v>
      </c>
      <c r="BC57" s="52">
        <f>+BC20/100</f>
        <v>0.1143</v>
      </c>
      <c r="BD57" s="53"/>
      <c r="BE57" s="9"/>
      <c r="BF57" s="9"/>
      <c r="BG57" s="9"/>
      <c r="BH57" s="54">
        <f>+BC57-$C$20/100</f>
        <v>-4.0000000000000036E-3</v>
      </c>
      <c r="BI57" s="39"/>
      <c r="BK57" s="51" t="s">
        <v>59</v>
      </c>
      <c r="BL57" s="52">
        <f>+BL20/100</f>
        <v>0.1321</v>
      </c>
      <c r="BM57" s="53"/>
      <c r="BN57" s="9"/>
      <c r="BO57" s="9"/>
      <c r="BP57" s="9"/>
      <c r="BQ57" s="54">
        <f>+BL57-$C$20/100</f>
        <v>1.3799999999999993E-2</v>
      </c>
      <c r="BR57" s="39"/>
      <c r="BT57" s="51" t="s">
        <v>59</v>
      </c>
      <c r="BU57" s="52">
        <f>+BU20/100</f>
        <v>0.12520000000000001</v>
      </c>
      <c r="BV57" s="53"/>
      <c r="BW57" s="9"/>
      <c r="BX57" s="9"/>
      <c r="BY57" s="9"/>
      <c r="BZ57" s="54">
        <f>+BU57-$C$20/100</f>
        <v>6.9000000000000034E-3</v>
      </c>
      <c r="CA57" s="39"/>
      <c r="CC57" s="51" t="s">
        <v>59</v>
      </c>
      <c r="CD57" s="52">
        <f>+CD20/100</f>
        <v>0.13650000000000001</v>
      </c>
      <c r="CE57" s="53"/>
      <c r="CF57" s="9"/>
      <c r="CG57" s="9"/>
      <c r="CH57" s="9"/>
      <c r="CI57" s="54">
        <f>+CD57-$C$20/100</f>
        <v>1.8200000000000008E-2</v>
      </c>
      <c r="CJ57" s="39"/>
      <c r="CL57" s="51" t="s">
        <v>59</v>
      </c>
      <c r="CM57" s="52">
        <f>+CM20/100</f>
        <v>0.11130000000000001</v>
      </c>
      <c r="CN57" s="53"/>
      <c r="CO57" s="9"/>
      <c r="CP57" s="9"/>
      <c r="CQ57" s="9"/>
      <c r="CR57" s="54">
        <f>+CM57-$C$20/100</f>
        <v>-6.9999999999999923E-3</v>
      </c>
      <c r="CS57" s="39"/>
      <c r="CU57" s="51" t="s">
        <v>59</v>
      </c>
      <c r="CV57" s="52">
        <f>+CV20/100</f>
        <v>0.1202</v>
      </c>
      <c r="CW57" s="53"/>
      <c r="CX57" s="9"/>
      <c r="CY57" s="9"/>
      <c r="CZ57" s="9"/>
      <c r="DA57" s="54">
        <f>+CV57-$C$20/100</f>
        <v>1.8999999999999989E-3</v>
      </c>
      <c r="DB57" s="39"/>
      <c r="DD57" s="51" t="s">
        <v>59</v>
      </c>
      <c r="DE57" s="52">
        <f>+DE20/100</f>
        <v>7.0300000000000001E-2</v>
      </c>
      <c r="DF57" s="53"/>
      <c r="DG57" s="9"/>
      <c r="DH57" s="9"/>
      <c r="DI57" s="9"/>
      <c r="DJ57" s="54">
        <f>+DE57-$C$20/100</f>
        <v>-4.8000000000000001E-2</v>
      </c>
      <c r="DK57" s="39"/>
      <c r="DM57" s="51" t="s">
        <v>59</v>
      </c>
      <c r="DN57" s="52">
        <f>+DN20/100</f>
        <v>0.106</v>
      </c>
      <c r="DO57" s="53"/>
      <c r="DP57" s="9"/>
      <c r="DQ57" s="9"/>
      <c r="DR57" s="9"/>
      <c r="DS57" s="54">
        <f>+DN57-$C$20/100</f>
        <v>-1.2300000000000005E-2</v>
      </c>
      <c r="DT57" s="39"/>
      <c r="DV57" s="51" t="s">
        <v>59</v>
      </c>
      <c r="DW57" s="52">
        <f>+DW20/100</f>
        <v>0.1295</v>
      </c>
      <c r="DX57" s="53"/>
      <c r="DY57" s="9"/>
      <c r="DZ57" s="9"/>
      <c r="EA57" s="9"/>
      <c r="EB57" s="54">
        <f>+DW57-$C$20/100</f>
        <v>1.1200000000000002E-2</v>
      </c>
      <c r="EC57" s="39"/>
      <c r="EE57" s="51" t="s">
        <v>59</v>
      </c>
      <c r="EF57" s="52">
        <f>+EF20/100</f>
        <v>0.13159999999999999</v>
      </c>
      <c r="EG57" s="53"/>
      <c r="EH57" s="9"/>
      <c r="EI57" s="9"/>
      <c r="EJ57" s="9"/>
      <c r="EK57" s="54">
        <f>+EF57-$C$20/100</f>
        <v>1.3299999999999992E-2</v>
      </c>
      <c r="EL57" s="39"/>
      <c r="EN57" s="51" t="s">
        <v>59</v>
      </c>
      <c r="EO57" s="52">
        <f>+EO20/100</f>
        <v>0.17309999999999998</v>
      </c>
      <c r="EP57" s="53"/>
      <c r="EQ57" s="9"/>
      <c r="ER57" s="9"/>
      <c r="ES57" s="9"/>
      <c r="ET57" s="54">
        <f>+EO57-$C$20/100</f>
        <v>5.4799999999999974E-2</v>
      </c>
      <c r="EU57" s="39"/>
      <c r="EW57" s="51" t="s">
        <v>59</v>
      </c>
      <c r="EX57" s="52">
        <f>+EX20/100</f>
        <v>0.14249999999999999</v>
      </c>
      <c r="EY57" s="53"/>
      <c r="EZ57" s="9"/>
      <c r="FA57" s="9"/>
      <c r="FB57" s="9"/>
      <c r="FC57" s="54">
        <f>+EX57-$C$20/100</f>
        <v>2.4199999999999985E-2</v>
      </c>
      <c r="FD57" s="39"/>
      <c r="FF57" s="51" t="s">
        <v>59</v>
      </c>
      <c r="FG57" s="52">
        <f>+FG20/100</f>
        <v>0.1447</v>
      </c>
      <c r="FH57" s="53"/>
      <c r="FI57" s="9"/>
      <c r="FJ57" s="9"/>
      <c r="FK57" s="9"/>
      <c r="FL57" s="54">
        <f>+FG57-$C$20/100</f>
        <v>2.6399999999999993E-2</v>
      </c>
      <c r="FM57" s="39"/>
      <c r="FO57" s="51" t="s">
        <v>59</v>
      </c>
      <c r="FP57" s="52">
        <f>+FP20/100</f>
        <v>0.1283</v>
      </c>
      <c r="FQ57" s="53"/>
      <c r="FR57" s="9"/>
      <c r="FS57" s="9"/>
      <c r="FT57" s="9"/>
      <c r="FU57" s="54">
        <f>+FP57-$C$20/100</f>
        <v>9.999999999999995E-3</v>
      </c>
      <c r="FV57" s="39"/>
      <c r="FX57" s="51" t="s">
        <v>59</v>
      </c>
      <c r="FY57" s="52">
        <f>+FY20/100</f>
        <v>0.12789999999999999</v>
      </c>
      <c r="FZ57" s="53"/>
      <c r="GA57" s="9"/>
      <c r="GB57" s="9"/>
      <c r="GC57" s="9"/>
      <c r="GD57" s="54">
        <f>+FY57-$C$20/100</f>
        <v>9.5999999999999835E-3</v>
      </c>
      <c r="GE57" s="39"/>
      <c r="GG57" s="51" t="s">
        <v>59</v>
      </c>
      <c r="GH57" s="52">
        <f>+GH20/100</f>
        <v>0.15240000000000001</v>
      </c>
      <c r="GI57" s="53"/>
      <c r="GJ57" s="9"/>
      <c r="GK57" s="9"/>
      <c r="GL57" s="9"/>
      <c r="GM57" s="54">
        <f>+GH57-$C$20/100</f>
        <v>3.4100000000000005E-2</v>
      </c>
      <c r="GN57" s="39"/>
      <c r="GP57" s="51" t="s">
        <v>59</v>
      </c>
      <c r="GQ57" s="52">
        <f>+GQ20/100</f>
        <v>0.16300000000000001</v>
      </c>
      <c r="GR57" s="53"/>
      <c r="GS57" s="9"/>
      <c r="GT57" s="9"/>
      <c r="GU57" s="9"/>
      <c r="GV57" s="54">
        <f>+GQ57-$C$20/100</f>
        <v>4.4700000000000004E-2</v>
      </c>
      <c r="GW57" s="39"/>
      <c r="GY57" s="51" t="s">
        <v>59</v>
      </c>
      <c r="GZ57" s="52">
        <f>+GZ20/100</f>
        <v>0.1174</v>
      </c>
      <c r="HA57" s="53"/>
      <c r="HB57" s="9"/>
      <c r="HC57" s="9"/>
      <c r="HD57" s="9"/>
      <c r="HE57" s="54">
        <f>+GZ57-$C$20/100</f>
        <v>-8.9999999999999802E-4</v>
      </c>
      <c r="HF57" s="39"/>
      <c r="HH57" s="51" t="s">
        <v>59</v>
      </c>
      <c r="HI57" s="52">
        <f>+HI20/100</f>
        <v>0.114</v>
      </c>
      <c r="HJ57" s="53"/>
      <c r="HK57" s="9"/>
      <c r="HL57" s="9"/>
      <c r="HM57" s="9"/>
      <c r="HN57" s="54">
        <f>+HI57-$C$20/100</f>
        <v>-4.2999999999999983E-3</v>
      </c>
      <c r="HO57" s="39"/>
      <c r="HQ57" s="51" t="s">
        <v>59</v>
      </c>
      <c r="HR57" s="52">
        <f>+HR20/100</f>
        <v>0.13699999999999998</v>
      </c>
      <c r="HS57" s="53"/>
      <c r="HT57" s="9"/>
      <c r="HU57" s="9"/>
      <c r="HV57" s="9"/>
      <c r="HW57" s="54">
        <f>+HR57-$C$20/100</f>
        <v>1.8699999999999981E-2</v>
      </c>
      <c r="HX57" s="39"/>
      <c r="HZ57" s="51" t="s">
        <v>59</v>
      </c>
      <c r="IA57" s="52">
        <f>+IA20/100</f>
        <v>8.2299999999999998E-2</v>
      </c>
      <c r="IB57" s="53"/>
      <c r="IC57" s="9"/>
      <c r="ID57" s="9"/>
      <c r="IE57" s="9"/>
      <c r="IF57" s="54">
        <f>+IA57-$C$20/100</f>
        <v>-3.6000000000000004E-2</v>
      </c>
      <c r="IG57" s="39"/>
      <c r="II57" s="51" t="s">
        <v>59</v>
      </c>
      <c r="IJ57" s="52">
        <f>+IJ20/100</f>
        <v>0.13830000000000001</v>
      </c>
      <c r="IK57" s="53"/>
      <c r="IL57" s="9"/>
      <c r="IM57" s="9"/>
      <c r="IN57" s="9"/>
      <c r="IO57" s="54">
        <f>+IJ57-$C$20/100</f>
        <v>2.0000000000000004E-2</v>
      </c>
      <c r="IP57" s="39"/>
      <c r="IR57" s="51" t="s">
        <v>59</v>
      </c>
      <c r="IS57" s="52">
        <f>+IS20/100</f>
        <v>0.152</v>
      </c>
      <c r="IT57" s="53"/>
      <c r="IU57" s="9"/>
      <c r="IV57" s="9"/>
      <c r="IW57" s="9"/>
      <c r="IX57" s="54">
        <f>+IS57-$C$20/100</f>
        <v>3.3699999999999994E-2</v>
      </c>
      <c r="IY57" s="39"/>
      <c r="JA57" s="51" t="s">
        <v>59</v>
      </c>
      <c r="JB57" s="52">
        <f>+JB20/100</f>
        <v>0.16789999999999999</v>
      </c>
      <c r="JC57" s="53"/>
      <c r="JD57" s="9"/>
      <c r="JE57" s="9"/>
      <c r="JF57" s="9"/>
      <c r="JG57" s="54">
        <f>+JB57-$C$20/100</f>
        <v>4.9599999999999991E-2</v>
      </c>
      <c r="JH57" s="39"/>
      <c r="JJ57" s="51" t="s">
        <v>59</v>
      </c>
      <c r="JK57" s="52">
        <f>+JK20/100</f>
        <v>0.15010000000000001</v>
      </c>
      <c r="JL57" s="53"/>
      <c r="JM57" s="9"/>
      <c r="JN57" s="9"/>
      <c r="JO57" s="9"/>
      <c r="JP57" s="54">
        <f>+JK57-$C$20/100</f>
        <v>3.1800000000000009E-2</v>
      </c>
      <c r="JQ57" s="39"/>
      <c r="JS57" s="51" t="s">
        <v>59</v>
      </c>
      <c r="JT57" s="52">
        <f>+JT20/100</f>
        <v>0.13489999999999999</v>
      </c>
      <c r="JU57" s="53"/>
      <c r="JV57" s="9"/>
      <c r="JW57" s="9"/>
      <c r="JX57" s="9"/>
      <c r="JY57" s="54">
        <f>+JT57-$C$20/100</f>
        <v>1.659999999999999E-2</v>
      </c>
      <c r="JZ57" s="39"/>
      <c r="KB57" s="51" t="s">
        <v>59</v>
      </c>
      <c r="KC57" s="52">
        <f>+KC20/100</f>
        <v>0.13869999999999999</v>
      </c>
      <c r="KD57" s="53"/>
      <c r="KE57" s="9"/>
      <c r="KF57" s="9"/>
      <c r="KG57" s="9"/>
      <c r="KH57" s="54">
        <f>+KC57-$C$20/100</f>
        <v>2.0399999999999988E-2</v>
      </c>
      <c r="KI57" s="39"/>
      <c r="KK57" s="51" t="s">
        <v>59</v>
      </c>
      <c r="KL57" s="52">
        <f>+KL20/100</f>
        <v>0.10060000000000001</v>
      </c>
      <c r="KM57" s="53"/>
      <c r="KN57" s="9"/>
      <c r="KO57" s="9"/>
      <c r="KP57" s="9"/>
      <c r="KQ57" s="54">
        <f>+KL57-$C$20/100</f>
        <v>-1.7699999999999994E-2</v>
      </c>
      <c r="KR57" s="39"/>
      <c r="KT57" s="51" t="s">
        <v>59</v>
      </c>
      <c r="KU57" s="52">
        <f>+KU20/100</f>
        <v>0.1636</v>
      </c>
      <c r="KV57" s="53"/>
      <c r="KW57" s="9"/>
      <c r="KX57" s="9"/>
      <c r="KY57" s="9"/>
      <c r="KZ57" s="54">
        <f>+KU57-$C$20/100</f>
        <v>4.5299999999999993E-2</v>
      </c>
      <c r="LA57" s="39"/>
      <c r="LC57" s="51" t="s">
        <v>59</v>
      </c>
      <c r="LD57" s="52">
        <f>+LD20/100</f>
        <v>0.1201</v>
      </c>
      <c r="LE57" s="53"/>
      <c r="LF57" s="9"/>
      <c r="LG57" s="9"/>
      <c r="LH57" s="9"/>
      <c r="LI57" s="54">
        <f>+LD57-$C$20/100</f>
        <v>1.799999999999996E-3</v>
      </c>
      <c r="LJ57" s="39"/>
      <c r="LL57" s="51" t="s">
        <v>59</v>
      </c>
      <c r="LM57" s="52">
        <f>+LM20/100</f>
        <v>0.1153</v>
      </c>
      <c r="LN57" s="53"/>
      <c r="LO57" s="9"/>
      <c r="LP57" s="9"/>
      <c r="LQ57" s="9"/>
      <c r="LR57" s="54">
        <f>+LM57-$C$20/100</f>
        <v>-3.0000000000000027E-3</v>
      </c>
      <c r="LS57" s="39"/>
      <c r="LU57" s="51" t="s">
        <v>59</v>
      </c>
      <c r="LV57" s="52">
        <f>+LV20/100</f>
        <v>0.15590000000000001</v>
      </c>
      <c r="LW57" s="53"/>
      <c r="LX57" s="9"/>
      <c r="LY57" s="9"/>
      <c r="LZ57" s="9"/>
      <c r="MA57" s="54">
        <f>+LV57-$C$20/100</f>
        <v>3.7600000000000008E-2</v>
      </c>
      <c r="MB57" s="39"/>
      <c r="MD57" s="51" t="s">
        <v>59</v>
      </c>
      <c r="ME57" s="52">
        <f>+ME20/100</f>
        <v>0.11269999999999999</v>
      </c>
      <c r="MF57" s="53"/>
      <c r="MG57" s="9"/>
      <c r="MH57" s="9"/>
      <c r="MI57" s="9"/>
      <c r="MJ57" s="54">
        <f>+ME57-$C$20/100</f>
        <v>-5.6000000000000077E-3</v>
      </c>
      <c r="MK57" s="39"/>
      <c r="MM57" s="51" t="s">
        <v>59</v>
      </c>
      <c r="MN57" s="52">
        <f>+MN20/100</f>
        <v>0.13150000000000001</v>
      </c>
      <c r="MO57" s="53"/>
      <c r="MP57" s="9"/>
      <c r="MQ57" s="9"/>
      <c r="MR57" s="9"/>
      <c r="MS57" s="54">
        <f>+MN57-$C$20/100</f>
        <v>1.3200000000000003E-2</v>
      </c>
      <c r="MT57" s="39"/>
      <c r="MV57" s="51" t="s">
        <v>59</v>
      </c>
      <c r="MW57" s="52">
        <f>+MW20/100</f>
        <v>0.1547</v>
      </c>
      <c r="MX57" s="53"/>
      <c r="MY57" s="9"/>
      <c r="MZ57" s="9"/>
      <c r="NA57" s="9"/>
      <c r="NB57" s="54">
        <f>+MW57-$C$20/100</f>
        <v>3.6400000000000002E-2</v>
      </c>
      <c r="NC57" s="39"/>
      <c r="NE57" s="51" t="s">
        <v>59</v>
      </c>
      <c r="NF57" s="52">
        <f>+NF20/100</f>
        <v>0.1241</v>
      </c>
      <c r="NG57" s="53"/>
      <c r="NH57" s="9"/>
      <c r="NI57" s="9"/>
      <c r="NJ57" s="9"/>
      <c r="NK57" s="54">
        <f>+NF57-$C$20/100</f>
        <v>5.7999999999999996E-3</v>
      </c>
      <c r="NL57" s="39"/>
      <c r="NN57" s="51" t="s">
        <v>59</v>
      </c>
      <c r="NO57" s="52">
        <f>+NO20/100</f>
        <v>0.1285</v>
      </c>
      <c r="NP57" s="53"/>
      <c r="NQ57" s="9"/>
      <c r="NR57" s="9"/>
      <c r="NS57" s="9"/>
      <c r="NT57" s="54">
        <f>+NO57-$C$20/100</f>
        <v>1.0200000000000001E-2</v>
      </c>
      <c r="NU57" s="39"/>
      <c r="NW57" s="51" t="s">
        <v>59</v>
      </c>
      <c r="NX57" s="52">
        <f>+NX20/100</f>
        <v>0.1318</v>
      </c>
      <c r="NY57" s="53"/>
      <c r="NZ57" s="9"/>
      <c r="OA57" s="9"/>
      <c r="OB57" s="9"/>
      <c r="OC57" s="54">
        <f>+NX57-$C$20/100</f>
        <v>1.3499999999999998E-2</v>
      </c>
      <c r="OD57" s="39"/>
      <c r="OF57" s="51" t="s">
        <v>59</v>
      </c>
      <c r="OG57" s="52">
        <f>+OG20/100</f>
        <v>9.9000000000000005E-2</v>
      </c>
      <c r="OH57" s="53"/>
      <c r="OI57" s="9"/>
      <c r="OJ57" s="9"/>
      <c r="OK57" s="9"/>
      <c r="OL57" s="54">
        <f>+OG57-$C$20/100</f>
        <v>-1.9299999999999998E-2</v>
      </c>
      <c r="OM57" s="39"/>
      <c r="OO57" s="51" t="s">
        <v>59</v>
      </c>
      <c r="OP57" s="52">
        <f>+OP20/100</f>
        <v>8.8800000000000004E-2</v>
      </c>
      <c r="OQ57" s="53"/>
      <c r="OR57" s="9"/>
      <c r="OS57" s="9"/>
      <c r="OT57" s="9"/>
      <c r="OU57" s="54">
        <f>+OP57-$C$20/100</f>
        <v>-2.9499999999999998E-2</v>
      </c>
      <c r="OV57" s="39"/>
      <c r="OX57" s="51" t="s">
        <v>59</v>
      </c>
      <c r="OY57" s="52">
        <f>+OY20/100</f>
        <v>0.12869999999999998</v>
      </c>
      <c r="OZ57" s="53"/>
      <c r="PA57" s="9"/>
      <c r="PB57" s="9"/>
      <c r="PC57" s="9"/>
      <c r="PD57" s="54">
        <f>+OY57-$C$20/100</f>
        <v>1.0399999999999979E-2</v>
      </c>
      <c r="PE57" s="39"/>
      <c r="PG57" s="51" t="s">
        <v>59</v>
      </c>
      <c r="PH57" s="52">
        <f>+PH20/100</f>
        <v>0.1096</v>
      </c>
      <c r="PI57" s="53"/>
      <c r="PJ57" s="9"/>
      <c r="PK57" s="9"/>
      <c r="PL57" s="9"/>
      <c r="PM57" s="54">
        <f>+PH57-$C$20/100</f>
        <v>-8.6999999999999994E-3</v>
      </c>
      <c r="PN57" s="39"/>
      <c r="PP57" s="51" t="s">
        <v>59</v>
      </c>
      <c r="PQ57" s="52">
        <f>+PQ20/100</f>
        <v>7.0499999999999993E-2</v>
      </c>
      <c r="PR57" s="53"/>
      <c r="PS57" s="9"/>
      <c r="PT57" s="9"/>
      <c r="PU57" s="9"/>
      <c r="PV57" s="54">
        <f>+PQ57-$C$20/100</f>
        <v>-4.7800000000000009E-2</v>
      </c>
      <c r="PW57" s="39"/>
      <c r="PY57" s="51" t="s">
        <v>59</v>
      </c>
      <c r="PZ57" s="52">
        <f>+PZ20/100</f>
        <v>8.900000000000001E-2</v>
      </c>
      <c r="QA57" s="53"/>
      <c r="QB57" s="9"/>
      <c r="QC57" s="9"/>
      <c r="QD57" s="9"/>
      <c r="QE57" s="54">
        <f>+PZ57-$C$20/100</f>
        <v>-2.9299999999999993E-2</v>
      </c>
      <c r="QF57" s="39"/>
      <c r="QH57" s="51" t="s">
        <v>59</v>
      </c>
      <c r="QI57" s="52">
        <f>+QI20/100</f>
        <v>7.3300000000000004E-2</v>
      </c>
      <c r="QJ57" s="53"/>
      <c r="QK57" s="9"/>
      <c r="QL57" s="9"/>
      <c r="QM57" s="9"/>
      <c r="QN57" s="54">
        <f>+QI57-$C$20/100</f>
        <v>-4.4999999999999998E-2</v>
      </c>
      <c r="QO57" s="39"/>
      <c r="QQ57" s="51" t="s">
        <v>59</v>
      </c>
      <c r="QR57" s="52">
        <f>+QR20/100</f>
        <v>9.820000000000001E-2</v>
      </c>
      <c r="QS57" s="53"/>
      <c r="QT57" s="9"/>
      <c r="QU57" s="9"/>
      <c r="QV57" s="9"/>
      <c r="QW57" s="54">
        <f>+QR57-$C$20/100</f>
        <v>-2.0099999999999993E-2</v>
      </c>
      <c r="QX57" s="39"/>
      <c r="QZ57" s="51" t="s">
        <v>59</v>
      </c>
      <c r="RA57" s="52">
        <f>+RA20/100</f>
        <v>0.13109999999999999</v>
      </c>
      <c r="RB57" s="53"/>
      <c r="RC57" s="9"/>
      <c r="RD57" s="9"/>
      <c r="RE57" s="9"/>
      <c r="RF57" s="54">
        <f>+RA57-$C$20/100</f>
        <v>1.2799999999999992E-2</v>
      </c>
      <c r="RG57" s="39"/>
      <c r="RI57" s="51" t="s">
        <v>59</v>
      </c>
      <c r="RJ57" s="52">
        <f>+RJ20/100</f>
        <v>0.16170000000000001</v>
      </c>
      <c r="RK57" s="53"/>
      <c r="RL57" s="9"/>
      <c r="RM57" s="9"/>
      <c r="RN57" s="9"/>
      <c r="RO57" s="54">
        <f>+RJ57-$C$20/100</f>
        <v>4.3400000000000008E-2</v>
      </c>
      <c r="RP57" s="39"/>
      <c r="RR57" s="51" t="s">
        <v>59</v>
      </c>
      <c r="RS57" s="52">
        <f>+RS20/100</f>
        <v>0.14929999999999999</v>
      </c>
      <c r="RT57" s="53"/>
      <c r="RU57" s="9"/>
      <c r="RV57" s="9"/>
      <c r="RW57" s="9"/>
      <c r="RX57" s="54">
        <f>+RS57-$C$20/100</f>
        <v>3.0999999999999986E-2</v>
      </c>
      <c r="RY57" s="39"/>
      <c r="SA57" s="51" t="s">
        <v>59</v>
      </c>
      <c r="SB57" s="52">
        <f>+SB20/100</f>
        <v>0.10710000000000001</v>
      </c>
      <c r="SC57" s="53"/>
      <c r="SD57" s="9"/>
      <c r="SE57" s="9"/>
      <c r="SF57" s="9"/>
      <c r="SG57" s="54">
        <f>+SB57-$C$20/100</f>
        <v>-1.1199999999999988E-2</v>
      </c>
      <c r="SH57" s="39"/>
      <c r="SJ57" s="51" t="s">
        <v>59</v>
      </c>
      <c r="SK57" s="52">
        <f>+SK20/100</f>
        <v>9.35E-2</v>
      </c>
      <c r="SL57" s="53"/>
      <c r="SM57" s="9"/>
      <c r="SN57" s="9"/>
      <c r="SO57" s="9"/>
      <c r="SP57" s="54">
        <f>+SK57-$C$20/100</f>
        <v>-2.4800000000000003E-2</v>
      </c>
      <c r="SQ57" s="39"/>
      <c r="SS57" s="51" t="s">
        <v>59</v>
      </c>
      <c r="ST57" s="52">
        <f>+ST20/100</f>
        <v>0.14560000000000001</v>
      </c>
      <c r="SU57" s="53"/>
      <c r="SV57" s="9"/>
      <c r="SW57" s="9"/>
      <c r="SX57" s="9"/>
      <c r="SY57" s="54">
        <f>+ST57-$C$20/100</f>
        <v>2.7300000000000005E-2</v>
      </c>
      <c r="SZ57" s="39"/>
      <c r="TB57" s="51" t="s">
        <v>59</v>
      </c>
      <c r="TC57" s="52">
        <f>+TC20/100</f>
        <v>0.19120000000000001</v>
      </c>
      <c r="TD57" s="53"/>
      <c r="TE57" s="9"/>
      <c r="TF57" s="9"/>
      <c r="TG57" s="9"/>
      <c r="TH57" s="54">
        <f>+TC57-$C$20/100</f>
        <v>7.2900000000000006E-2</v>
      </c>
      <c r="TI57" s="39"/>
      <c r="TK57" s="51" t="s">
        <v>59</v>
      </c>
      <c r="TL57" s="52">
        <f>+TL20/100</f>
        <v>0.1265</v>
      </c>
      <c r="TM57" s="53"/>
      <c r="TN57" s="9"/>
      <c r="TO57" s="9"/>
      <c r="TP57" s="9"/>
      <c r="TQ57" s="54">
        <f>+TL57-$C$20/100</f>
        <v>8.199999999999999E-3</v>
      </c>
      <c r="TR57" s="39"/>
      <c r="TT57" s="51" t="s">
        <v>59</v>
      </c>
      <c r="TU57" s="52">
        <f>+TU20/100</f>
        <v>4.9000000000000002E-2</v>
      </c>
      <c r="TV57" s="53"/>
      <c r="TW57" s="9"/>
      <c r="TX57" s="9"/>
      <c r="TY57" s="9"/>
      <c r="TZ57" s="54">
        <f>+TU57-$C$20/100</f>
        <v>-6.93E-2</v>
      </c>
      <c r="UA57" s="39"/>
      <c r="UC57" s="51" t="s">
        <v>59</v>
      </c>
      <c r="UD57" s="52">
        <f>+UD20/100</f>
        <v>0.11109999999999999</v>
      </c>
      <c r="UE57" s="53"/>
      <c r="UF57" s="9"/>
      <c r="UG57" s="9"/>
      <c r="UH57" s="9"/>
      <c r="UI57" s="54">
        <f>+UD57-$C$20/100</f>
        <v>-7.2000000000000119E-3</v>
      </c>
      <c r="UJ57" s="39"/>
      <c r="UL57" s="51" t="s">
        <v>59</v>
      </c>
      <c r="UM57" s="52">
        <f>+UM20/100</f>
        <v>0.11109999999999999</v>
      </c>
      <c r="UN57" s="53"/>
      <c r="UO57" s="9"/>
      <c r="UP57" s="9"/>
      <c r="UQ57" s="9"/>
      <c r="UR57" s="54">
        <f>+UM57-$C$20/100</f>
        <v>-7.2000000000000119E-3</v>
      </c>
      <c r="US57" s="39"/>
      <c r="UU57" s="51" t="s">
        <v>59</v>
      </c>
      <c r="UV57" s="52">
        <f>+UV20/100</f>
        <v>0.12529999999999999</v>
      </c>
      <c r="UW57" s="53"/>
      <c r="UX57" s="9"/>
      <c r="UY57" s="9"/>
      <c r="UZ57" s="9"/>
      <c r="VA57" s="54">
        <f>+UV57-$C$20/100</f>
        <v>6.9999999999999923E-3</v>
      </c>
      <c r="VB57" s="39"/>
      <c r="VD57" s="51" t="s">
        <v>59</v>
      </c>
      <c r="VE57" s="52">
        <f>+VE20/100</f>
        <v>0.17129999999999998</v>
      </c>
      <c r="VF57" s="53"/>
      <c r="VG57" s="9"/>
      <c r="VH57" s="9"/>
      <c r="VI57" s="9"/>
      <c r="VJ57" s="54">
        <f>+VE57-$C$20/100</f>
        <v>5.2999999999999978E-2</v>
      </c>
      <c r="VK57" s="39"/>
      <c r="VM57" s="51" t="s">
        <v>59</v>
      </c>
      <c r="VN57" s="52">
        <f>+VN20/100</f>
        <v>0.12240000000000001</v>
      </c>
      <c r="VO57" s="53"/>
      <c r="VP57" s="9"/>
      <c r="VQ57" s="9"/>
      <c r="VR57" s="9"/>
      <c r="VS57" s="54">
        <f>+VN57-$C$20/100</f>
        <v>4.1000000000000064E-3</v>
      </c>
      <c r="VT57" s="39"/>
      <c r="VV57" s="51" t="s">
        <v>59</v>
      </c>
      <c r="VW57" s="52">
        <f>+VW20/100</f>
        <v>0.22450000000000001</v>
      </c>
      <c r="VX57" s="53"/>
      <c r="VY57" s="9"/>
      <c r="VZ57" s="9"/>
      <c r="WA57" s="9"/>
      <c r="WB57" s="54">
        <f>+VW57-$C$20/100</f>
        <v>0.1062</v>
      </c>
      <c r="WC57" s="39"/>
      <c r="WE57" s="51" t="s">
        <v>59</v>
      </c>
      <c r="WF57" s="52">
        <f>+WF20/100</f>
        <v>0.1482</v>
      </c>
      <c r="WG57" s="53"/>
      <c r="WH57" s="9"/>
      <c r="WI57" s="9"/>
      <c r="WJ57" s="9"/>
      <c r="WK57" s="54">
        <f>+WF57-$C$20/100</f>
        <v>2.9899999999999996E-2</v>
      </c>
      <c r="WL57" s="39"/>
      <c r="WN57" s="51" t="s">
        <v>59</v>
      </c>
      <c r="WO57" s="52">
        <f>+WO20/100</f>
        <v>0.15240000000000001</v>
      </c>
      <c r="WP57" s="53"/>
      <c r="WQ57" s="9"/>
      <c r="WR57" s="9"/>
      <c r="WS57" s="9"/>
      <c r="WT57" s="54">
        <f>+WO57-$C$20/100</f>
        <v>3.4100000000000005E-2</v>
      </c>
      <c r="WU57" s="39"/>
      <c r="WW57" s="51" t="s">
        <v>59</v>
      </c>
      <c r="WX57" s="52">
        <f>+WX20/100</f>
        <v>7.690000000000001E-2</v>
      </c>
      <c r="WY57" s="53"/>
      <c r="WZ57" s="9"/>
      <c r="XA57" s="9"/>
      <c r="XB57" s="9"/>
      <c r="XC57" s="54">
        <f>+WX57-$C$20/100</f>
        <v>-4.1399999999999992E-2</v>
      </c>
      <c r="XD57" s="39"/>
      <c r="XF57" s="51" t="s">
        <v>59</v>
      </c>
      <c r="XG57" s="52">
        <f>+XG20/100</f>
        <v>0.13880000000000001</v>
      </c>
      <c r="XH57" s="53"/>
      <c r="XI57" s="9"/>
      <c r="XJ57" s="9"/>
      <c r="XK57" s="9"/>
      <c r="XL57" s="54">
        <f>+XG57-$C$20/100</f>
        <v>2.0500000000000004E-2</v>
      </c>
      <c r="XM57" s="39"/>
      <c r="XO57" s="51" t="s">
        <v>59</v>
      </c>
      <c r="XP57" s="52">
        <f>+XP20/100</f>
        <v>0.12720000000000001</v>
      </c>
      <c r="XQ57" s="53"/>
      <c r="XR57" s="9"/>
      <c r="XS57" s="9"/>
      <c r="XT57" s="9"/>
      <c r="XU57" s="54">
        <f>+XP57-$C$20/100</f>
        <v>8.9000000000000051E-3</v>
      </c>
      <c r="XV57" s="39"/>
      <c r="XX57" s="51" t="s">
        <v>59</v>
      </c>
      <c r="XY57" s="52">
        <f>+XY20/100</f>
        <v>0.128</v>
      </c>
      <c r="XZ57" s="53"/>
      <c r="YA57" s="9"/>
      <c r="YB57" s="9"/>
      <c r="YC57" s="9"/>
      <c r="YD57" s="54">
        <f>+XY57-$C$20/100</f>
        <v>9.7000000000000003E-3</v>
      </c>
      <c r="YE57" s="39"/>
      <c r="YG57" s="51" t="s">
        <v>59</v>
      </c>
      <c r="YH57" s="52">
        <f>+YH20/100</f>
        <v>0.17480000000000001</v>
      </c>
      <c r="YI57" s="53"/>
      <c r="YJ57" s="9"/>
      <c r="YK57" s="9"/>
      <c r="YL57" s="9"/>
      <c r="YM57" s="54">
        <f>+YH57-$C$20/100</f>
        <v>5.6500000000000009E-2</v>
      </c>
      <c r="YN57" s="39"/>
      <c r="YP57" s="51" t="s">
        <v>59</v>
      </c>
      <c r="YQ57" s="52">
        <f>+YQ20/100</f>
        <v>9.6300000000000011E-2</v>
      </c>
      <c r="YR57" s="53"/>
      <c r="YS57" s="9"/>
      <c r="YT57" s="9"/>
      <c r="YU57" s="9"/>
      <c r="YV57" s="54">
        <f>+YQ57-$C$20/100</f>
        <v>-2.1999999999999992E-2</v>
      </c>
      <c r="YW57" s="39"/>
      <c r="YY57" s="51" t="s">
        <v>59</v>
      </c>
      <c r="YZ57" s="52">
        <f>+YZ20/100</f>
        <v>0.1241</v>
      </c>
      <c r="ZA57" s="53"/>
      <c r="ZB57" s="9"/>
      <c r="ZC57" s="9"/>
      <c r="ZD57" s="9"/>
      <c r="ZE57" s="54">
        <f>+YZ57-$C$20/100</f>
        <v>5.7999999999999996E-3</v>
      </c>
      <c r="ZF57" s="39"/>
    </row>
    <row r="58" spans="9:682" x14ac:dyDescent="0.15">
      <c r="I58" s="51" t="s">
        <v>60</v>
      </c>
      <c r="J58" s="55">
        <f>+O20</f>
        <v>0.80206896551724138</v>
      </c>
      <c r="K58" s="53"/>
      <c r="L58" s="53"/>
      <c r="M58" s="56"/>
      <c r="N58" s="9"/>
      <c r="O58" s="56">
        <f>+J58-$E$20</f>
        <v>5.5423356190912321E-3</v>
      </c>
      <c r="P58" s="39"/>
      <c r="R58" s="51" t="s">
        <v>60</v>
      </c>
      <c r="S58" s="55">
        <f>+X20</f>
        <v>0.8210916442048517</v>
      </c>
      <c r="T58" s="53"/>
      <c r="U58" s="9"/>
      <c r="V58" s="9"/>
      <c r="W58" s="9"/>
      <c r="X58" s="56">
        <f>+S58-$E$20</f>
        <v>2.4565014306701549E-2</v>
      </c>
      <c r="Y58" s="39"/>
      <c r="AA58" s="51" t="s">
        <v>60</v>
      </c>
      <c r="AB58" s="55">
        <f>+AG20</f>
        <v>0.83</v>
      </c>
      <c r="AC58" s="53"/>
      <c r="AD58" s="9"/>
      <c r="AE58" s="9"/>
      <c r="AF58" s="9"/>
      <c r="AG58" s="56">
        <f>+AB58-$E$20</f>
        <v>3.3473370101849809E-2</v>
      </c>
      <c r="AH58" s="39"/>
      <c r="AJ58" s="51" t="s">
        <v>60</v>
      </c>
      <c r="AK58" s="55">
        <f>+AP20</f>
        <v>0.82656826568265684</v>
      </c>
      <c r="AL58" s="53"/>
      <c r="AM58" s="9"/>
      <c r="AN58" s="9"/>
      <c r="AO58" s="9"/>
      <c r="AP58" s="56">
        <f>+AK58-$E$20</f>
        <v>3.0041635784506693E-2</v>
      </c>
      <c r="AQ58" s="39"/>
      <c r="AS58" s="51" t="s">
        <v>60</v>
      </c>
      <c r="AT58" s="55">
        <f>+AY20</f>
        <v>0.86592178770949724</v>
      </c>
      <c r="AU58" s="53"/>
      <c r="AV58" s="9"/>
      <c r="AW58" s="9"/>
      <c r="AX58" s="9"/>
      <c r="AY58" s="56">
        <f>+AT58-$E$20</f>
        <v>6.9395157811347086E-2</v>
      </c>
      <c r="AZ58" s="39"/>
      <c r="BB58" s="51" t="s">
        <v>60</v>
      </c>
      <c r="BC58" s="55">
        <f>+BH20</f>
        <v>0.78382147838214788</v>
      </c>
      <c r="BD58" s="53"/>
      <c r="BE58" s="9"/>
      <c r="BF58" s="9"/>
      <c r="BG58" s="9"/>
      <c r="BH58" s="56">
        <f>+BC58-$E$20</f>
        <v>-1.2705151516002267E-2</v>
      </c>
      <c r="BI58" s="39"/>
      <c r="BK58" s="51" t="s">
        <v>60</v>
      </c>
      <c r="BL58" s="55">
        <f>+BQ20</f>
        <v>0.79141104294478526</v>
      </c>
      <c r="BM58" s="53"/>
      <c r="BN58" s="9"/>
      <c r="BO58" s="9"/>
      <c r="BP58" s="9"/>
      <c r="BQ58" s="56">
        <f>+BL58-$E$20</f>
        <v>-5.1155869533648923E-3</v>
      </c>
      <c r="BR58" s="39"/>
      <c r="BT58" s="51" t="s">
        <v>60</v>
      </c>
      <c r="BU58" s="55">
        <f>+BZ20</f>
        <v>0.8693877551020408</v>
      </c>
      <c r="BV58" s="53"/>
      <c r="BW58" s="9"/>
      <c r="BX58" s="9"/>
      <c r="BY58" s="9"/>
      <c r="BZ58" s="56">
        <f>+BU58-$E$20</f>
        <v>7.2861125203890653E-2</v>
      </c>
      <c r="CA58" s="39"/>
      <c r="CC58" s="51" t="s">
        <v>60</v>
      </c>
      <c r="CD58" s="55">
        <f>+CI20</f>
        <v>0.84354628422425038</v>
      </c>
      <c r="CE58" s="53"/>
      <c r="CF58" s="9"/>
      <c r="CG58" s="9"/>
      <c r="CH58" s="9"/>
      <c r="CI58" s="56">
        <f>+CD58-$E$20</f>
        <v>4.7019654326100224E-2</v>
      </c>
      <c r="CJ58" s="39"/>
      <c r="CL58" s="51" t="s">
        <v>60</v>
      </c>
      <c r="CM58" s="55">
        <f>+CR20</f>
        <v>0.70936438622028142</v>
      </c>
      <c r="CN58" s="53"/>
      <c r="CO58" s="9"/>
      <c r="CP58" s="9"/>
      <c r="CQ58" s="9"/>
      <c r="CR58" s="56">
        <f>+CM58-$E$20</f>
        <v>-8.7162243677868734E-2</v>
      </c>
      <c r="CS58" s="39"/>
      <c r="CU58" s="51" t="s">
        <v>60</v>
      </c>
      <c r="CV58" s="55">
        <f>+DA20</f>
        <v>0.73408239700374533</v>
      </c>
      <c r="CW58" s="53"/>
      <c r="CX58" s="9"/>
      <c r="CY58" s="9"/>
      <c r="CZ58" s="9"/>
      <c r="DA58" s="56">
        <f>+CV58-$E$20</f>
        <v>-6.2444232894404816E-2</v>
      </c>
      <c r="DB58" s="39"/>
      <c r="DD58" s="51" t="s">
        <v>60</v>
      </c>
      <c r="DE58" s="55">
        <f>+DJ20</f>
        <v>0.63157894736842102</v>
      </c>
      <c r="DF58" s="53"/>
      <c r="DG58" s="9"/>
      <c r="DH58" s="9"/>
      <c r="DI58" s="9"/>
      <c r="DJ58" s="56">
        <f>+DE58-$E$20</f>
        <v>-0.16494768252972913</v>
      </c>
      <c r="DK58" s="39"/>
      <c r="DM58" s="51" t="s">
        <v>60</v>
      </c>
      <c r="DN58" s="55">
        <f>+DS20</f>
        <v>0.60609137055837559</v>
      </c>
      <c r="DO58" s="53"/>
      <c r="DP58" s="9"/>
      <c r="DQ58" s="9"/>
      <c r="DR58" s="9"/>
      <c r="DS58" s="56">
        <f>+DN58-$E$20</f>
        <v>-0.19043525933977457</v>
      </c>
      <c r="DT58" s="39"/>
      <c r="DV58" s="51" t="s">
        <v>60</v>
      </c>
      <c r="DW58" s="55">
        <f>+EB20</f>
        <v>0.75197472353870454</v>
      </c>
      <c r="DX58" s="53"/>
      <c r="DY58" s="9"/>
      <c r="DZ58" s="9"/>
      <c r="EA58" s="9"/>
      <c r="EB58" s="56">
        <f>+DW58-$E$20</f>
        <v>-4.4551906359445614E-2</v>
      </c>
      <c r="EC58" s="39"/>
      <c r="EE58" s="51" t="s">
        <v>60</v>
      </c>
      <c r="EF58" s="55">
        <f>+EK20</f>
        <v>0.75396825396825395</v>
      </c>
      <c r="EG58" s="53"/>
      <c r="EH58" s="9"/>
      <c r="EI58" s="9"/>
      <c r="EJ58" s="9"/>
      <c r="EK58" s="56">
        <f>+EF58-$E$20</f>
        <v>-4.2558375929896197E-2</v>
      </c>
      <c r="EL58" s="39"/>
      <c r="EN58" s="51" t="s">
        <v>60</v>
      </c>
      <c r="EO58" s="55">
        <f>+ET20</f>
        <v>0.82758620689655171</v>
      </c>
      <c r="EP58" s="53"/>
      <c r="EQ58" s="9"/>
      <c r="ER58" s="9"/>
      <c r="ES58" s="9"/>
      <c r="ET58" s="56">
        <f>+EO58-$E$20</f>
        <v>3.1059576998401561E-2</v>
      </c>
      <c r="EU58" s="39"/>
      <c r="EW58" s="51" t="s">
        <v>60</v>
      </c>
      <c r="EX58" s="55">
        <f>+FC20</f>
        <v>0.80483592400690851</v>
      </c>
      <c r="EY58" s="53"/>
      <c r="EZ58" s="9"/>
      <c r="FA58" s="9"/>
      <c r="FB58" s="9"/>
      <c r="FC58" s="56">
        <f>+EX58-$E$20</f>
        <v>8.3092941087583583E-3</v>
      </c>
      <c r="FD58" s="39"/>
      <c r="FF58" s="51" t="s">
        <v>60</v>
      </c>
      <c r="FG58" s="55">
        <f>+FL20</f>
        <v>0.88841201716738194</v>
      </c>
      <c r="FH58" s="53"/>
      <c r="FI58" s="9"/>
      <c r="FJ58" s="9"/>
      <c r="FK58" s="9"/>
      <c r="FL58" s="56">
        <f>+FG58-$E$20</f>
        <v>9.1885387269231789E-2</v>
      </c>
      <c r="FM58" s="39"/>
      <c r="FO58" s="51" t="s">
        <v>60</v>
      </c>
      <c r="FP58" s="55">
        <f>+FU20</f>
        <v>0.85814185814185817</v>
      </c>
      <c r="FQ58" s="53"/>
      <c r="FR58" s="9"/>
      <c r="FS58" s="9"/>
      <c r="FT58" s="9"/>
      <c r="FU58" s="56">
        <f>+FP58-$E$20</f>
        <v>6.161522824370802E-2</v>
      </c>
      <c r="FV58" s="39"/>
      <c r="FX58" s="51" t="s">
        <v>60</v>
      </c>
      <c r="FY58" s="55">
        <f>+GD20</f>
        <v>0.86315789473684212</v>
      </c>
      <c r="FZ58" s="53"/>
      <c r="GA58" s="9"/>
      <c r="GB58" s="9"/>
      <c r="GC58" s="9"/>
      <c r="GD58" s="56">
        <f>+FY58-$E$20</f>
        <v>6.6631264838691973E-2</v>
      </c>
      <c r="GE58" s="39"/>
      <c r="GG58" s="51" t="s">
        <v>60</v>
      </c>
      <c r="GH58" s="55">
        <f>+GM20</f>
        <v>0.88495575221238942</v>
      </c>
      <c r="GI58" s="53"/>
      <c r="GJ58" s="9"/>
      <c r="GK58" s="9"/>
      <c r="GL58" s="9"/>
      <c r="GM58" s="56">
        <f>+GH58-$E$20</f>
        <v>8.8429122314239272E-2</v>
      </c>
      <c r="GN58" s="39"/>
      <c r="GP58" s="51" t="s">
        <v>60</v>
      </c>
      <c r="GQ58" s="55">
        <f>+GV20</f>
        <v>0.87782805429864252</v>
      </c>
      <c r="GR58" s="53"/>
      <c r="GS58" s="9"/>
      <c r="GT58" s="9"/>
      <c r="GU58" s="9"/>
      <c r="GV58" s="56">
        <f>+GQ58-$E$20</f>
        <v>8.1301424400492373E-2</v>
      </c>
      <c r="GW58" s="39"/>
      <c r="GY58" s="51" t="s">
        <v>60</v>
      </c>
      <c r="GZ58" s="55">
        <f>+HE20</f>
        <v>0.86729857819905209</v>
      </c>
      <c r="HA58" s="53"/>
      <c r="HB58" s="9"/>
      <c r="HC58" s="9"/>
      <c r="HD58" s="9"/>
      <c r="HE58" s="56">
        <f>+GZ58-$E$20</f>
        <v>7.0771948300901943E-2</v>
      </c>
      <c r="HF58" s="39"/>
      <c r="HH58" s="51" t="s">
        <v>60</v>
      </c>
      <c r="HI58" s="55">
        <f>+HN20</f>
        <v>0.89130434782608692</v>
      </c>
      <c r="HJ58" s="53"/>
      <c r="HK58" s="9"/>
      <c r="HL58" s="9"/>
      <c r="HM58" s="9"/>
      <c r="HN58" s="56">
        <f>+HI58-$E$20</f>
        <v>9.4777717927936767E-2</v>
      </c>
      <c r="HO58" s="39"/>
      <c r="HQ58" s="51" t="s">
        <v>60</v>
      </c>
      <c r="HR58" s="55">
        <f>+HW20</f>
        <v>0.88</v>
      </c>
      <c r="HS58" s="53"/>
      <c r="HT58" s="9"/>
      <c r="HU58" s="9"/>
      <c r="HV58" s="9"/>
      <c r="HW58" s="56">
        <f>+HR58-$E$20</f>
        <v>8.3473370101849853E-2</v>
      </c>
      <c r="HX58" s="39"/>
      <c r="HZ58" s="51" t="s">
        <v>60</v>
      </c>
      <c r="IA58" s="55">
        <f>+IF20</f>
        <v>0.88461538461538458</v>
      </c>
      <c r="IB58" s="53"/>
      <c r="IC58" s="9"/>
      <c r="ID58" s="9"/>
      <c r="IE58" s="9"/>
      <c r="IF58" s="56">
        <f>+IA58-$E$20</f>
        <v>8.808875471723443E-2</v>
      </c>
      <c r="IG58" s="39"/>
      <c r="II58" s="51" t="s">
        <v>60</v>
      </c>
      <c r="IJ58" s="55">
        <f>+IO20</f>
        <v>0.83333333333333337</v>
      </c>
      <c r="IK58" s="53"/>
      <c r="IL58" s="9"/>
      <c r="IM58" s="9"/>
      <c r="IN58" s="9"/>
      <c r="IO58" s="56">
        <f>+IJ58-$E$20</f>
        <v>3.6806703435183219E-2</v>
      </c>
      <c r="IP58" s="39"/>
      <c r="IR58" s="51" t="s">
        <v>60</v>
      </c>
      <c r="IS58" s="55">
        <f>+IX20</f>
        <v>0.87096774193548387</v>
      </c>
      <c r="IT58" s="53"/>
      <c r="IU58" s="9"/>
      <c r="IV58" s="9"/>
      <c r="IW58" s="9"/>
      <c r="IX58" s="56">
        <f>+IS58-$E$20</f>
        <v>7.4441112037333723E-2</v>
      </c>
      <c r="IY58" s="39"/>
      <c r="JA58" s="51" t="s">
        <v>60</v>
      </c>
      <c r="JB58" s="55">
        <f>+JG20</f>
        <v>0.8441558441558441</v>
      </c>
      <c r="JC58" s="53"/>
      <c r="JD58" s="9"/>
      <c r="JE58" s="9"/>
      <c r="JF58" s="9"/>
      <c r="JG58" s="56">
        <f>+JB58-$E$20</f>
        <v>4.7629214257693953E-2</v>
      </c>
      <c r="JH58" s="39"/>
      <c r="JJ58" s="51" t="s">
        <v>60</v>
      </c>
      <c r="JK58" s="55">
        <f>+JP20</f>
        <v>0.86764705882352944</v>
      </c>
      <c r="JL58" s="53"/>
      <c r="JM58" s="9"/>
      <c r="JN58" s="9"/>
      <c r="JO58" s="9"/>
      <c r="JP58" s="56">
        <f>+JK58-$E$20</f>
        <v>7.1120428925379287E-2</v>
      </c>
      <c r="JQ58" s="39"/>
      <c r="JS58" s="51" t="s">
        <v>60</v>
      </c>
      <c r="JT58" s="55">
        <f>+JY20</f>
        <v>0.74273858921161828</v>
      </c>
      <c r="JU58" s="53"/>
      <c r="JV58" s="9"/>
      <c r="JW58" s="9"/>
      <c r="JX58" s="9"/>
      <c r="JY58" s="56">
        <f>+JT58-$E$20</f>
        <v>-5.3788040686531868E-2</v>
      </c>
      <c r="JZ58" s="39"/>
      <c r="KB58" s="51" t="s">
        <v>60</v>
      </c>
      <c r="KC58" s="55">
        <f>+KH20</f>
        <v>0.79422382671480141</v>
      </c>
      <c r="KD58" s="53"/>
      <c r="KE58" s="9"/>
      <c r="KF58" s="9"/>
      <c r="KG58" s="9"/>
      <c r="KH58" s="56">
        <f>+KC58-$E$20</f>
        <v>-2.302803183348745E-3</v>
      </c>
      <c r="KI58" s="39"/>
      <c r="KK58" s="51" t="s">
        <v>60</v>
      </c>
      <c r="KL58" s="55">
        <f>+KQ20</f>
        <v>0.7142857142857143</v>
      </c>
      <c r="KM58" s="53"/>
      <c r="KN58" s="9"/>
      <c r="KO58" s="9"/>
      <c r="KP58" s="9"/>
      <c r="KQ58" s="56">
        <f>+KL58-$E$20</f>
        <v>-8.224091561243585E-2</v>
      </c>
      <c r="KR58" s="39"/>
      <c r="KT58" s="51" t="s">
        <v>60</v>
      </c>
      <c r="KU58" s="55">
        <f>+KZ20</f>
        <v>0.8223140495867769</v>
      </c>
      <c r="KV58" s="53"/>
      <c r="KW58" s="9"/>
      <c r="KX58" s="9"/>
      <c r="KY58" s="9"/>
      <c r="KZ58" s="56">
        <f>+KU58-$E$20</f>
        <v>2.5787419688626745E-2</v>
      </c>
      <c r="LA58" s="39"/>
      <c r="LC58" s="51" t="s">
        <v>60</v>
      </c>
      <c r="LD58" s="55">
        <f>+LI20</f>
        <v>0.70149253731343286</v>
      </c>
      <c r="LE58" s="53"/>
      <c r="LF58" s="9"/>
      <c r="LG58" s="9"/>
      <c r="LH58" s="9"/>
      <c r="LI58" s="56">
        <f>+LD58-$E$20</f>
        <v>-9.5034092584717289E-2</v>
      </c>
      <c r="LJ58" s="39"/>
      <c r="LL58" s="51" t="s">
        <v>60</v>
      </c>
      <c r="LM58" s="55">
        <f>+LR20</f>
        <v>0.84375</v>
      </c>
      <c r="LN58" s="53"/>
      <c r="LO58" s="9"/>
      <c r="LP58" s="9"/>
      <c r="LQ58" s="9"/>
      <c r="LR58" s="56">
        <f>+LM58-$E$20</f>
        <v>4.7223370101849849E-2</v>
      </c>
      <c r="LS58" s="39"/>
      <c r="LU58" s="51" t="s">
        <v>60</v>
      </c>
      <c r="LV58" s="55">
        <f>+MA20</f>
        <v>0.74556213017751483</v>
      </c>
      <c r="LW58" s="53"/>
      <c r="LX58" s="9"/>
      <c r="LY58" s="9"/>
      <c r="LZ58" s="9"/>
      <c r="MA58" s="56">
        <f>+LV58-$E$20</f>
        <v>-5.0964499720635326E-2</v>
      </c>
      <c r="MB58" s="39"/>
      <c r="MD58" s="51" t="s">
        <v>60</v>
      </c>
      <c r="ME58" s="55">
        <f>+MJ20</f>
        <v>0.86363636363636365</v>
      </c>
      <c r="MF58" s="53"/>
      <c r="MG58" s="9"/>
      <c r="MH58" s="9"/>
      <c r="MI58" s="9"/>
      <c r="MJ58" s="56">
        <f>+ME58-$E$20</f>
        <v>6.7109733738213495E-2</v>
      </c>
      <c r="MK58" s="39"/>
      <c r="MM58" s="51" t="s">
        <v>60</v>
      </c>
      <c r="MN58" s="55">
        <f>+MS20</f>
        <v>0.86363636363636365</v>
      </c>
      <c r="MO58" s="53"/>
      <c r="MP58" s="9"/>
      <c r="MQ58" s="9"/>
      <c r="MR58" s="9"/>
      <c r="MS58" s="56">
        <f>+MN58-$E$20</f>
        <v>6.7109733738213495E-2</v>
      </c>
      <c r="MT58" s="39"/>
      <c r="MV58" s="51" t="s">
        <v>60</v>
      </c>
      <c r="MW58" s="55">
        <f>+NB20</f>
        <v>0.92142857142857137</v>
      </c>
      <c r="MX58" s="53"/>
      <c r="MY58" s="9"/>
      <c r="MZ58" s="9"/>
      <c r="NA58" s="9"/>
      <c r="NB58" s="56">
        <f>+MW58-$E$20</f>
        <v>0.12490194153042122</v>
      </c>
      <c r="NC58" s="39"/>
      <c r="NE58" s="51" t="s">
        <v>60</v>
      </c>
      <c r="NF58" s="55">
        <f>+NK20</f>
        <v>0.85875706214689262</v>
      </c>
      <c r="NG58" s="53"/>
      <c r="NH58" s="9"/>
      <c r="NI58" s="9"/>
      <c r="NJ58" s="9"/>
      <c r="NK58" s="56">
        <f>+NF58-$E$20</f>
        <v>6.2230432248742473E-2</v>
      </c>
      <c r="NL58" s="39"/>
      <c r="NN58" s="51" t="s">
        <v>60</v>
      </c>
      <c r="NO58" s="55">
        <f>+NT20</f>
        <v>0.94354838709677424</v>
      </c>
      <c r="NP58" s="53"/>
      <c r="NQ58" s="9"/>
      <c r="NR58" s="9"/>
      <c r="NS58" s="9"/>
      <c r="NT58" s="56">
        <f>+NO58-$E$20</f>
        <v>0.14702175719862409</v>
      </c>
      <c r="NU58" s="39"/>
      <c r="NW58" s="51" t="s">
        <v>60</v>
      </c>
      <c r="NX58" s="55">
        <f>+OC20</f>
        <v>0.82743362831858402</v>
      </c>
      <c r="NY58" s="53"/>
      <c r="NZ58" s="9"/>
      <c r="OA58" s="9"/>
      <c r="OB58" s="9"/>
      <c r="OC58" s="56">
        <f>+NX58-$E$20</f>
        <v>3.0906998420433873E-2</v>
      </c>
      <c r="OD58" s="39"/>
      <c r="OF58" s="51" t="s">
        <v>60</v>
      </c>
      <c r="OG58" s="55">
        <f>+OL20</f>
        <v>0.72115384615384615</v>
      </c>
      <c r="OH58" s="53"/>
      <c r="OI58" s="9"/>
      <c r="OJ58" s="9"/>
      <c r="OK58" s="9"/>
      <c r="OL58" s="56">
        <f>+OG58-$E$20</f>
        <v>-7.5372783744304006E-2</v>
      </c>
      <c r="OM58" s="39"/>
      <c r="OO58" s="51" t="s">
        <v>60</v>
      </c>
      <c r="OP58" s="55">
        <f>+OU20</f>
        <v>0.84615384615384615</v>
      </c>
      <c r="OQ58" s="53"/>
      <c r="OR58" s="9"/>
      <c r="OS58" s="9"/>
      <c r="OT58" s="9"/>
      <c r="OU58" s="56">
        <f>+OP58-$E$20</f>
        <v>4.9627216255695994E-2</v>
      </c>
      <c r="OV58" s="39"/>
      <c r="OX58" s="51" t="s">
        <v>60</v>
      </c>
      <c r="OY58" s="55">
        <f>+PD20</f>
        <v>0.75</v>
      </c>
      <c r="OZ58" s="53"/>
      <c r="PA58" s="9"/>
      <c r="PB58" s="9"/>
      <c r="PC58" s="9"/>
      <c r="PD58" s="56">
        <f>+OY58-$E$20</f>
        <v>-4.6526629898150151E-2</v>
      </c>
      <c r="PE58" s="39"/>
      <c r="PG58" s="51" t="s">
        <v>60</v>
      </c>
      <c r="PH58" s="55">
        <f>+PM20</f>
        <v>0.72</v>
      </c>
      <c r="PI58" s="53"/>
      <c r="PJ58" s="9"/>
      <c r="PK58" s="9"/>
      <c r="PL58" s="9"/>
      <c r="PM58" s="56">
        <f>+PH58-$E$20</f>
        <v>-7.6526629898150178E-2</v>
      </c>
      <c r="PN58" s="39"/>
      <c r="PP58" s="51" t="s">
        <v>60</v>
      </c>
      <c r="PQ58" s="55">
        <f>+PV20</f>
        <v>0.88095238095238093</v>
      </c>
      <c r="PR58" s="53"/>
      <c r="PS58" s="9"/>
      <c r="PT58" s="9"/>
      <c r="PU58" s="9"/>
      <c r="PV58" s="56">
        <f>+PQ58-$E$20</f>
        <v>8.442575105423078E-2</v>
      </c>
      <c r="PW58" s="39"/>
      <c r="PY58" s="51" t="s">
        <v>60</v>
      </c>
      <c r="PZ58" s="55">
        <f>+QE20</f>
        <v>0.66</v>
      </c>
      <c r="QA58" s="53"/>
      <c r="QB58" s="9"/>
      <c r="QC58" s="9"/>
      <c r="QD58" s="9"/>
      <c r="QE58" s="56">
        <f>+PZ58-$E$20</f>
        <v>-0.13652662989815012</v>
      </c>
      <c r="QF58" s="39"/>
      <c r="QH58" s="51" t="s">
        <v>60</v>
      </c>
      <c r="QI58" s="55">
        <f>+QN20</f>
        <v>0.41176470588235292</v>
      </c>
      <c r="QJ58" s="53"/>
      <c r="QK58" s="9"/>
      <c r="QL58" s="9"/>
      <c r="QM58" s="9"/>
      <c r="QN58" s="56">
        <f>+QI58-$E$20</f>
        <v>-0.38476192401579723</v>
      </c>
      <c r="QO58" s="39"/>
      <c r="QQ58" s="51" t="s">
        <v>60</v>
      </c>
      <c r="QR58" s="55">
        <f>+QW20</f>
        <v>0.81428571428571428</v>
      </c>
      <c r="QS58" s="53"/>
      <c r="QT58" s="9"/>
      <c r="QU58" s="9"/>
      <c r="QV58" s="9"/>
      <c r="QW58" s="56">
        <f>+QR58-$E$20</f>
        <v>1.7759084387564128E-2</v>
      </c>
      <c r="QX58" s="39"/>
      <c r="QZ58" s="51" t="s">
        <v>60</v>
      </c>
      <c r="RA58" s="55">
        <f>+RF20</f>
        <v>0.91304347826086951</v>
      </c>
      <c r="RB58" s="53"/>
      <c r="RC58" s="9"/>
      <c r="RD58" s="9"/>
      <c r="RE58" s="9"/>
      <c r="RF58" s="56">
        <f>+RA58-$E$20</f>
        <v>0.11651684836271936</v>
      </c>
      <c r="RG58" s="39"/>
      <c r="RI58" s="51" t="s">
        <v>60</v>
      </c>
      <c r="RJ58" s="55">
        <f>+RO20</f>
        <v>0.81395348837209303</v>
      </c>
      <c r="RK58" s="53"/>
      <c r="RL58" s="9"/>
      <c r="RM58" s="9"/>
      <c r="RN58" s="9"/>
      <c r="RO58" s="56">
        <f>+RJ58-$E$20</f>
        <v>1.7426858473942874E-2</v>
      </c>
      <c r="RP58" s="39"/>
      <c r="RR58" s="51" t="s">
        <v>60</v>
      </c>
      <c r="RS58" s="55">
        <f>+RX20</f>
        <v>0.86842105263157898</v>
      </c>
      <c r="RT58" s="53"/>
      <c r="RU58" s="9"/>
      <c r="RV58" s="9"/>
      <c r="RW58" s="9"/>
      <c r="RX58" s="56">
        <f>+RS58-$E$20</f>
        <v>7.1894422733428831E-2</v>
      </c>
      <c r="RY58" s="39"/>
      <c r="SA58" s="51" t="s">
        <v>60</v>
      </c>
      <c r="SB58" s="55">
        <f>+SG20</f>
        <v>0.79661016949152541</v>
      </c>
      <c r="SC58" s="53"/>
      <c r="SD58" s="9"/>
      <c r="SE58" s="9"/>
      <c r="SF58" s="9"/>
      <c r="SG58" s="56">
        <f>+SB58-$E$20</f>
        <v>8.353959337525918E-5</v>
      </c>
      <c r="SH58" s="39"/>
      <c r="SJ58" s="51" t="s">
        <v>60</v>
      </c>
      <c r="SK58" s="55">
        <f>+SP20</f>
        <v>0.92307692307692313</v>
      </c>
      <c r="SL58" s="53"/>
      <c r="SM58" s="9"/>
      <c r="SN58" s="9"/>
      <c r="SO58" s="9"/>
      <c r="SP58" s="56">
        <f>+SK58-$E$20</f>
        <v>0.12655029317877298</v>
      </c>
      <c r="SQ58" s="39"/>
      <c r="SS58" s="51" t="s">
        <v>60</v>
      </c>
      <c r="ST58" s="55">
        <f>+SY20</f>
        <v>0.84444444444444444</v>
      </c>
      <c r="SU58" s="53"/>
      <c r="SV58" s="9"/>
      <c r="SW58" s="9"/>
      <c r="SX58" s="9"/>
      <c r="SY58" s="56">
        <f>+ST58-$E$20</f>
        <v>4.7917814546294291E-2</v>
      </c>
      <c r="SZ58" s="39"/>
      <c r="TB58" s="51" t="s">
        <v>60</v>
      </c>
      <c r="TC58" s="55">
        <f>+TH20</f>
        <v>0.92307692307692313</v>
      </c>
      <c r="TD58" s="53"/>
      <c r="TE58" s="9"/>
      <c r="TF58" s="9"/>
      <c r="TG58" s="9"/>
      <c r="TH58" s="56">
        <f>+TC58-$E$20</f>
        <v>0.12655029317877298</v>
      </c>
      <c r="TI58" s="39"/>
      <c r="TK58" s="51" t="s">
        <v>60</v>
      </c>
      <c r="TL58" s="55">
        <f>+TQ20</f>
        <v>0.90625</v>
      </c>
      <c r="TM58" s="53"/>
      <c r="TN58" s="9"/>
      <c r="TO58" s="9"/>
      <c r="TP58" s="9"/>
      <c r="TQ58" s="56">
        <f>+TL58-$E$20</f>
        <v>0.10972337010184985</v>
      </c>
      <c r="TR58" s="39"/>
      <c r="TT58" s="51" t="s">
        <v>60</v>
      </c>
      <c r="TU58" s="55">
        <f>+TZ20</f>
        <v>1</v>
      </c>
      <c r="TV58" s="53"/>
      <c r="TW58" s="9"/>
      <c r="TX58" s="9"/>
      <c r="TY58" s="9"/>
      <c r="TZ58" s="56">
        <f>+TU58-$E$20</f>
        <v>0.20347337010184985</v>
      </c>
      <c r="UA58" s="39"/>
      <c r="UC58" s="51" t="s">
        <v>60</v>
      </c>
      <c r="UD58" s="55">
        <f>+UI20</f>
        <v>0.88235294117647056</v>
      </c>
      <c r="UE58" s="53"/>
      <c r="UF58" s="9"/>
      <c r="UG58" s="9"/>
      <c r="UH58" s="9"/>
      <c r="UI58" s="56">
        <f>+UD58-$E$20</f>
        <v>8.5826311278320411E-2</v>
      </c>
      <c r="UJ58" s="39"/>
      <c r="UL58" s="51" t="s">
        <v>60</v>
      </c>
      <c r="UM58" s="55">
        <f>+UR20</f>
        <v>0.91666666666666663</v>
      </c>
      <c r="UN58" s="53"/>
      <c r="UO58" s="9"/>
      <c r="UP58" s="9"/>
      <c r="UQ58" s="9"/>
      <c r="UR58" s="56">
        <f>+UM58-$E$20</f>
        <v>0.12014003676851648</v>
      </c>
      <c r="US58" s="39"/>
      <c r="UU58" s="51" t="s">
        <v>60</v>
      </c>
      <c r="UV58" s="55">
        <f>+VA20</f>
        <v>0.96078431372549022</v>
      </c>
      <c r="UW58" s="53"/>
      <c r="UX58" s="9"/>
      <c r="UY58" s="9"/>
      <c r="UZ58" s="9"/>
      <c r="VA58" s="56">
        <f>+UV58-$E$20</f>
        <v>0.16425768382734007</v>
      </c>
      <c r="VB58" s="39"/>
      <c r="VD58" s="51" t="s">
        <v>60</v>
      </c>
      <c r="VE58" s="55">
        <f>+VJ20</f>
        <v>0.93548387096774188</v>
      </c>
      <c r="VF58" s="53"/>
      <c r="VG58" s="9"/>
      <c r="VH58" s="9"/>
      <c r="VI58" s="9"/>
      <c r="VJ58" s="56">
        <f>+VE58-$E$20</f>
        <v>0.13895724106959173</v>
      </c>
      <c r="VK58" s="39"/>
      <c r="VM58" s="51" t="s">
        <v>60</v>
      </c>
      <c r="VN58" s="55">
        <f>+VS20</f>
        <v>0.93103448275862066</v>
      </c>
      <c r="VO58" s="53"/>
      <c r="VP58" s="9"/>
      <c r="VQ58" s="9"/>
      <c r="VR58" s="9"/>
      <c r="VS58" s="56">
        <f>+VN58-$E$20</f>
        <v>0.13450785286047051</v>
      </c>
      <c r="VT58" s="39"/>
      <c r="VV58" s="51" t="s">
        <v>60</v>
      </c>
      <c r="VW58" s="55">
        <f>+WB20</f>
        <v>0.90909090909090906</v>
      </c>
      <c r="VX58" s="53"/>
      <c r="VY58" s="9"/>
      <c r="VZ58" s="9"/>
      <c r="WA58" s="9"/>
      <c r="WB58" s="56">
        <f>+VW58-$E$20</f>
        <v>0.11256427919275891</v>
      </c>
      <c r="WC58" s="39"/>
      <c r="WE58" s="51" t="s">
        <v>60</v>
      </c>
      <c r="WF58" s="55">
        <f>+WK20</f>
        <v>0.89090909090909087</v>
      </c>
      <c r="WG58" s="53"/>
      <c r="WH58" s="9"/>
      <c r="WI58" s="9"/>
      <c r="WJ58" s="9"/>
      <c r="WK58" s="56">
        <f>+WF58-$E$20</f>
        <v>9.4382461010940721E-2</v>
      </c>
      <c r="WL58" s="39"/>
      <c r="WN58" s="51" t="s">
        <v>60</v>
      </c>
      <c r="WO58" s="55">
        <f>+WT20</f>
        <v>0.875</v>
      </c>
      <c r="WP58" s="53"/>
      <c r="WQ58" s="9"/>
      <c r="WR58" s="9"/>
      <c r="WS58" s="9"/>
      <c r="WT58" s="56">
        <f>+WO58-$E$20</f>
        <v>7.8473370101849849E-2</v>
      </c>
      <c r="WU58" s="39"/>
      <c r="WW58" s="51" t="s">
        <v>60</v>
      </c>
      <c r="WX58" s="55">
        <f>+XC20</f>
        <v>1</v>
      </c>
      <c r="WY58" s="53"/>
      <c r="WZ58" s="9"/>
      <c r="XA58" s="9"/>
      <c r="XB58" s="9"/>
      <c r="XC58" s="56">
        <f>+WX58-$E$20</f>
        <v>0.20347337010184985</v>
      </c>
      <c r="XD58" s="39"/>
      <c r="XF58" s="51" t="s">
        <v>60</v>
      </c>
      <c r="XG58" s="55">
        <f>+XL20</f>
        <v>0.95238095238095233</v>
      </c>
      <c r="XH58" s="53"/>
      <c r="XI58" s="9"/>
      <c r="XJ58" s="9"/>
      <c r="XK58" s="9"/>
      <c r="XL58" s="56">
        <f>+XG58-$E$20</f>
        <v>0.15585432248280218</v>
      </c>
      <c r="XM58" s="39"/>
      <c r="XO58" s="51" t="s">
        <v>60</v>
      </c>
      <c r="XP58" s="55">
        <f>+XU20</f>
        <v>0.86458333333333337</v>
      </c>
      <c r="XQ58" s="53"/>
      <c r="XR58" s="9"/>
      <c r="XS58" s="9"/>
      <c r="XT58" s="9"/>
      <c r="XU58" s="56">
        <f>+XP58-$E$20</f>
        <v>6.8056703435183219E-2</v>
      </c>
      <c r="XV58" s="39"/>
      <c r="XX58" s="51" t="s">
        <v>60</v>
      </c>
      <c r="XY58" s="55">
        <f>+YD20</f>
        <v>0.96226415094339623</v>
      </c>
      <c r="XZ58" s="53"/>
      <c r="YA58" s="9"/>
      <c r="YB58" s="9"/>
      <c r="YC58" s="9"/>
      <c r="YD58" s="56">
        <f>+XY58-$E$20</f>
        <v>0.16573752104524608</v>
      </c>
      <c r="YE58" s="39"/>
      <c r="YG58" s="51" t="s">
        <v>60</v>
      </c>
      <c r="YH58" s="55">
        <f>+YM20</f>
        <v>0.96</v>
      </c>
      <c r="YI58" s="53"/>
      <c r="YJ58" s="9"/>
      <c r="YK58" s="9"/>
      <c r="YL58" s="9"/>
      <c r="YM58" s="56">
        <f>+YH58-$E$20</f>
        <v>0.16347337010184981</v>
      </c>
      <c r="YN58" s="39"/>
      <c r="YP58" s="51" t="s">
        <v>60</v>
      </c>
      <c r="YQ58" s="55">
        <f>+YV20</f>
        <v>1</v>
      </c>
      <c r="YR58" s="53"/>
      <c r="YS58" s="9"/>
      <c r="YT58" s="9"/>
      <c r="YU58" s="9"/>
      <c r="YV58" s="56">
        <f>+YQ58-$E$20</f>
        <v>0.20347337010184985</v>
      </c>
      <c r="YW58" s="39"/>
      <c r="YY58" s="51" t="s">
        <v>60</v>
      </c>
      <c r="YZ58" s="55">
        <f>+ZE20</f>
        <v>0.82352941176470584</v>
      </c>
      <c r="ZA58" s="53"/>
      <c r="ZB58" s="9"/>
      <c r="ZC58" s="9"/>
      <c r="ZD58" s="9"/>
      <c r="ZE58" s="56">
        <f>+YZ58-$E$20</f>
        <v>2.7002781866555692E-2</v>
      </c>
      <c r="ZF58" s="39"/>
    </row>
    <row r="59" spans="9:682" x14ac:dyDescent="0.15">
      <c r="I59" s="51" t="s">
        <v>61</v>
      </c>
      <c r="J59" s="55">
        <f>+P20</f>
        <v>0.19682758620689655</v>
      </c>
      <c r="K59" s="53"/>
      <c r="L59" s="53"/>
      <c r="M59" s="56"/>
      <c r="N59" s="9"/>
      <c r="O59" s="56">
        <f>+J59-$G$20</f>
        <v>-5.3828890016311137E-3</v>
      </c>
      <c r="P59" s="39"/>
      <c r="R59" s="51" t="s">
        <v>61</v>
      </c>
      <c r="S59" s="55">
        <f>+Y20</f>
        <v>0.17789757412398921</v>
      </c>
      <c r="T59" s="53"/>
      <c r="U59" s="9"/>
      <c r="V59" s="9"/>
      <c r="W59" s="9"/>
      <c r="X59" s="56">
        <f>+S59-$G$20</f>
        <v>-2.4312901084538457E-2</v>
      </c>
      <c r="Y59" s="39"/>
      <c r="AA59" s="51" t="s">
        <v>61</v>
      </c>
      <c r="AB59" s="55">
        <f>+AH20</f>
        <v>0.17</v>
      </c>
      <c r="AC59" s="53"/>
      <c r="AD59" s="9"/>
      <c r="AE59" s="9"/>
      <c r="AF59" s="9"/>
      <c r="AG59" s="56">
        <f>+AB59-$G$20</f>
        <v>-3.2210475208527656E-2</v>
      </c>
      <c r="AH59" s="39"/>
      <c r="AJ59" s="51" t="s">
        <v>61</v>
      </c>
      <c r="AK59" s="55">
        <f>+AQ20</f>
        <v>0.17343173431734318</v>
      </c>
      <c r="AL59" s="53"/>
      <c r="AM59" s="9"/>
      <c r="AN59" s="9"/>
      <c r="AO59" s="9"/>
      <c r="AP59" s="56">
        <f>+AK59-$G$20</f>
        <v>-2.8778740891184484E-2</v>
      </c>
      <c r="AQ59" s="39"/>
      <c r="AS59" s="51" t="s">
        <v>61</v>
      </c>
      <c r="AT59" s="55">
        <f>+AZ20</f>
        <v>0.13407821229050279</v>
      </c>
      <c r="AU59" s="53"/>
      <c r="AV59" s="9"/>
      <c r="AW59" s="9"/>
      <c r="AX59" s="9"/>
      <c r="AY59" s="56">
        <f>+AT59-$G$20</f>
        <v>-6.8132262918024877E-2</v>
      </c>
      <c r="AZ59" s="39"/>
      <c r="BB59" s="51" t="s">
        <v>61</v>
      </c>
      <c r="BC59" s="55">
        <f>+BI20</f>
        <v>0.21338912133891214</v>
      </c>
      <c r="BD59" s="53"/>
      <c r="BE59" s="9"/>
      <c r="BF59" s="9"/>
      <c r="BG59" s="9"/>
      <c r="BH59" s="56">
        <f>+BC59-$G$20</f>
        <v>1.1178646130384468E-2</v>
      </c>
      <c r="BI59" s="39"/>
      <c r="BK59" s="51" t="s">
        <v>61</v>
      </c>
      <c r="BL59" s="55">
        <f>+BR20</f>
        <v>0.20858895705521471</v>
      </c>
      <c r="BM59" s="53"/>
      <c r="BN59" s="9"/>
      <c r="BO59" s="9"/>
      <c r="BP59" s="9"/>
      <c r="BQ59" s="56">
        <f>+BL59-$G$20</f>
        <v>6.3784818466870452E-3</v>
      </c>
      <c r="BR59" s="39"/>
      <c r="BT59" s="51" t="s">
        <v>61</v>
      </c>
      <c r="BU59" s="55">
        <f>+CA20</f>
        <v>0.1306122448979592</v>
      </c>
      <c r="BV59" s="53"/>
      <c r="BW59" s="9"/>
      <c r="BX59" s="9"/>
      <c r="BY59" s="9"/>
      <c r="BZ59" s="56">
        <f>+BU59-$G$20</f>
        <v>-7.1598230310568473E-2</v>
      </c>
      <c r="CA59" s="39"/>
      <c r="CC59" s="51" t="s">
        <v>61</v>
      </c>
      <c r="CD59" s="55">
        <f>+CJ20</f>
        <v>0.15514993481095177</v>
      </c>
      <c r="CE59" s="53"/>
      <c r="CF59" s="9"/>
      <c r="CG59" s="9"/>
      <c r="CH59" s="9"/>
      <c r="CI59" s="56">
        <f>+CD59-$G$20</f>
        <v>-4.7060540397575901E-2</v>
      </c>
      <c r="CJ59" s="39"/>
      <c r="CL59" s="51" t="s">
        <v>61</v>
      </c>
      <c r="CM59" s="55">
        <f>+CS20</f>
        <v>0.28918000970402719</v>
      </c>
      <c r="CN59" s="53"/>
      <c r="CO59" s="9"/>
      <c r="CP59" s="9"/>
      <c r="CQ59" s="9"/>
      <c r="CR59" s="56">
        <f>+CM59-$G$20</f>
        <v>8.6969534495499518E-2</v>
      </c>
      <c r="CS59" s="39"/>
      <c r="CU59" s="51" t="s">
        <v>61</v>
      </c>
      <c r="CV59" s="55">
        <f>+DB20</f>
        <v>0.26591760299625467</v>
      </c>
      <c r="CW59" s="53"/>
      <c r="CX59" s="9"/>
      <c r="CY59" s="9"/>
      <c r="CZ59" s="9"/>
      <c r="DA59" s="56">
        <f>+CV59-$G$20</f>
        <v>6.3707127787726997E-2</v>
      </c>
      <c r="DB59" s="39"/>
      <c r="DD59" s="51" t="s">
        <v>61</v>
      </c>
      <c r="DE59" s="55">
        <f>+DK20</f>
        <v>0.36390977443609024</v>
      </c>
      <c r="DF59" s="53"/>
      <c r="DG59" s="9"/>
      <c r="DH59" s="9"/>
      <c r="DI59" s="9"/>
      <c r="DJ59" s="56">
        <f>+DE59-$G$20</f>
        <v>0.16169929922756257</v>
      </c>
      <c r="DK59" s="39"/>
      <c r="DM59" s="51" t="s">
        <v>61</v>
      </c>
      <c r="DN59" s="55">
        <f>+DT20</f>
        <v>0.39086294416243655</v>
      </c>
      <c r="DO59" s="53"/>
      <c r="DP59" s="9"/>
      <c r="DQ59" s="9"/>
      <c r="DR59" s="9"/>
      <c r="DS59" s="56">
        <f>+DN59-$G$20</f>
        <v>0.18865246895390889</v>
      </c>
      <c r="DT59" s="39"/>
      <c r="DV59" s="51" t="s">
        <v>61</v>
      </c>
      <c r="DW59" s="55">
        <f>+EC20</f>
        <v>0.24802527646129541</v>
      </c>
      <c r="DX59" s="53"/>
      <c r="DY59" s="9"/>
      <c r="DZ59" s="9"/>
      <c r="EA59" s="9"/>
      <c r="EB59" s="56">
        <f>+DW59-$G$20</f>
        <v>4.581480125276774E-2</v>
      </c>
      <c r="EC59" s="39"/>
      <c r="EE59" s="51" t="s">
        <v>61</v>
      </c>
      <c r="EF59" s="55">
        <f>+EL20</f>
        <v>0.24603174603174602</v>
      </c>
      <c r="EG59" s="53"/>
      <c r="EH59" s="9"/>
      <c r="EI59" s="9"/>
      <c r="EJ59" s="9"/>
      <c r="EK59" s="56">
        <f>+EF59-$G$20</f>
        <v>4.382127082321835E-2</v>
      </c>
      <c r="EL59" s="39"/>
      <c r="EN59" s="51" t="s">
        <v>61</v>
      </c>
      <c r="EO59" s="55">
        <f>+EU20</f>
        <v>0.17241379310344829</v>
      </c>
      <c r="EP59" s="53"/>
      <c r="EQ59" s="9"/>
      <c r="ER59" s="9"/>
      <c r="ES59" s="9"/>
      <c r="ET59" s="56">
        <f>+EO59-$G$20</f>
        <v>-2.9796682105079381E-2</v>
      </c>
      <c r="EU59" s="39"/>
      <c r="EW59" s="51" t="s">
        <v>61</v>
      </c>
      <c r="EX59" s="55">
        <f>+FD20</f>
        <v>0.19516407599309155</v>
      </c>
      <c r="EY59" s="53"/>
      <c r="EZ59" s="9"/>
      <c r="FA59" s="9"/>
      <c r="FB59" s="9"/>
      <c r="FC59" s="56">
        <f>+EX59-$G$20</f>
        <v>-7.0463992154361221E-3</v>
      </c>
      <c r="FD59" s="39"/>
      <c r="FF59" s="51" t="s">
        <v>61</v>
      </c>
      <c r="FG59" s="55">
        <f>+FM20</f>
        <v>0.11158798283261803</v>
      </c>
      <c r="FH59" s="53"/>
      <c r="FI59" s="9"/>
      <c r="FJ59" s="9"/>
      <c r="FK59" s="9"/>
      <c r="FL59" s="56">
        <f>+FG59-$G$20</f>
        <v>-9.0622492375909636E-2</v>
      </c>
      <c r="FM59" s="39"/>
      <c r="FO59" s="51" t="s">
        <v>61</v>
      </c>
      <c r="FP59" s="55">
        <f>+FV20</f>
        <v>0.14085914085914086</v>
      </c>
      <c r="FQ59" s="53"/>
      <c r="FR59" s="9"/>
      <c r="FS59" s="9"/>
      <c r="FT59" s="9"/>
      <c r="FU59" s="56">
        <f>+FP59-$G$20</f>
        <v>-6.1351334349386805E-2</v>
      </c>
      <c r="FV59" s="39"/>
      <c r="FX59" s="51" t="s">
        <v>61</v>
      </c>
      <c r="FY59" s="55">
        <f>+GE20</f>
        <v>0.13157894736842105</v>
      </c>
      <c r="FZ59" s="53"/>
      <c r="GA59" s="9"/>
      <c r="GB59" s="9"/>
      <c r="GC59" s="9"/>
      <c r="GD59" s="56">
        <f>+FY59-$G$20</f>
        <v>-7.0631527840106623E-2</v>
      </c>
      <c r="GE59" s="39"/>
      <c r="GG59" s="51" t="s">
        <v>61</v>
      </c>
      <c r="GH59" s="55">
        <f>+GN20</f>
        <v>0.11283185840707964</v>
      </c>
      <c r="GI59" s="53"/>
      <c r="GJ59" s="9"/>
      <c r="GK59" s="9"/>
      <c r="GL59" s="9"/>
      <c r="GM59" s="56">
        <f>+GH59-$G$20</f>
        <v>-8.9378616801448027E-2</v>
      </c>
      <c r="GN59" s="39"/>
      <c r="GP59" s="51" t="s">
        <v>61</v>
      </c>
      <c r="GQ59" s="55">
        <f>+GW20</f>
        <v>0.11764705882352941</v>
      </c>
      <c r="GR59" s="53"/>
      <c r="GS59" s="9"/>
      <c r="GT59" s="9"/>
      <c r="GU59" s="9"/>
      <c r="GV59" s="56">
        <f>+GQ59-$G$20</f>
        <v>-8.4563416384998258E-2</v>
      </c>
      <c r="GW59" s="39"/>
      <c r="GY59" s="51" t="s">
        <v>61</v>
      </c>
      <c r="GZ59" s="55">
        <f>+HF20</f>
        <v>0.13270142180094788</v>
      </c>
      <c r="HA59" s="53"/>
      <c r="HB59" s="9"/>
      <c r="HC59" s="9"/>
      <c r="HD59" s="9"/>
      <c r="HE59" s="56">
        <f>+GZ59-$G$20</f>
        <v>-6.9509053407579791E-2</v>
      </c>
      <c r="HF59" s="39"/>
      <c r="HH59" s="51" t="s">
        <v>61</v>
      </c>
      <c r="HI59" s="55">
        <f>+HO20</f>
        <v>0.10869565217391304</v>
      </c>
      <c r="HJ59" s="53"/>
      <c r="HK59" s="9"/>
      <c r="HL59" s="9"/>
      <c r="HM59" s="9"/>
      <c r="HN59" s="56">
        <f>+HI59-$G$20</f>
        <v>-9.3514823034614628E-2</v>
      </c>
      <c r="HO59" s="39"/>
      <c r="HQ59" s="51" t="s">
        <v>61</v>
      </c>
      <c r="HR59" s="55">
        <f>+HX20</f>
        <v>0.12</v>
      </c>
      <c r="HS59" s="53"/>
      <c r="HT59" s="9"/>
      <c r="HU59" s="9"/>
      <c r="HV59" s="9"/>
      <c r="HW59" s="56">
        <f>+HR59-$G$20</f>
        <v>-8.2210475208527672E-2</v>
      </c>
      <c r="HX59" s="39"/>
      <c r="HZ59" s="51" t="s">
        <v>61</v>
      </c>
      <c r="IA59" s="55">
        <f>+IG20</f>
        <v>0.11538461538461539</v>
      </c>
      <c r="IB59" s="53"/>
      <c r="IC59" s="9"/>
      <c r="ID59" s="9"/>
      <c r="IE59" s="9"/>
      <c r="IF59" s="56">
        <f>+IA59-$G$20</f>
        <v>-8.6825859823912277E-2</v>
      </c>
      <c r="IG59" s="39"/>
      <c r="II59" s="51" t="s">
        <v>61</v>
      </c>
      <c r="IJ59" s="55">
        <f>+IP20</f>
        <v>0.16666666666666666</v>
      </c>
      <c r="IK59" s="53"/>
      <c r="IL59" s="9"/>
      <c r="IM59" s="9"/>
      <c r="IN59" s="9"/>
      <c r="IO59" s="56">
        <f>+IJ59-$G$20</f>
        <v>-3.5543808541861011E-2</v>
      </c>
      <c r="IP59" s="39"/>
      <c r="IR59" s="51" t="s">
        <v>61</v>
      </c>
      <c r="IS59" s="55">
        <f>+IY20</f>
        <v>0.12903225806451613</v>
      </c>
      <c r="IT59" s="53"/>
      <c r="IU59" s="9"/>
      <c r="IV59" s="9"/>
      <c r="IW59" s="9"/>
      <c r="IX59" s="56">
        <f>+IS59-$G$20</f>
        <v>-7.3178217144011543E-2</v>
      </c>
      <c r="IY59" s="39"/>
      <c r="JA59" s="51" t="s">
        <v>61</v>
      </c>
      <c r="JB59" s="55">
        <f>+JH20</f>
        <v>0.14285714285714285</v>
      </c>
      <c r="JC59" s="53"/>
      <c r="JD59" s="9"/>
      <c r="JE59" s="9"/>
      <c r="JF59" s="9"/>
      <c r="JG59" s="56">
        <f>+JB59-$G$20</f>
        <v>-5.9353332351384819E-2</v>
      </c>
      <c r="JH59" s="39"/>
      <c r="JJ59" s="51" t="s">
        <v>61</v>
      </c>
      <c r="JK59" s="55">
        <f>+JQ20</f>
        <v>0.13235294117647059</v>
      </c>
      <c r="JL59" s="53"/>
      <c r="JM59" s="9"/>
      <c r="JN59" s="9"/>
      <c r="JO59" s="9"/>
      <c r="JP59" s="56">
        <f>+JK59-$G$20</f>
        <v>-6.9857534032057078E-2</v>
      </c>
      <c r="JQ59" s="39"/>
      <c r="JS59" s="51" t="s">
        <v>61</v>
      </c>
      <c r="JT59" s="55">
        <f>+JZ20</f>
        <v>0.25726141078838172</v>
      </c>
      <c r="JU59" s="53"/>
      <c r="JV59" s="9"/>
      <c r="JW59" s="9"/>
      <c r="JX59" s="9"/>
      <c r="JY59" s="56">
        <f>+JT59-$G$20</f>
        <v>5.5050935579854049E-2</v>
      </c>
      <c r="JZ59" s="39"/>
      <c r="KB59" s="51" t="s">
        <v>61</v>
      </c>
      <c r="KC59" s="55">
        <f>+KI20</f>
        <v>0.20577617328519857</v>
      </c>
      <c r="KD59" s="53"/>
      <c r="KE59" s="9"/>
      <c r="KF59" s="9"/>
      <c r="KG59" s="9"/>
      <c r="KH59" s="56">
        <f>+KC59-$G$20</f>
        <v>3.5656980766708979E-3</v>
      </c>
      <c r="KI59" s="39"/>
      <c r="KK59" s="51" t="s">
        <v>61</v>
      </c>
      <c r="KL59" s="55">
        <f>+KR20</f>
        <v>0.2857142857142857</v>
      </c>
      <c r="KM59" s="53"/>
      <c r="KN59" s="9"/>
      <c r="KO59" s="9"/>
      <c r="KP59" s="9"/>
      <c r="KQ59" s="56">
        <f>+KL59-$G$20</f>
        <v>8.350381050575803E-2</v>
      </c>
      <c r="KR59" s="39"/>
      <c r="KT59" s="51" t="s">
        <v>61</v>
      </c>
      <c r="KU59" s="55">
        <f>+LA20</f>
        <v>0.17768595041322313</v>
      </c>
      <c r="KV59" s="53"/>
      <c r="KW59" s="9"/>
      <c r="KX59" s="9"/>
      <c r="KY59" s="9"/>
      <c r="KZ59" s="56">
        <f>+KU59-$G$20</f>
        <v>-2.4524524795304536E-2</v>
      </c>
      <c r="LA59" s="39"/>
      <c r="LC59" s="51" t="s">
        <v>61</v>
      </c>
      <c r="LD59" s="55">
        <f>+LJ20</f>
        <v>0.29850746268656714</v>
      </c>
      <c r="LE59" s="53"/>
      <c r="LF59" s="9"/>
      <c r="LG59" s="9"/>
      <c r="LH59" s="9"/>
      <c r="LI59" s="56">
        <f>+LD59-$G$20</f>
        <v>9.629698747803947E-2</v>
      </c>
      <c r="LJ59" s="39"/>
      <c r="LL59" s="51" t="s">
        <v>61</v>
      </c>
      <c r="LM59" s="55">
        <f>+LS20</f>
        <v>0.15625</v>
      </c>
      <c r="LN59" s="53"/>
      <c r="LO59" s="9"/>
      <c r="LP59" s="9"/>
      <c r="LQ59" s="9"/>
      <c r="LR59" s="56">
        <f>+LM59-$G$20</f>
        <v>-4.5960475208527668E-2</v>
      </c>
      <c r="LS59" s="39"/>
      <c r="LU59" s="51" t="s">
        <v>61</v>
      </c>
      <c r="LV59" s="55">
        <f>+MB20</f>
        <v>0.25443786982248523</v>
      </c>
      <c r="LW59" s="53"/>
      <c r="LX59" s="9"/>
      <c r="LY59" s="9"/>
      <c r="LZ59" s="9"/>
      <c r="MA59" s="56">
        <f>+LV59-$G$20</f>
        <v>5.2227394613957562E-2</v>
      </c>
      <c r="MB59" s="39"/>
      <c r="MD59" s="51" t="s">
        <v>61</v>
      </c>
      <c r="ME59" s="55">
        <f>+MK20</f>
        <v>0.13636363636363635</v>
      </c>
      <c r="MF59" s="53"/>
      <c r="MG59" s="9"/>
      <c r="MH59" s="9"/>
      <c r="MI59" s="9"/>
      <c r="MJ59" s="56">
        <f>+ME59-$G$20</f>
        <v>-6.5846838844891314E-2</v>
      </c>
      <c r="MK59" s="39"/>
      <c r="MM59" s="51" t="s">
        <v>61</v>
      </c>
      <c r="MN59" s="55">
        <f>+MT20</f>
        <v>0.13636363636363635</v>
      </c>
      <c r="MO59" s="53"/>
      <c r="MP59" s="9"/>
      <c r="MQ59" s="9"/>
      <c r="MR59" s="9"/>
      <c r="MS59" s="56">
        <f>+MN59-$G$20</f>
        <v>-6.5846838844891314E-2</v>
      </c>
      <c r="MT59" s="39"/>
      <c r="MV59" s="51" t="s">
        <v>61</v>
      </c>
      <c r="MW59" s="55">
        <f>+NC20</f>
        <v>7.857142857142857E-2</v>
      </c>
      <c r="MX59" s="53"/>
      <c r="MY59" s="9"/>
      <c r="MZ59" s="9"/>
      <c r="NA59" s="9"/>
      <c r="NB59" s="56">
        <f>+MW59-$G$20</f>
        <v>-0.1236390466370991</v>
      </c>
      <c r="NC59" s="39"/>
      <c r="NE59" s="51" t="s">
        <v>61</v>
      </c>
      <c r="NF59" s="55">
        <f>+NL20</f>
        <v>0.13559322033898305</v>
      </c>
      <c r="NG59" s="53"/>
      <c r="NH59" s="9"/>
      <c r="NI59" s="9"/>
      <c r="NJ59" s="9"/>
      <c r="NK59" s="56">
        <f>+NF59-$G$20</f>
        <v>-6.6617254869544618E-2</v>
      </c>
      <c r="NL59" s="39"/>
      <c r="NN59" s="51" t="s">
        <v>61</v>
      </c>
      <c r="NO59" s="55">
        <f>+NU20</f>
        <v>5.6451612903225805E-2</v>
      </c>
      <c r="NP59" s="53"/>
      <c r="NQ59" s="9"/>
      <c r="NR59" s="9"/>
      <c r="NS59" s="9"/>
      <c r="NT59" s="56">
        <f>+NO59-$G$20</f>
        <v>-0.14575886230530186</v>
      </c>
      <c r="NU59" s="39"/>
      <c r="NW59" s="51" t="s">
        <v>61</v>
      </c>
      <c r="NX59" s="55">
        <f>+OD20</f>
        <v>0.17256637168141592</v>
      </c>
      <c r="NY59" s="53"/>
      <c r="NZ59" s="9"/>
      <c r="OA59" s="9"/>
      <c r="OB59" s="9"/>
      <c r="OC59" s="56">
        <f>+NX59-$G$20</f>
        <v>-2.9644103527111748E-2</v>
      </c>
      <c r="OD59" s="39"/>
      <c r="OF59" s="51" t="s">
        <v>61</v>
      </c>
      <c r="OG59" s="55">
        <f>+OM20</f>
        <v>0.27884615384615385</v>
      </c>
      <c r="OH59" s="53"/>
      <c r="OI59" s="9"/>
      <c r="OJ59" s="9"/>
      <c r="OK59" s="9"/>
      <c r="OL59" s="56">
        <f>+OG59-$G$20</f>
        <v>7.6635678637626187E-2</v>
      </c>
      <c r="OM59" s="39"/>
      <c r="OO59" s="51" t="s">
        <v>61</v>
      </c>
      <c r="OP59" s="55">
        <f>+OV20</f>
        <v>0.15384615384615385</v>
      </c>
      <c r="OQ59" s="53"/>
      <c r="OR59" s="9"/>
      <c r="OS59" s="9"/>
      <c r="OT59" s="9"/>
      <c r="OU59" s="56">
        <f>+OP59-$G$20</f>
        <v>-4.8364321362373813E-2</v>
      </c>
      <c r="OV59" s="39"/>
      <c r="OX59" s="51" t="s">
        <v>61</v>
      </c>
      <c r="OY59" s="55">
        <f>+PE20</f>
        <v>0.25</v>
      </c>
      <c r="OZ59" s="53"/>
      <c r="PA59" s="9"/>
      <c r="PB59" s="9"/>
      <c r="PC59" s="9"/>
      <c r="PD59" s="56">
        <f>+OY59-$G$20</f>
        <v>4.7789524791472332E-2</v>
      </c>
      <c r="PE59" s="39"/>
      <c r="PG59" s="51" t="s">
        <v>61</v>
      </c>
      <c r="PH59" s="55">
        <f>+PN20</f>
        <v>0.28000000000000003</v>
      </c>
      <c r="PI59" s="53"/>
      <c r="PJ59" s="9"/>
      <c r="PK59" s="9"/>
      <c r="PL59" s="9"/>
      <c r="PM59" s="56">
        <f>+PH59-$G$20</f>
        <v>7.7789524791472359E-2</v>
      </c>
      <c r="PN59" s="39"/>
      <c r="PP59" s="51" t="s">
        <v>61</v>
      </c>
      <c r="PQ59" s="55">
        <f>+PW20</f>
        <v>0.11904761904761904</v>
      </c>
      <c r="PR59" s="53"/>
      <c r="PS59" s="9"/>
      <c r="PT59" s="9"/>
      <c r="PU59" s="9"/>
      <c r="PV59" s="56">
        <f>+PQ59-$G$20</f>
        <v>-8.3162856160908627E-2</v>
      </c>
      <c r="PW59" s="39"/>
      <c r="PY59" s="51" t="s">
        <v>61</v>
      </c>
      <c r="PZ59" s="55">
        <f>+QF20</f>
        <v>0.34</v>
      </c>
      <c r="QA59" s="53"/>
      <c r="QB59" s="9"/>
      <c r="QC59" s="9"/>
      <c r="QD59" s="9"/>
      <c r="QE59" s="56">
        <f>+PZ59-$G$20</f>
        <v>0.13778952479147236</v>
      </c>
      <c r="QF59" s="39"/>
      <c r="QH59" s="51" t="s">
        <v>61</v>
      </c>
      <c r="QI59" s="55">
        <f>+QO20</f>
        <v>0.58823529411764708</v>
      </c>
      <c r="QJ59" s="53"/>
      <c r="QK59" s="9"/>
      <c r="QL59" s="9"/>
      <c r="QM59" s="9"/>
      <c r="QN59" s="56">
        <f>+QI59-$G$20</f>
        <v>0.38602481890911944</v>
      </c>
      <c r="QO59" s="39"/>
      <c r="QQ59" s="51" t="s">
        <v>61</v>
      </c>
      <c r="QR59" s="55">
        <f>+QX20</f>
        <v>0.18571428571428572</v>
      </c>
      <c r="QS59" s="53"/>
      <c r="QT59" s="9"/>
      <c r="QU59" s="9"/>
      <c r="QV59" s="9"/>
      <c r="QW59" s="56">
        <f>+QR59-$G$20</f>
        <v>-1.6496189494241947E-2</v>
      </c>
      <c r="QX59" s="39"/>
      <c r="QZ59" s="51" t="s">
        <v>61</v>
      </c>
      <c r="RA59" s="55">
        <f>+RG20</f>
        <v>8.6956521739130432E-2</v>
      </c>
      <c r="RB59" s="53"/>
      <c r="RC59" s="9"/>
      <c r="RD59" s="9"/>
      <c r="RE59" s="9"/>
      <c r="RF59" s="56">
        <f>+RA59-$G$20</f>
        <v>-0.11525395346939724</v>
      </c>
      <c r="RG59" s="39"/>
      <c r="RI59" s="51" t="s">
        <v>61</v>
      </c>
      <c r="RJ59" s="55">
        <f>+RP20</f>
        <v>0.18604651162790697</v>
      </c>
      <c r="RK59" s="53"/>
      <c r="RL59" s="9"/>
      <c r="RM59" s="9"/>
      <c r="RN59" s="9"/>
      <c r="RO59" s="56">
        <f>+RJ59-$G$20</f>
        <v>-1.6163963580620694E-2</v>
      </c>
      <c r="RP59" s="39"/>
      <c r="RR59" s="51" t="s">
        <v>61</v>
      </c>
      <c r="RS59" s="55">
        <f>+RY20</f>
        <v>0.13157894736842105</v>
      </c>
      <c r="RT59" s="53"/>
      <c r="RU59" s="9"/>
      <c r="RV59" s="9"/>
      <c r="RW59" s="9"/>
      <c r="RX59" s="56">
        <f>+RS59-$G$20</f>
        <v>-7.0631527840106623E-2</v>
      </c>
      <c r="RY59" s="39"/>
      <c r="SA59" s="51" t="s">
        <v>61</v>
      </c>
      <c r="SB59" s="55">
        <f>+SH20</f>
        <v>0.20338983050847459</v>
      </c>
      <c r="SC59" s="53"/>
      <c r="SD59" s="9"/>
      <c r="SE59" s="9"/>
      <c r="SF59" s="9"/>
      <c r="SG59" s="56">
        <f>+SB59-$G$20</f>
        <v>1.1793552999469215E-3</v>
      </c>
      <c r="SH59" s="39"/>
      <c r="SJ59" s="51" t="s">
        <v>61</v>
      </c>
      <c r="SK59" s="55">
        <f>+SQ20</f>
        <v>7.6923076923076927E-2</v>
      </c>
      <c r="SL59" s="53"/>
      <c r="SM59" s="9"/>
      <c r="SN59" s="9"/>
      <c r="SO59" s="9"/>
      <c r="SP59" s="56">
        <f>+SK59-$G$20</f>
        <v>-0.12528739828545074</v>
      </c>
      <c r="SQ59" s="39"/>
      <c r="SS59" s="51" t="s">
        <v>61</v>
      </c>
      <c r="ST59" s="55">
        <f>+SZ20</f>
        <v>0.15555555555555556</v>
      </c>
      <c r="SU59" s="53"/>
      <c r="SV59" s="9"/>
      <c r="SW59" s="9"/>
      <c r="SX59" s="9"/>
      <c r="SY59" s="56">
        <f>+ST59-$G$20</f>
        <v>-4.665491965297211E-2</v>
      </c>
      <c r="SZ59" s="39"/>
      <c r="TB59" s="51" t="s">
        <v>61</v>
      </c>
      <c r="TC59" s="55">
        <f>+TI20</f>
        <v>7.6923076923076927E-2</v>
      </c>
      <c r="TD59" s="53"/>
      <c r="TE59" s="9"/>
      <c r="TF59" s="9"/>
      <c r="TG59" s="9"/>
      <c r="TH59" s="56">
        <f>+TC59-$G$20</f>
        <v>-0.12528739828545074</v>
      </c>
      <c r="TI59" s="39"/>
      <c r="TK59" s="51" t="s">
        <v>61</v>
      </c>
      <c r="TL59" s="55">
        <f>+TR20</f>
        <v>9.375E-2</v>
      </c>
      <c r="TM59" s="53"/>
      <c r="TN59" s="9"/>
      <c r="TO59" s="9"/>
      <c r="TP59" s="9"/>
      <c r="TQ59" s="56">
        <f>+TL59-$G$20</f>
        <v>-0.10846047520852767</v>
      </c>
      <c r="TR59" s="39"/>
      <c r="TT59" s="51" t="s">
        <v>61</v>
      </c>
      <c r="TU59" s="55">
        <f>+UA20</f>
        <v>0</v>
      </c>
      <c r="TV59" s="53"/>
      <c r="TW59" s="9"/>
      <c r="TX59" s="9"/>
      <c r="TY59" s="9"/>
      <c r="TZ59" s="56">
        <f>+TU59-$G$20</f>
        <v>-0.20221047520852767</v>
      </c>
      <c r="UA59" s="39"/>
      <c r="UC59" s="51" t="s">
        <v>61</v>
      </c>
      <c r="UD59" s="55">
        <f>+UJ20</f>
        <v>0.11764705882352941</v>
      </c>
      <c r="UE59" s="53"/>
      <c r="UF59" s="9"/>
      <c r="UG59" s="9"/>
      <c r="UH59" s="9"/>
      <c r="UI59" s="56">
        <f>+UD59-$G$20</f>
        <v>-8.4563416384998258E-2</v>
      </c>
      <c r="UJ59" s="39"/>
      <c r="UL59" s="51" t="s">
        <v>61</v>
      </c>
      <c r="UM59" s="55">
        <f>+US20</f>
        <v>8.3333333333333329E-2</v>
      </c>
      <c r="UN59" s="53"/>
      <c r="UO59" s="9"/>
      <c r="UP59" s="9"/>
      <c r="UQ59" s="9"/>
      <c r="UR59" s="56">
        <f>+UM59-$G$20</f>
        <v>-0.11887714187519434</v>
      </c>
      <c r="US59" s="39"/>
      <c r="UU59" s="51" t="s">
        <v>61</v>
      </c>
      <c r="UV59" s="55">
        <f>+VB20</f>
        <v>3.9215686274509803E-2</v>
      </c>
      <c r="UW59" s="53"/>
      <c r="UX59" s="9"/>
      <c r="UY59" s="9"/>
      <c r="UZ59" s="9"/>
      <c r="VA59" s="56">
        <f>+UV59-$G$20</f>
        <v>-0.16299478893401786</v>
      </c>
      <c r="VB59" s="39"/>
      <c r="VD59" s="51" t="s">
        <v>61</v>
      </c>
      <c r="VE59" s="55">
        <f>+VK20</f>
        <v>6.4516129032258063E-2</v>
      </c>
      <c r="VF59" s="53"/>
      <c r="VG59" s="9"/>
      <c r="VH59" s="9"/>
      <c r="VI59" s="9"/>
      <c r="VJ59" s="56">
        <f>+VE59-$G$20</f>
        <v>-0.13769434617626961</v>
      </c>
      <c r="VK59" s="39"/>
      <c r="VM59" s="51" t="s">
        <v>61</v>
      </c>
      <c r="VN59" s="55">
        <f>+VT20</f>
        <v>6.8965517241379309E-2</v>
      </c>
      <c r="VO59" s="53"/>
      <c r="VP59" s="9"/>
      <c r="VQ59" s="9"/>
      <c r="VR59" s="9"/>
      <c r="VS59" s="56">
        <f>+VN59-$G$20</f>
        <v>-0.13324495796714836</v>
      </c>
      <c r="VT59" s="39"/>
      <c r="VV59" s="51" t="s">
        <v>61</v>
      </c>
      <c r="VW59" s="55">
        <f>+WC20</f>
        <v>9.0909090909090912E-2</v>
      </c>
      <c r="VX59" s="53"/>
      <c r="VY59" s="9"/>
      <c r="VZ59" s="9"/>
      <c r="WA59" s="9"/>
      <c r="WB59" s="56">
        <f>+VW59-$G$20</f>
        <v>-0.11130138429943676</v>
      </c>
      <c r="WC59" s="39"/>
      <c r="WE59" s="51" t="s">
        <v>61</v>
      </c>
      <c r="WF59" s="55">
        <f>+WL20</f>
        <v>0.10909090909090909</v>
      </c>
      <c r="WG59" s="53"/>
      <c r="WH59" s="9"/>
      <c r="WI59" s="9"/>
      <c r="WJ59" s="9"/>
      <c r="WK59" s="56">
        <f>+WF59-$G$20</f>
        <v>-9.3119566117618582E-2</v>
      </c>
      <c r="WL59" s="39"/>
      <c r="WN59" s="51" t="s">
        <v>61</v>
      </c>
      <c r="WO59" s="55">
        <f>+WU20</f>
        <v>0.125</v>
      </c>
      <c r="WP59" s="53"/>
      <c r="WQ59" s="9"/>
      <c r="WR59" s="9"/>
      <c r="WS59" s="9"/>
      <c r="WT59" s="56">
        <f>+WO59-$G$20</f>
        <v>-7.7210475208527668E-2</v>
      </c>
      <c r="WU59" s="39"/>
      <c r="WW59" s="51" t="s">
        <v>61</v>
      </c>
      <c r="WX59" s="55">
        <f>+XD20</f>
        <v>0</v>
      </c>
      <c r="WY59" s="53"/>
      <c r="WZ59" s="9"/>
      <c r="XA59" s="9"/>
      <c r="XB59" s="9"/>
      <c r="XC59" s="56">
        <f>+WX59-$G$20</f>
        <v>-0.20221047520852767</v>
      </c>
      <c r="XD59" s="39"/>
      <c r="XF59" s="51" t="s">
        <v>61</v>
      </c>
      <c r="XG59" s="55">
        <f>+XM20</f>
        <v>4.7619047619047616E-2</v>
      </c>
      <c r="XH59" s="53"/>
      <c r="XI59" s="9"/>
      <c r="XJ59" s="9"/>
      <c r="XK59" s="9"/>
      <c r="XL59" s="56">
        <f>+XG59-$G$20</f>
        <v>-0.15459142758948005</v>
      </c>
      <c r="XM59" s="39"/>
      <c r="XO59" s="51" t="s">
        <v>61</v>
      </c>
      <c r="XP59" s="55">
        <f>+XV20</f>
        <v>0.13541666666666666</v>
      </c>
      <c r="XQ59" s="53"/>
      <c r="XR59" s="9"/>
      <c r="XS59" s="9"/>
      <c r="XT59" s="9"/>
      <c r="XU59" s="56">
        <f>+XP59-$G$20</f>
        <v>-6.6793808541861011E-2</v>
      </c>
      <c r="XV59" s="39"/>
      <c r="XX59" s="51" t="s">
        <v>61</v>
      </c>
      <c r="XY59" s="55">
        <f>+YE20</f>
        <v>3.7735849056603772E-2</v>
      </c>
      <c r="XZ59" s="53"/>
      <c r="YA59" s="9"/>
      <c r="YB59" s="9"/>
      <c r="YC59" s="9"/>
      <c r="YD59" s="56">
        <f>+XY59-$G$20</f>
        <v>-0.1644746261519239</v>
      </c>
      <c r="YE59" s="39"/>
      <c r="YG59" s="51" t="s">
        <v>61</v>
      </c>
      <c r="YH59" s="55">
        <f>+YN20</f>
        <v>0.04</v>
      </c>
      <c r="YI59" s="53"/>
      <c r="YJ59" s="9"/>
      <c r="YK59" s="9"/>
      <c r="YL59" s="9"/>
      <c r="YM59" s="56">
        <f>+YH59-$G$20</f>
        <v>-0.16221047520852766</v>
      </c>
      <c r="YN59" s="39"/>
      <c r="YP59" s="51" t="s">
        <v>61</v>
      </c>
      <c r="YQ59" s="55">
        <f>+YW20</f>
        <v>0</v>
      </c>
      <c r="YR59" s="53"/>
      <c r="YS59" s="9"/>
      <c r="YT59" s="9"/>
      <c r="YU59" s="9"/>
      <c r="YV59" s="56">
        <f>+YQ59-$G$20</f>
        <v>-0.20221047520852767</v>
      </c>
      <c r="YW59" s="39"/>
      <c r="YY59" s="51" t="s">
        <v>61</v>
      </c>
      <c r="YZ59" s="55">
        <f>+ZF20</f>
        <v>0.17647058823529413</v>
      </c>
      <c r="ZA59" s="53"/>
      <c r="ZB59" s="9"/>
      <c r="ZC59" s="9"/>
      <c r="ZD59" s="9"/>
      <c r="ZE59" s="56">
        <f>+YZ59-$G$20</f>
        <v>-2.5739886973233539E-2</v>
      </c>
      <c r="ZF59" s="39"/>
    </row>
    <row r="60" spans="9:682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  <c r="JA60" s="38"/>
      <c r="JB60" s="9"/>
      <c r="JC60" s="9"/>
      <c r="JD60" s="9"/>
      <c r="JE60" s="9"/>
      <c r="JF60" s="9"/>
      <c r="JG60" s="57"/>
      <c r="JH60" s="39"/>
      <c r="JJ60" s="38"/>
      <c r="JK60" s="9"/>
      <c r="JL60" s="9"/>
      <c r="JM60" s="9"/>
      <c r="JN60" s="9"/>
      <c r="JO60" s="9"/>
      <c r="JP60" s="57"/>
      <c r="JQ60" s="39"/>
      <c r="JS60" s="38"/>
      <c r="JT60" s="9"/>
      <c r="JU60" s="9"/>
      <c r="JV60" s="9"/>
      <c r="JW60" s="9"/>
      <c r="JX60" s="9"/>
      <c r="JY60" s="57"/>
      <c r="JZ60" s="39"/>
      <c r="KB60" s="38"/>
      <c r="KC60" s="9"/>
      <c r="KD60" s="9"/>
      <c r="KE60" s="9"/>
      <c r="KF60" s="9"/>
      <c r="KG60" s="9"/>
      <c r="KH60" s="57"/>
      <c r="KI60" s="39"/>
      <c r="KK60" s="38"/>
      <c r="KL60" s="9"/>
      <c r="KM60" s="9"/>
      <c r="KN60" s="9"/>
      <c r="KO60" s="9"/>
      <c r="KP60" s="9"/>
      <c r="KQ60" s="57"/>
      <c r="KR60" s="39"/>
      <c r="KT60" s="38"/>
      <c r="KU60" s="9"/>
      <c r="KV60" s="9"/>
      <c r="KW60" s="9"/>
      <c r="KX60" s="9"/>
      <c r="KY60" s="9"/>
      <c r="KZ60" s="57"/>
      <c r="LA60" s="39"/>
      <c r="LC60" s="38"/>
      <c r="LD60" s="9"/>
      <c r="LE60" s="9"/>
      <c r="LF60" s="9"/>
      <c r="LG60" s="9"/>
      <c r="LH60" s="9"/>
      <c r="LI60" s="57"/>
      <c r="LJ60" s="39"/>
      <c r="LL60" s="38"/>
      <c r="LM60" s="9"/>
      <c r="LN60" s="9"/>
      <c r="LO60" s="9"/>
      <c r="LP60" s="9"/>
      <c r="LQ60" s="9"/>
      <c r="LR60" s="57"/>
      <c r="LS60" s="39"/>
      <c r="LU60" s="38"/>
      <c r="LV60" s="9"/>
      <c r="LW60" s="9"/>
      <c r="LX60" s="9"/>
      <c r="LY60" s="9"/>
      <c r="LZ60" s="9"/>
      <c r="MA60" s="57"/>
      <c r="MB60" s="39"/>
      <c r="MD60" s="38"/>
      <c r="ME60" s="9"/>
      <c r="MF60" s="9"/>
      <c r="MG60" s="9"/>
      <c r="MH60" s="9"/>
      <c r="MI60" s="9"/>
      <c r="MJ60" s="57"/>
      <c r="MK60" s="39"/>
      <c r="MM60" s="38"/>
      <c r="MN60" s="9"/>
      <c r="MO60" s="9"/>
      <c r="MP60" s="9"/>
      <c r="MQ60" s="9"/>
      <c r="MR60" s="9"/>
      <c r="MS60" s="57"/>
      <c r="MT60" s="39"/>
      <c r="MV60" s="38"/>
      <c r="MW60" s="9"/>
      <c r="MX60" s="9"/>
      <c r="MY60" s="9"/>
      <c r="MZ60" s="9"/>
      <c r="NA60" s="9"/>
      <c r="NB60" s="57"/>
      <c r="NC60" s="39"/>
      <c r="NE60" s="38"/>
      <c r="NF60" s="9"/>
      <c r="NG60" s="9"/>
      <c r="NH60" s="9"/>
      <c r="NI60" s="9"/>
      <c r="NJ60" s="9"/>
      <c r="NK60" s="57"/>
      <c r="NL60" s="39"/>
      <c r="NN60" s="38"/>
      <c r="NO60" s="9"/>
      <c r="NP60" s="9"/>
      <c r="NQ60" s="9"/>
      <c r="NR60" s="9"/>
      <c r="NS60" s="9"/>
      <c r="NT60" s="57"/>
      <c r="NU60" s="39"/>
      <c r="NW60" s="38"/>
      <c r="NX60" s="9"/>
      <c r="NY60" s="9"/>
      <c r="NZ60" s="9"/>
      <c r="OA60" s="9"/>
      <c r="OB60" s="9"/>
      <c r="OC60" s="57"/>
      <c r="OD60" s="39"/>
      <c r="OF60" s="38"/>
      <c r="OG60" s="9"/>
      <c r="OH60" s="9"/>
      <c r="OI60" s="9"/>
      <c r="OJ60" s="9"/>
      <c r="OK60" s="9"/>
      <c r="OL60" s="57"/>
      <c r="OM60" s="39"/>
      <c r="OO60" s="38"/>
      <c r="OP60" s="9"/>
      <c r="OQ60" s="9"/>
      <c r="OR60" s="9"/>
      <c r="OS60" s="9"/>
      <c r="OT60" s="9"/>
      <c r="OU60" s="57"/>
      <c r="OV60" s="39"/>
      <c r="OX60" s="38"/>
      <c r="OY60" s="9"/>
      <c r="OZ60" s="9"/>
      <c r="PA60" s="9"/>
      <c r="PB60" s="9"/>
      <c r="PC60" s="9"/>
      <c r="PD60" s="57"/>
      <c r="PE60" s="39"/>
      <c r="PG60" s="38"/>
      <c r="PH60" s="9"/>
      <c r="PI60" s="9"/>
      <c r="PJ60" s="9"/>
      <c r="PK60" s="9"/>
      <c r="PL60" s="9"/>
      <c r="PM60" s="57"/>
      <c r="PN60" s="39"/>
      <c r="PP60" s="38"/>
      <c r="PQ60" s="9"/>
      <c r="PR60" s="9"/>
      <c r="PS60" s="9"/>
      <c r="PT60" s="9"/>
      <c r="PU60" s="9"/>
      <c r="PV60" s="57"/>
      <c r="PW60" s="39"/>
      <c r="PY60" s="38"/>
      <c r="PZ60" s="9"/>
      <c r="QA60" s="9"/>
      <c r="QB60" s="9"/>
      <c r="QC60" s="9"/>
      <c r="QD60" s="9"/>
      <c r="QE60" s="57"/>
      <c r="QF60" s="39"/>
      <c r="QH60" s="38"/>
      <c r="QI60" s="9"/>
      <c r="QJ60" s="9"/>
      <c r="QK60" s="9"/>
      <c r="QL60" s="9"/>
      <c r="QM60" s="9"/>
      <c r="QN60" s="57"/>
      <c r="QO60" s="39"/>
      <c r="QQ60" s="38"/>
      <c r="QR60" s="9"/>
      <c r="QS60" s="9"/>
      <c r="QT60" s="9"/>
      <c r="QU60" s="9"/>
      <c r="QV60" s="9"/>
      <c r="QW60" s="57"/>
      <c r="QX60" s="39"/>
      <c r="QZ60" s="38"/>
      <c r="RA60" s="9"/>
      <c r="RB60" s="9"/>
      <c r="RC60" s="9"/>
      <c r="RD60" s="9"/>
      <c r="RE60" s="9"/>
      <c r="RF60" s="57"/>
      <c r="RG60" s="39"/>
      <c r="RI60" s="38"/>
      <c r="RJ60" s="9"/>
      <c r="RK60" s="9"/>
      <c r="RL60" s="9"/>
      <c r="RM60" s="9"/>
      <c r="RN60" s="9"/>
      <c r="RO60" s="57"/>
      <c r="RP60" s="39"/>
      <c r="RR60" s="38"/>
      <c r="RS60" s="9"/>
      <c r="RT60" s="9"/>
      <c r="RU60" s="9"/>
      <c r="RV60" s="9"/>
      <c r="RW60" s="9"/>
      <c r="RX60" s="57"/>
      <c r="RY60" s="39"/>
      <c r="SA60" s="38"/>
      <c r="SB60" s="9"/>
      <c r="SC60" s="9"/>
      <c r="SD60" s="9"/>
      <c r="SE60" s="9"/>
      <c r="SF60" s="9"/>
      <c r="SG60" s="57"/>
      <c r="SH60" s="39"/>
      <c r="SJ60" s="38"/>
      <c r="SK60" s="9"/>
      <c r="SL60" s="9"/>
      <c r="SM60" s="9"/>
      <c r="SN60" s="9"/>
      <c r="SO60" s="9"/>
      <c r="SP60" s="57"/>
      <c r="SQ60" s="39"/>
      <c r="SS60" s="38"/>
      <c r="ST60" s="9"/>
      <c r="SU60" s="9"/>
      <c r="SV60" s="9"/>
      <c r="SW60" s="9"/>
      <c r="SX60" s="9"/>
      <c r="SY60" s="57"/>
      <c r="SZ60" s="39"/>
      <c r="TB60" s="38"/>
      <c r="TC60" s="9"/>
      <c r="TD60" s="9"/>
      <c r="TE60" s="9"/>
      <c r="TF60" s="9"/>
      <c r="TG60" s="9"/>
      <c r="TH60" s="57"/>
      <c r="TI60" s="39"/>
      <c r="TK60" s="38"/>
      <c r="TL60" s="9"/>
      <c r="TM60" s="9"/>
      <c r="TN60" s="9"/>
      <c r="TO60" s="9"/>
      <c r="TP60" s="9"/>
      <c r="TQ60" s="57"/>
      <c r="TR60" s="39"/>
      <c r="TT60" s="38"/>
      <c r="TU60" s="9"/>
      <c r="TV60" s="9"/>
      <c r="TW60" s="9"/>
      <c r="TX60" s="9"/>
      <c r="TY60" s="9"/>
      <c r="TZ60" s="57"/>
      <c r="UA60" s="39"/>
      <c r="UC60" s="38"/>
      <c r="UD60" s="9"/>
      <c r="UE60" s="9"/>
      <c r="UF60" s="9"/>
      <c r="UG60" s="9"/>
      <c r="UH60" s="9"/>
      <c r="UI60" s="57"/>
      <c r="UJ60" s="39"/>
      <c r="UL60" s="38"/>
      <c r="UM60" s="9"/>
      <c r="UN60" s="9"/>
      <c r="UO60" s="9"/>
      <c r="UP60" s="9"/>
      <c r="UQ60" s="9"/>
      <c r="UR60" s="57"/>
      <c r="US60" s="39"/>
      <c r="UU60" s="38"/>
      <c r="UV60" s="9"/>
      <c r="UW60" s="9"/>
      <c r="UX60" s="9"/>
      <c r="UY60" s="9"/>
      <c r="UZ60" s="9"/>
      <c r="VA60" s="57"/>
      <c r="VB60" s="39"/>
      <c r="VD60" s="38"/>
      <c r="VE60" s="9"/>
      <c r="VF60" s="9"/>
      <c r="VG60" s="9"/>
      <c r="VH60" s="9"/>
      <c r="VI60" s="9"/>
      <c r="VJ60" s="57"/>
      <c r="VK60" s="39"/>
      <c r="VM60" s="38"/>
      <c r="VN60" s="9"/>
      <c r="VO60" s="9"/>
      <c r="VP60" s="9"/>
      <c r="VQ60" s="9"/>
      <c r="VR60" s="9"/>
      <c r="VS60" s="57"/>
      <c r="VT60" s="39"/>
      <c r="VV60" s="38"/>
      <c r="VW60" s="9"/>
      <c r="VX60" s="9"/>
      <c r="VY60" s="9"/>
      <c r="VZ60" s="9"/>
      <c r="WA60" s="9"/>
      <c r="WB60" s="57"/>
      <c r="WC60" s="39"/>
      <c r="WE60" s="38"/>
      <c r="WF60" s="9"/>
      <c r="WG60" s="9"/>
      <c r="WH60" s="9"/>
      <c r="WI60" s="9"/>
      <c r="WJ60" s="9"/>
      <c r="WK60" s="57"/>
      <c r="WL60" s="39"/>
      <c r="WN60" s="38"/>
      <c r="WO60" s="9"/>
      <c r="WP60" s="9"/>
      <c r="WQ60" s="9"/>
      <c r="WR60" s="9"/>
      <c r="WS60" s="9"/>
      <c r="WT60" s="57"/>
      <c r="WU60" s="39"/>
      <c r="WW60" s="38"/>
      <c r="WX60" s="9"/>
      <c r="WY60" s="9"/>
      <c r="WZ60" s="9"/>
      <c r="XA60" s="9"/>
      <c r="XB60" s="9"/>
      <c r="XC60" s="57"/>
      <c r="XD60" s="39"/>
      <c r="XF60" s="38"/>
      <c r="XG60" s="9"/>
      <c r="XH60" s="9"/>
      <c r="XI60" s="9"/>
      <c r="XJ60" s="9"/>
      <c r="XK60" s="9"/>
      <c r="XL60" s="57"/>
      <c r="XM60" s="39"/>
      <c r="XO60" s="38"/>
      <c r="XP60" s="9"/>
      <c r="XQ60" s="9"/>
      <c r="XR60" s="9"/>
      <c r="XS60" s="9"/>
      <c r="XT60" s="9"/>
      <c r="XU60" s="57"/>
      <c r="XV60" s="39"/>
      <c r="XX60" s="38"/>
      <c r="XY60" s="9"/>
      <c r="XZ60" s="9"/>
      <c r="YA60" s="9"/>
      <c r="YB60" s="9"/>
      <c r="YC60" s="9"/>
      <c r="YD60" s="57"/>
      <c r="YE60" s="39"/>
      <c r="YG60" s="38"/>
      <c r="YH60" s="9"/>
      <c r="YI60" s="9"/>
      <c r="YJ60" s="9"/>
      <c r="YK60" s="9"/>
      <c r="YL60" s="9"/>
      <c r="YM60" s="57"/>
      <c r="YN60" s="39"/>
      <c r="YP60" s="38"/>
      <c r="YQ60" s="9"/>
      <c r="YR60" s="9"/>
      <c r="YS60" s="9"/>
      <c r="YT60" s="9"/>
      <c r="YU60" s="9"/>
      <c r="YV60" s="57"/>
      <c r="YW60" s="39"/>
      <c r="YY60" s="38"/>
      <c r="YZ60" s="9"/>
      <c r="ZA60" s="9"/>
      <c r="ZB60" s="9"/>
      <c r="ZC60" s="9"/>
      <c r="ZD60" s="9"/>
      <c r="ZE60" s="57"/>
      <c r="ZF60" s="39"/>
    </row>
    <row r="61" spans="9:682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  <c r="JA61" s="50" t="s">
        <v>80</v>
      </c>
      <c r="JB61" s="9"/>
      <c r="JC61" s="9"/>
      <c r="JD61" s="9"/>
      <c r="JE61" s="9"/>
      <c r="JF61" s="9"/>
      <c r="JG61" s="57"/>
      <c r="JH61" s="39"/>
      <c r="JJ61" s="50" t="s">
        <v>80</v>
      </c>
      <c r="JK61" s="9"/>
      <c r="JL61" s="9"/>
      <c r="JM61" s="9"/>
      <c r="JN61" s="9"/>
      <c r="JO61" s="9"/>
      <c r="JP61" s="57"/>
      <c r="JQ61" s="39"/>
      <c r="JS61" s="50" t="s">
        <v>80</v>
      </c>
      <c r="JT61" s="9"/>
      <c r="JU61" s="9"/>
      <c r="JV61" s="9"/>
      <c r="JW61" s="9"/>
      <c r="JX61" s="9"/>
      <c r="JY61" s="57"/>
      <c r="JZ61" s="39"/>
      <c r="KB61" s="50" t="s">
        <v>80</v>
      </c>
      <c r="KC61" s="9"/>
      <c r="KD61" s="9"/>
      <c r="KE61" s="9"/>
      <c r="KF61" s="9"/>
      <c r="KG61" s="9"/>
      <c r="KH61" s="57"/>
      <c r="KI61" s="39"/>
      <c r="KK61" s="50" t="s">
        <v>80</v>
      </c>
      <c r="KL61" s="9"/>
      <c r="KM61" s="9"/>
      <c r="KN61" s="9"/>
      <c r="KO61" s="9"/>
      <c r="KP61" s="9"/>
      <c r="KQ61" s="57"/>
      <c r="KR61" s="39"/>
      <c r="KT61" s="50" t="s">
        <v>80</v>
      </c>
      <c r="KU61" s="9"/>
      <c r="KV61" s="9"/>
      <c r="KW61" s="9"/>
      <c r="KX61" s="9"/>
      <c r="KY61" s="9"/>
      <c r="KZ61" s="57"/>
      <c r="LA61" s="39"/>
      <c r="LC61" s="50" t="s">
        <v>80</v>
      </c>
      <c r="LD61" s="9"/>
      <c r="LE61" s="9"/>
      <c r="LF61" s="9"/>
      <c r="LG61" s="9"/>
      <c r="LH61" s="9"/>
      <c r="LI61" s="57"/>
      <c r="LJ61" s="39"/>
      <c r="LL61" s="50" t="s">
        <v>80</v>
      </c>
      <c r="LM61" s="9"/>
      <c r="LN61" s="9"/>
      <c r="LO61" s="9"/>
      <c r="LP61" s="9"/>
      <c r="LQ61" s="9"/>
      <c r="LR61" s="57"/>
      <c r="LS61" s="39"/>
      <c r="LU61" s="50" t="s">
        <v>80</v>
      </c>
      <c r="LV61" s="9"/>
      <c r="LW61" s="9"/>
      <c r="LX61" s="9"/>
      <c r="LY61" s="9"/>
      <c r="LZ61" s="9"/>
      <c r="MA61" s="57"/>
      <c r="MB61" s="39"/>
      <c r="MD61" s="50" t="s">
        <v>80</v>
      </c>
      <c r="ME61" s="9"/>
      <c r="MF61" s="9"/>
      <c r="MG61" s="9"/>
      <c r="MH61" s="9"/>
      <c r="MI61" s="9"/>
      <c r="MJ61" s="57"/>
      <c r="MK61" s="39"/>
      <c r="MM61" s="50" t="s">
        <v>80</v>
      </c>
      <c r="MN61" s="9"/>
      <c r="MO61" s="9"/>
      <c r="MP61" s="9"/>
      <c r="MQ61" s="9"/>
      <c r="MR61" s="9"/>
      <c r="MS61" s="57"/>
      <c r="MT61" s="39"/>
      <c r="MV61" s="50" t="s">
        <v>80</v>
      </c>
      <c r="MW61" s="9"/>
      <c r="MX61" s="9"/>
      <c r="MY61" s="9"/>
      <c r="MZ61" s="9"/>
      <c r="NA61" s="9"/>
      <c r="NB61" s="57"/>
      <c r="NC61" s="39"/>
      <c r="NE61" s="50" t="s">
        <v>80</v>
      </c>
      <c r="NF61" s="9"/>
      <c r="NG61" s="9"/>
      <c r="NH61" s="9"/>
      <c r="NI61" s="9"/>
      <c r="NJ61" s="9"/>
      <c r="NK61" s="57"/>
      <c r="NL61" s="39"/>
      <c r="NN61" s="50" t="s">
        <v>80</v>
      </c>
      <c r="NO61" s="9"/>
      <c r="NP61" s="9"/>
      <c r="NQ61" s="9"/>
      <c r="NR61" s="9"/>
      <c r="NS61" s="9"/>
      <c r="NT61" s="57"/>
      <c r="NU61" s="39"/>
      <c r="NW61" s="50" t="s">
        <v>80</v>
      </c>
      <c r="NX61" s="9"/>
      <c r="NY61" s="9"/>
      <c r="NZ61" s="9"/>
      <c r="OA61" s="9"/>
      <c r="OB61" s="9"/>
      <c r="OC61" s="57"/>
      <c r="OD61" s="39"/>
      <c r="OF61" s="50" t="s">
        <v>80</v>
      </c>
      <c r="OG61" s="9"/>
      <c r="OH61" s="9"/>
      <c r="OI61" s="9"/>
      <c r="OJ61" s="9"/>
      <c r="OK61" s="9"/>
      <c r="OL61" s="57"/>
      <c r="OM61" s="39"/>
      <c r="OO61" s="50" t="s">
        <v>80</v>
      </c>
      <c r="OP61" s="9"/>
      <c r="OQ61" s="9"/>
      <c r="OR61" s="9"/>
      <c r="OS61" s="9"/>
      <c r="OT61" s="9"/>
      <c r="OU61" s="57"/>
      <c r="OV61" s="39"/>
      <c r="OX61" s="50" t="s">
        <v>80</v>
      </c>
      <c r="OY61" s="9"/>
      <c r="OZ61" s="9"/>
      <c r="PA61" s="9"/>
      <c r="PB61" s="9"/>
      <c r="PC61" s="9"/>
      <c r="PD61" s="57"/>
      <c r="PE61" s="39"/>
      <c r="PG61" s="50" t="s">
        <v>80</v>
      </c>
      <c r="PH61" s="9"/>
      <c r="PI61" s="9"/>
      <c r="PJ61" s="9"/>
      <c r="PK61" s="9"/>
      <c r="PL61" s="9"/>
      <c r="PM61" s="57"/>
      <c r="PN61" s="39"/>
      <c r="PP61" s="50" t="s">
        <v>80</v>
      </c>
      <c r="PQ61" s="9"/>
      <c r="PR61" s="9"/>
      <c r="PS61" s="9"/>
      <c r="PT61" s="9"/>
      <c r="PU61" s="9"/>
      <c r="PV61" s="57"/>
      <c r="PW61" s="39"/>
      <c r="PY61" s="50" t="s">
        <v>80</v>
      </c>
      <c r="PZ61" s="9"/>
      <c r="QA61" s="9"/>
      <c r="QB61" s="9"/>
      <c r="QC61" s="9"/>
      <c r="QD61" s="9"/>
      <c r="QE61" s="57"/>
      <c r="QF61" s="39"/>
      <c r="QH61" s="50" t="s">
        <v>80</v>
      </c>
      <c r="QI61" s="9"/>
      <c r="QJ61" s="9"/>
      <c r="QK61" s="9"/>
      <c r="QL61" s="9"/>
      <c r="QM61" s="9"/>
      <c r="QN61" s="57"/>
      <c r="QO61" s="39"/>
      <c r="QQ61" s="50" t="s">
        <v>80</v>
      </c>
      <c r="QR61" s="9"/>
      <c r="QS61" s="9"/>
      <c r="QT61" s="9"/>
      <c r="QU61" s="9"/>
      <c r="QV61" s="9"/>
      <c r="QW61" s="57"/>
      <c r="QX61" s="39"/>
      <c r="QZ61" s="50" t="s">
        <v>80</v>
      </c>
      <c r="RA61" s="9"/>
      <c r="RB61" s="9"/>
      <c r="RC61" s="9"/>
      <c r="RD61" s="9"/>
      <c r="RE61" s="9"/>
      <c r="RF61" s="57"/>
      <c r="RG61" s="39"/>
      <c r="RI61" s="50" t="s">
        <v>80</v>
      </c>
      <c r="RJ61" s="9"/>
      <c r="RK61" s="9"/>
      <c r="RL61" s="9"/>
      <c r="RM61" s="9"/>
      <c r="RN61" s="9"/>
      <c r="RO61" s="57"/>
      <c r="RP61" s="39"/>
      <c r="RR61" s="50" t="s">
        <v>80</v>
      </c>
      <c r="RS61" s="9"/>
      <c r="RT61" s="9"/>
      <c r="RU61" s="9"/>
      <c r="RV61" s="9"/>
      <c r="RW61" s="9"/>
      <c r="RX61" s="57"/>
      <c r="RY61" s="39"/>
      <c r="SA61" s="50" t="s">
        <v>80</v>
      </c>
      <c r="SB61" s="9"/>
      <c r="SC61" s="9"/>
      <c r="SD61" s="9"/>
      <c r="SE61" s="9"/>
      <c r="SF61" s="9"/>
      <c r="SG61" s="57"/>
      <c r="SH61" s="39"/>
      <c r="SJ61" s="50" t="s">
        <v>80</v>
      </c>
      <c r="SK61" s="9"/>
      <c r="SL61" s="9"/>
      <c r="SM61" s="9"/>
      <c r="SN61" s="9"/>
      <c r="SO61" s="9"/>
      <c r="SP61" s="57"/>
      <c r="SQ61" s="39"/>
      <c r="SS61" s="50" t="s">
        <v>80</v>
      </c>
      <c r="ST61" s="9"/>
      <c r="SU61" s="9"/>
      <c r="SV61" s="9"/>
      <c r="SW61" s="9"/>
      <c r="SX61" s="9"/>
      <c r="SY61" s="57"/>
      <c r="SZ61" s="39"/>
      <c r="TB61" s="50" t="s">
        <v>80</v>
      </c>
      <c r="TC61" s="9"/>
      <c r="TD61" s="9"/>
      <c r="TE61" s="9"/>
      <c r="TF61" s="9"/>
      <c r="TG61" s="9"/>
      <c r="TH61" s="57"/>
      <c r="TI61" s="39"/>
      <c r="TK61" s="50" t="s">
        <v>80</v>
      </c>
      <c r="TL61" s="9"/>
      <c r="TM61" s="9"/>
      <c r="TN61" s="9"/>
      <c r="TO61" s="9"/>
      <c r="TP61" s="9"/>
      <c r="TQ61" s="57"/>
      <c r="TR61" s="39"/>
      <c r="TT61" s="50" t="s">
        <v>80</v>
      </c>
      <c r="TU61" s="9"/>
      <c r="TV61" s="9"/>
      <c r="TW61" s="9"/>
      <c r="TX61" s="9"/>
      <c r="TY61" s="9"/>
      <c r="TZ61" s="57"/>
      <c r="UA61" s="39"/>
      <c r="UC61" s="50" t="s">
        <v>80</v>
      </c>
      <c r="UD61" s="9"/>
      <c r="UE61" s="9"/>
      <c r="UF61" s="9"/>
      <c r="UG61" s="9"/>
      <c r="UH61" s="9"/>
      <c r="UI61" s="57"/>
      <c r="UJ61" s="39"/>
      <c r="UL61" s="50" t="s">
        <v>80</v>
      </c>
      <c r="UM61" s="9"/>
      <c r="UN61" s="9"/>
      <c r="UO61" s="9"/>
      <c r="UP61" s="9"/>
      <c r="UQ61" s="9"/>
      <c r="UR61" s="57"/>
      <c r="US61" s="39"/>
      <c r="UU61" s="50" t="s">
        <v>80</v>
      </c>
      <c r="UV61" s="9"/>
      <c r="UW61" s="9"/>
      <c r="UX61" s="9"/>
      <c r="UY61" s="9"/>
      <c r="UZ61" s="9"/>
      <c r="VA61" s="57"/>
      <c r="VB61" s="39"/>
      <c r="VD61" s="50" t="s">
        <v>80</v>
      </c>
      <c r="VE61" s="9"/>
      <c r="VF61" s="9"/>
      <c r="VG61" s="9"/>
      <c r="VH61" s="9"/>
      <c r="VI61" s="9"/>
      <c r="VJ61" s="57"/>
      <c r="VK61" s="39"/>
      <c r="VM61" s="50" t="s">
        <v>80</v>
      </c>
      <c r="VN61" s="9"/>
      <c r="VO61" s="9"/>
      <c r="VP61" s="9"/>
      <c r="VQ61" s="9"/>
      <c r="VR61" s="9"/>
      <c r="VS61" s="57"/>
      <c r="VT61" s="39"/>
      <c r="VV61" s="50" t="s">
        <v>80</v>
      </c>
      <c r="VW61" s="9"/>
      <c r="VX61" s="9"/>
      <c r="VY61" s="9"/>
      <c r="VZ61" s="9"/>
      <c r="WA61" s="9"/>
      <c r="WB61" s="57"/>
      <c r="WC61" s="39"/>
      <c r="WE61" s="50" t="s">
        <v>80</v>
      </c>
      <c r="WF61" s="9"/>
      <c r="WG61" s="9"/>
      <c r="WH61" s="9"/>
      <c r="WI61" s="9"/>
      <c r="WJ61" s="9"/>
      <c r="WK61" s="57"/>
      <c r="WL61" s="39"/>
      <c r="WN61" s="50" t="s">
        <v>80</v>
      </c>
      <c r="WO61" s="9"/>
      <c r="WP61" s="9"/>
      <c r="WQ61" s="9"/>
      <c r="WR61" s="9"/>
      <c r="WS61" s="9"/>
      <c r="WT61" s="57"/>
      <c r="WU61" s="39"/>
      <c r="WW61" s="50" t="s">
        <v>80</v>
      </c>
      <c r="WX61" s="9"/>
      <c r="WY61" s="9"/>
      <c r="WZ61" s="9"/>
      <c r="XA61" s="9"/>
      <c r="XB61" s="9"/>
      <c r="XC61" s="57"/>
      <c r="XD61" s="39"/>
      <c r="XF61" s="50" t="s">
        <v>80</v>
      </c>
      <c r="XG61" s="9"/>
      <c r="XH61" s="9"/>
      <c r="XI61" s="9"/>
      <c r="XJ61" s="9"/>
      <c r="XK61" s="9"/>
      <c r="XL61" s="57"/>
      <c r="XM61" s="39"/>
      <c r="XO61" s="50" t="s">
        <v>80</v>
      </c>
      <c r="XP61" s="9"/>
      <c r="XQ61" s="9"/>
      <c r="XR61" s="9"/>
      <c r="XS61" s="9"/>
      <c r="XT61" s="9"/>
      <c r="XU61" s="57"/>
      <c r="XV61" s="39"/>
      <c r="XX61" s="50" t="s">
        <v>80</v>
      </c>
      <c r="XY61" s="9"/>
      <c r="XZ61" s="9"/>
      <c r="YA61" s="9"/>
      <c r="YB61" s="9"/>
      <c r="YC61" s="9"/>
      <c r="YD61" s="57"/>
      <c r="YE61" s="39"/>
      <c r="YG61" s="50" t="s">
        <v>80</v>
      </c>
      <c r="YH61" s="9"/>
      <c r="YI61" s="9"/>
      <c r="YJ61" s="9"/>
      <c r="YK61" s="9"/>
      <c r="YL61" s="9"/>
      <c r="YM61" s="57"/>
      <c r="YN61" s="39"/>
      <c r="YP61" s="50" t="s">
        <v>80</v>
      </c>
      <c r="YQ61" s="9"/>
      <c r="YR61" s="9"/>
      <c r="YS61" s="9"/>
      <c r="YT61" s="9"/>
      <c r="YU61" s="9"/>
      <c r="YV61" s="57"/>
      <c r="YW61" s="39"/>
      <c r="YY61" s="50" t="s">
        <v>80</v>
      </c>
      <c r="YZ61" s="9"/>
      <c r="ZA61" s="9"/>
      <c r="ZB61" s="9"/>
      <c r="ZC61" s="9"/>
      <c r="ZD61" s="9"/>
      <c r="ZE61" s="57"/>
      <c r="ZF61" s="39"/>
    </row>
    <row r="62" spans="9:682" x14ac:dyDescent="0.15">
      <c r="I62" s="51" t="s">
        <v>59</v>
      </c>
      <c r="J62" s="52">
        <f>+J11/100</f>
        <v>6.6699999999999995E-2</v>
      </c>
      <c r="K62" s="53"/>
      <c r="L62" s="53"/>
      <c r="M62" s="54"/>
      <c r="N62" s="9"/>
      <c r="O62" s="54">
        <f>+J62-$C$11/100</f>
        <v>-3.2600000000000004E-2</v>
      </c>
      <c r="P62" s="39"/>
      <c r="R62" s="51" t="s">
        <v>59</v>
      </c>
      <c r="S62" s="52">
        <f>+S11/100</f>
        <v>5.2900000000000003E-2</v>
      </c>
      <c r="T62" s="53"/>
      <c r="U62" s="9"/>
      <c r="V62" s="9"/>
      <c r="W62" s="9"/>
      <c r="X62" s="54">
        <f>+S62-$C$11/100</f>
        <v>-4.6399999999999997E-2</v>
      </c>
      <c r="Y62" s="39"/>
      <c r="AA62" s="51" t="s">
        <v>59</v>
      </c>
      <c r="AB62" s="52">
        <f>+AB11/100</f>
        <v>6.3099999999999989E-2</v>
      </c>
      <c r="AC62" s="53"/>
      <c r="AD62" s="9"/>
      <c r="AE62" s="9"/>
      <c r="AF62" s="9"/>
      <c r="AG62" s="54">
        <f>+AB62-$C$11/100</f>
        <v>-3.620000000000001E-2</v>
      </c>
      <c r="AH62" s="39"/>
      <c r="AJ62" s="51" t="s">
        <v>59</v>
      </c>
      <c r="AK62" s="52">
        <f>+AK11/100</f>
        <v>0.1069</v>
      </c>
      <c r="AL62" s="53"/>
      <c r="AM62" s="9"/>
      <c r="AN62" s="9"/>
      <c r="AO62" s="9"/>
      <c r="AP62" s="54">
        <f>+AK62-$C$11/100</f>
        <v>7.5999999999999956E-3</v>
      </c>
      <c r="AQ62" s="39"/>
      <c r="AS62" s="51" t="s">
        <v>59</v>
      </c>
      <c r="AT62" s="52">
        <f>+AT11/100</f>
        <v>5.0199999999999995E-2</v>
      </c>
      <c r="AU62" s="53"/>
      <c r="AV62" s="9"/>
      <c r="AW62" s="9"/>
      <c r="AX62" s="9"/>
      <c r="AY62" s="54">
        <f>+AT62-$C$11/100</f>
        <v>-4.9100000000000005E-2</v>
      </c>
      <c r="AZ62" s="39"/>
      <c r="BB62" s="51" t="s">
        <v>59</v>
      </c>
      <c r="BC62" s="52">
        <f>+BC11/100</f>
        <v>4.1100000000000005E-2</v>
      </c>
      <c r="BD62" s="53"/>
      <c r="BE62" s="9"/>
      <c r="BF62" s="9"/>
      <c r="BG62" s="9"/>
      <c r="BH62" s="54">
        <f>+BC62-$C$11/100</f>
        <v>-5.8199999999999995E-2</v>
      </c>
      <c r="BI62" s="39"/>
      <c r="BK62" s="51" t="s">
        <v>59</v>
      </c>
      <c r="BL62" s="52">
        <f>+BL11/100</f>
        <v>4.7E-2</v>
      </c>
      <c r="BM62" s="53"/>
      <c r="BN62" s="9"/>
      <c r="BO62" s="9"/>
      <c r="BP62" s="9"/>
      <c r="BQ62" s="54">
        <f>+BL62-$C$11/100</f>
        <v>-5.2299999999999999E-2</v>
      </c>
      <c r="BR62" s="39"/>
      <c r="BT62" s="51" t="s">
        <v>59</v>
      </c>
      <c r="BU62" s="52">
        <f>+BU11/100</f>
        <v>4.24E-2</v>
      </c>
      <c r="BV62" s="53"/>
      <c r="BW62" s="9"/>
      <c r="BX62" s="9"/>
      <c r="BY62" s="9"/>
      <c r="BZ62" s="54">
        <f>+BU62-$C$11/100</f>
        <v>-5.6899999999999999E-2</v>
      </c>
      <c r="CA62" s="39"/>
      <c r="CC62" s="51" t="s">
        <v>59</v>
      </c>
      <c r="CD62" s="52">
        <f>+CD11/100</f>
        <v>5.1100000000000007E-2</v>
      </c>
      <c r="CE62" s="53"/>
      <c r="CF62" s="9"/>
      <c r="CG62" s="9"/>
      <c r="CH62" s="9"/>
      <c r="CI62" s="54">
        <f>+CD62-$C$11/100</f>
        <v>-4.8199999999999993E-2</v>
      </c>
      <c r="CJ62" s="39"/>
      <c r="CL62" s="51" t="s">
        <v>59</v>
      </c>
      <c r="CM62" s="52">
        <f>+CM11/100</f>
        <v>3.9199999999999999E-2</v>
      </c>
      <c r="CN62" s="53"/>
      <c r="CO62" s="9"/>
      <c r="CP62" s="9"/>
      <c r="CQ62" s="9"/>
      <c r="CR62" s="54">
        <f>+CM62-$C$11/100</f>
        <v>-6.0100000000000001E-2</v>
      </c>
      <c r="CS62" s="39"/>
      <c r="CU62" s="51" t="s">
        <v>59</v>
      </c>
      <c r="CV62" s="52">
        <f>+CV11/100</f>
        <v>5.5599999999999997E-2</v>
      </c>
      <c r="CW62" s="53"/>
      <c r="CX62" s="9"/>
      <c r="CY62" s="9"/>
      <c r="CZ62" s="9"/>
      <c r="DA62" s="54">
        <f>+CV62-$C$11/100</f>
        <v>-4.3700000000000003E-2</v>
      </c>
      <c r="DB62" s="39"/>
      <c r="DD62" s="51" t="s">
        <v>59</v>
      </c>
      <c r="DE62" s="52">
        <f>+DE11/100</f>
        <v>5.0300000000000004E-2</v>
      </c>
      <c r="DF62" s="53"/>
      <c r="DG62" s="9"/>
      <c r="DH62" s="9"/>
      <c r="DI62" s="9"/>
      <c r="DJ62" s="54">
        <f>+DE62-$C$11/100</f>
        <v>-4.8999999999999995E-2</v>
      </c>
      <c r="DK62" s="39"/>
      <c r="DM62" s="51" t="s">
        <v>59</v>
      </c>
      <c r="DN62" s="52">
        <f>+DN11/100</f>
        <v>2.1000000000000001E-2</v>
      </c>
      <c r="DO62" s="53"/>
      <c r="DP62" s="9"/>
      <c r="DQ62" s="9"/>
      <c r="DR62" s="9"/>
      <c r="DS62" s="54">
        <f>+DN62-$C$11/100</f>
        <v>-7.8299999999999995E-2</v>
      </c>
      <c r="DT62" s="39"/>
      <c r="DV62" s="51" t="s">
        <v>59</v>
      </c>
      <c r="DW62" s="52">
        <f>+DW11/100</f>
        <v>4.6900000000000004E-2</v>
      </c>
      <c r="DX62" s="53"/>
      <c r="DY62" s="9"/>
      <c r="DZ62" s="9"/>
      <c r="EA62" s="9"/>
      <c r="EB62" s="54">
        <f>+DW62-$C$11/100</f>
        <v>-5.2399999999999995E-2</v>
      </c>
      <c r="EC62" s="39"/>
      <c r="EE62" s="51" t="s">
        <v>59</v>
      </c>
      <c r="EF62" s="52">
        <f>+EF11/100</f>
        <v>3.8599999999999995E-2</v>
      </c>
      <c r="EG62" s="53"/>
      <c r="EH62" s="9"/>
      <c r="EI62" s="9"/>
      <c r="EJ62" s="9"/>
      <c r="EK62" s="54">
        <f>+EF62-$C$11/100</f>
        <v>-6.0700000000000004E-2</v>
      </c>
      <c r="EL62" s="39"/>
      <c r="EN62" s="51" t="s">
        <v>59</v>
      </c>
      <c r="EO62" s="52">
        <f>+EO11/100</f>
        <v>2.9399999999999999E-2</v>
      </c>
      <c r="EP62" s="53"/>
      <c r="EQ62" s="9"/>
      <c r="ER62" s="9"/>
      <c r="ES62" s="9"/>
      <c r="ET62" s="54">
        <f>+EO62-$C$11/100</f>
        <v>-6.9900000000000004E-2</v>
      </c>
      <c r="EU62" s="39"/>
      <c r="EW62" s="51" t="s">
        <v>59</v>
      </c>
      <c r="EX62" s="52">
        <f>+EX11/100</f>
        <v>3.32E-2</v>
      </c>
      <c r="EY62" s="53"/>
      <c r="EZ62" s="9"/>
      <c r="FA62" s="9"/>
      <c r="FB62" s="9"/>
      <c r="FC62" s="54">
        <f>+EX62-$C$11/100</f>
        <v>-6.6099999999999992E-2</v>
      </c>
      <c r="FD62" s="39"/>
      <c r="FF62" s="51" t="s">
        <v>59</v>
      </c>
      <c r="FG62" s="52">
        <f>+FG11/100</f>
        <v>4.6300000000000001E-2</v>
      </c>
      <c r="FH62" s="53"/>
      <c r="FI62" s="9"/>
      <c r="FJ62" s="9"/>
      <c r="FK62" s="9"/>
      <c r="FL62" s="54">
        <f>+FG62-$C$11/100</f>
        <v>-5.2999999999999999E-2</v>
      </c>
      <c r="FM62" s="39"/>
      <c r="FO62" s="51" t="s">
        <v>59</v>
      </c>
      <c r="FP62" s="52">
        <f>+FP11/100</f>
        <v>7.3899999999999993E-2</v>
      </c>
      <c r="FQ62" s="53"/>
      <c r="FR62" s="9"/>
      <c r="FS62" s="9"/>
      <c r="FT62" s="9"/>
      <c r="FU62" s="54">
        <f>+FP62-$C$11/100</f>
        <v>-2.5400000000000006E-2</v>
      </c>
      <c r="FV62" s="39"/>
      <c r="FX62" s="51" t="s">
        <v>59</v>
      </c>
      <c r="FY62" s="52">
        <f>+FY11/100</f>
        <v>0.1157</v>
      </c>
      <c r="FZ62" s="53"/>
      <c r="GA62" s="9"/>
      <c r="GB62" s="9"/>
      <c r="GC62" s="9"/>
      <c r="GD62" s="54">
        <f>+FY62-$C$11/100</f>
        <v>1.6399999999999998E-2</v>
      </c>
      <c r="GE62" s="39"/>
      <c r="GG62" s="51" t="s">
        <v>59</v>
      </c>
      <c r="GH62" s="52">
        <f>+GH11/100</f>
        <v>6.4399999999999999E-2</v>
      </c>
      <c r="GI62" s="53"/>
      <c r="GJ62" s="9"/>
      <c r="GK62" s="9"/>
      <c r="GL62" s="9"/>
      <c r="GM62" s="54">
        <f>+GH62-$C$11/100</f>
        <v>-3.49E-2</v>
      </c>
      <c r="GN62" s="39"/>
      <c r="GP62" s="51" t="s">
        <v>59</v>
      </c>
      <c r="GQ62" s="52">
        <f>+GQ11/100</f>
        <v>5.0900000000000001E-2</v>
      </c>
      <c r="GR62" s="53"/>
      <c r="GS62" s="9"/>
      <c r="GT62" s="9"/>
      <c r="GU62" s="9"/>
      <c r="GV62" s="54">
        <f>+GQ62-$C$11/100</f>
        <v>-4.8399999999999999E-2</v>
      </c>
      <c r="GW62" s="39"/>
      <c r="GY62" s="51" t="s">
        <v>59</v>
      </c>
      <c r="GZ62" s="52">
        <f>+GZ11/100</f>
        <v>0.1346</v>
      </c>
      <c r="HA62" s="53"/>
      <c r="HB62" s="9"/>
      <c r="HC62" s="9"/>
      <c r="HD62" s="9"/>
      <c r="HE62" s="54">
        <f>+GZ62-$C$11/100</f>
        <v>3.5299999999999998E-2</v>
      </c>
      <c r="HF62" s="39"/>
      <c r="HH62" s="51" t="s">
        <v>59</v>
      </c>
      <c r="HI62" s="52">
        <f>+HI11/100</f>
        <v>0.15259999999999999</v>
      </c>
      <c r="HJ62" s="53"/>
      <c r="HK62" s="9"/>
      <c r="HL62" s="9"/>
      <c r="HM62" s="9"/>
      <c r="HN62" s="54">
        <f>+HI62-$C$11/100</f>
        <v>5.3299999999999986E-2</v>
      </c>
      <c r="HO62" s="39"/>
      <c r="HQ62" s="51" t="s">
        <v>59</v>
      </c>
      <c r="HR62" s="52">
        <f>+HR11/100</f>
        <v>0.13059999999999999</v>
      </c>
      <c r="HS62" s="53"/>
      <c r="HT62" s="9"/>
      <c r="HU62" s="9"/>
      <c r="HV62" s="9"/>
      <c r="HW62" s="54">
        <f>+HR62-$C$11/100</f>
        <v>3.1299999999999994E-2</v>
      </c>
      <c r="HX62" s="39"/>
      <c r="HZ62" s="51" t="s">
        <v>59</v>
      </c>
      <c r="IA62" s="52">
        <f>+IA11/100</f>
        <v>0.35759999999999997</v>
      </c>
      <c r="IB62" s="53"/>
      <c r="IC62" s="9"/>
      <c r="ID62" s="9"/>
      <c r="IE62" s="9"/>
      <c r="IF62" s="54">
        <f>+IA62-$C$11/100</f>
        <v>0.25829999999999997</v>
      </c>
      <c r="IG62" s="39"/>
      <c r="II62" s="51" t="s">
        <v>59</v>
      </c>
      <c r="IJ62" s="52">
        <f>+IJ11/100</f>
        <v>5.0499999999999996E-2</v>
      </c>
      <c r="IK62" s="53"/>
      <c r="IL62" s="9"/>
      <c r="IM62" s="9"/>
      <c r="IN62" s="9"/>
      <c r="IO62" s="54">
        <f>+IJ62-$C$11/100</f>
        <v>-4.8800000000000003E-2</v>
      </c>
      <c r="IP62" s="39"/>
      <c r="IR62" s="51" t="s">
        <v>59</v>
      </c>
      <c r="IS62" s="52">
        <f>+IS11/100</f>
        <v>6.2100000000000002E-2</v>
      </c>
      <c r="IT62" s="53"/>
      <c r="IU62" s="9"/>
      <c r="IV62" s="9"/>
      <c r="IW62" s="9"/>
      <c r="IX62" s="54">
        <f>+IS62-$C$11/100</f>
        <v>-3.7199999999999997E-2</v>
      </c>
      <c r="IY62" s="39"/>
      <c r="JA62" s="51" t="s">
        <v>59</v>
      </c>
      <c r="JB62" s="52">
        <f>+JB11/100</f>
        <v>4.4699999999999997E-2</v>
      </c>
      <c r="JC62" s="53"/>
      <c r="JD62" s="9"/>
      <c r="JE62" s="9"/>
      <c r="JF62" s="9"/>
      <c r="JG62" s="54">
        <f>+JB62-$C$11/100</f>
        <v>-5.4600000000000003E-2</v>
      </c>
      <c r="JH62" s="39"/>
      <c r="JJ62" s="51" t="s">
        <v>59</v>
      </c>
      <c r="JK62" s="52">
        <f>+JK11/100</f>
        <v>2.2099999999999998E-2</v>
      </c>
      <c r="JL62" s="53"/>
      <c r="JM62" s="9"/>
      <c r="JN62" s="9"/>
      <c r="JO62" s="9"/>
      <c r="JP62" s="54">
        <f>+JK62-$C$11/100</f>
        <v>-7.7200000000000005E-2</v>
      </c>
      <c r="JQ62" s="39"/>
      <c r="JS62" s="51" t="s">
        <v>59</v>
      </c>
      <c r="JT62" s="52">
        <f>+JT11/100</f>
        <v>3.4700000000000002E-2</v>
      </c>
      <c r="JU62" s="53"/>
      <c r="JV62" s="9"/>
      <c r="JW62" s="9"/>
      <c r="JX62" s="9"/>
      <c r="JY62" s="54">
        <f>+JT62-$C$11/100</f>
        <v>-6.4599999999999991E-2</v>
      </c>
      <c r="JZ62" s="39"/>
      <c r="KB62" s="51" t="s">
        <v>59</v>
      </c>
      <c r="KC62" s="52">
        <f>+KC11/100</f>
        <v>3.6600000000000001E-2</v>
      </c>
      <c r="KD62" s="53"/>
      <c r="KE62" s="9"/>
      <c r="KF62" s="9"/>
      <c r="KG62" s="9"/>
      <c r="KH62" s="54">
        <f>+KC62-$C$11/100</f>
        <v>-6.2700000000000006E-2</v>
      </c>
      <c r="KI62" s="39"/>
      <c r="KK62" s="51" t="s">
        <v>59</v>
      </c>
      <c r="KL62" s="52">
        <f>+KL11/100</f>
        <v>0.10199999999999999</v>
      </c>
      <c r="KM62" s="53"/>
      <c r="KN62" s="9"/>
      <c r="KO62" s="9"/>
      <c r="KP62" s="9"/>
      <c r="KQ62" s="54">
        <f>+KL62-$C$11/100</f>
        <v>2.6999999999999941E-3</v>
      </c>
      <c r="KR62" s="39"/>
      <c r="KT62" s="51" t="s">
        <v>59</v>
      </c>
      <c r="KU62" s="52">
        <f>+KU11/100</f>
        <v>5.1399999999999994E-2</v>
      </c>
      <c r="KV62" s="53"/>
      <c r="KW62" s="9"/>
      <c r="KX62" s="9"/>
      <c r="KY62" s="9"/>
      <c r="KZ62" s="54">
        <f>+KU62-$C$11/100</f>
        <v>-4.7900000000000005E-2</v>
      </c>
      <c r="LA62" s="39"/>
      <c r="LC62" s="51" t="s">
        <v>59</v>
      </c>
      <c r="LD62" s="52">
        <f>+LD11/100</f>
        <v>5.1100000000000007E-2</v>
      </c>
      <c r="LE62" s="53"/>
      <c r="LF62" s="9"/>
      <c r="LG62" s="9"/>
      <c r="LH62" s="9"/>
      <c r="LI62" s="54">
        <f>+LD62-$C$11/100</f>
        <v>-4.8199999999999993E-2</v>
      </c>
      <c r="LJ62" s="39"/>
      <c r="LL62" s="51" t="s">
        <v>59</v>
      </c>
      <c r="LM62" s="52">
        <f>+LM11/100</f>
        <v>6.5799999999999997E-2</v>
      </c>
      <c r="LN62" s="53"/>
      <c r="LO62" s="9"/>
      <c r="LP62" s="9"/>
      <c r="LQ62" s="9"/>
      <c r="LR62" s="54">
        <f>+LM62-$C$11/100</f>
        <v>-3.3500000000000002E-2</v>
      </c>
      <c r="LS62" s="39"/>
      <c r="LU62" s="51" t="s">
        <v>59</v>
      </c>
      <c r="LV62" s="52">
        <f>+LV11/100</f>
        <v>5.7200000000000001E-2</v>
      </c>
      <c r="LW62" s="53"/>
      <c r="LX62" s="9"/>
      <c r="LY62" s="9"/>
      <c r="LZ62" s="9"/>
      <c r="MA62" s="54">
        <f>+LV62-$C$11/100</f>
        <v>-4.2099999999999999E-2</v>
      </c>
      <c r="MB62" s="39"/>
      <c r="MD62" s="51" t="s">
        <v>59</v>
      </c>
      <c r="ME62" s="52">
        <f>+ME11/100</f>
        <v>0.10880000000000001</v>
      </c>
      <c r="MF62" s="53"/>
      <c r="MG62" s="9"/>
      <c r="MH62" s="9"/>
      <c r="MI62" s="9"/>
      <c r="MJ62" s="54">
        <f>+ME62-$C$11/100</f>
        <v>9.5000000000000084E-3</v>
      </c>
      <c r="MK62" s="39"/>
      <c r="MM62" s="51" t="s">
        <v>59</v>
      </c>
      <c r="MN62" s="52">
        <f>+MN11/100</f>
        <v>8.1699999999999995E-2</v>
      </c>
      <c r="MO62" s="53"/>
      <c r="MP62" s="9"/>
      <c r="MQ62" s="9"/>
      <c r="MR62" s="9"/>
      <c r="MS62" s="54">
        <f>+MN62-$C$11/100</f>
        <v>-1.7600000000000005E-2</v>
      </c>
      <c r="MT62" s="39"/>
      <c r="MV62" s="51" t="s">
        <v>59</v>
      </c>
      <c r="MW62" s="52">
        <f>+MW11/100</f>
        <v>8.2899999999999988E-2</v>
      </c>
      <c r="MX62" s="53"/>
      <c r="MY62" s="9"/>
      <c r="MZ62" s="9"/>
      <c r="NA62" s="9"/>
      <c r="NB62" s="54">
        <f>+MW62-$C$11/100</f>
        <v>-1.6400000000000012E-2</v>
      </c>
      <c r="NC62" s="39"/>
      <c r="NE62" s="51" t="s">
        <v>59</v>
      </c>
      <c r="NF62" s="52">
        <f>+NF11/100</f>
        <v>9.8900000000000002E-2</v>
      </c>
      <c r="NG62" s="53"/>
      <c r="NH62" s="9"/>
      <c r="NI62" s="9"/>
      <c r="NJ62" s="9"/>
      <c r="NK62" s="54">
        <f>+NF62-$C$11/100</f>
        <v>-3.9999999999999758E-4</v>
      </c>
      <c r="NL62" s="39"/>
      <c r="NN62" s="51" t="s">
        <v>59</v>
      </c>
      <c r="NO62" s="52">
        <f>+NO11/100</f>
        <v>0.1067</v>
      </c>
      <c r="NP62" s="53"/>
      <c r="NQ62" s="9"/>
      <c r="NR62" s="9"/>
      <c r="NS62" s="9"/>
      <c r="NT62" s="54">
        <f>+NO62-$C$11/100</f>
        <v>7.4000000000000038E-3</v>
      </c>
      <c r="NU62" s="39"/>
      <c r="NW62" s="51" t="s">
        <v>59</v>
      </c>
      <c r="NX62" s="52">
        <f>+NX11/100</f>
        <v>7.5199999999999989E-2</v>
      </c>
      <c r="NY62" s="53"/>
      <c r="NZ62" s="9"/>
      <c r="OA62" s="9"/>
      <c r="OB62" s="9"/>
      <c r="OC62" s="54">
        <f>+NX62-$C$11/100</f>
        <v>-2.410000000000001E-2</v>
      </c>
      <c r="OD62" s="39"/>
      <c r="OF62" s="51" t="s">
        <v>59</v>
      </c>
      <c r="OG62" s="52">
        <f>+OG11/100</f>
        <v>0.1056</v>
      </c>
      <c r="OH62" s="53"/>
      <c r="OI62" s="9"/>
      <c r="OJ62" s="9"/>
      <c r="OK62" s="9"/>
      <c r="OL62" s="54">
        <f>+OG62-$C$11/100</f>
        <v>6.3E-3</v>
      </c>
      <c r="OM62" s="39"/>
      <c r="OO62" s="51" t="s">
        <v>59</v>
      </c>
      <c r="OP62" s="52">
        <f>+OP11/100</f>
        <v>0.1462</v>
      </c>
      <c r="OQ62" s="53"/>
      <c r="OR62" s="9"/>
      <c r="OS62" s="9"/>
      <c r="OT62" s="9"/>
      <c r="OU62" s="54">
        <f>+OP62-$C$11/100</f>
        <v>4.6899999999999997E-2</v>
      </c>
      <c r="OV62" s="39"/>
      <c r="OX62" s="51" t="s">
        <v>59</v>
      </c>
      <c r="OY62" s="52">
        <f>+OY11/100</f>
        <v>0.1099</v>
      </c>
      <c r="OZ62" s="53"/>
      <c r="PA62" s="9"/>
      <c r="PB62" s="9"/>
      <c r="PC62" s="9"/>
      <c r="PD62" s="54">
        <f>+OY62-$C$11/100</f>
        <v>1.0599999999999998E-2</v>
      </c>
      <c r="PE62" s="39"/>
      <c r="PG62" s="51" t="s">
        <v>59</v>
      </c>
      <c r="PH62" s="52">
        <f>+PH11/100</f>
        <v>9.6500000000000002E-2</v>
      </c>
      <c r="PI62" s="53"/>
      <c r="PJ62" s="9"/>
      <c r="PK62" s="9"/>
      <c r="PL62" s="9"/>
      <c r="PM62" s="54">
        <f>+PH62-$C$11/100</f>
        <v>-2.7999999999999969E-3</v>
      </c>
      <c r="PN62" s="39"/>
      <c r="PP62" s="51" t="s">
        <v>59</v>
      </c>
      <c r="PQ62" s="52">
        <f>+PQ11/100</f>
        <v>0.23989999999999997</v>
      </c>
      <c r="PR62" s="53"/>
      <c r="PS62" s="9"/>
      <c r="PT62" s="9"/>
      <c r="PU62" s="9"/>
      <c r="PV62" s="54">
        <f>+PQ62-$C$11/100</f>
        <v>0.14059999999999997</v>
      </c>
      <c r="PW62" s="39"/>
      <c r="PY62" s="51" t="s">
        <v>59</v>
      </c>
      <c r="PZ62" s="52">
        <f>+PZ11/100</f>
        <v>0.1139</v>
      </c>
      <c r="QA62" s="53"/>
      <c r="QB62" s="9"/>
      <c r="QC62" s="9"/>
      <c r="QD62" s="9"/>
      <c r="QE62" s="54">
        <f>+PZ62-$C$11/100</f>
        <v>1.4600000000000002E-2</v>
      </c>
      <c r="QF62" s="39"/>
      <c r="QH62" s="51" t="s">
        <v>59</v>
      </c>
      <c r="QI62" s="52">
        <f>+QI11/100</f>
        <v>7.3300000000000004E-2</v>
      </c>
      <c r="QJ62" s="53"/>
      <c r="QK62" s="9"/>
      <c r="QL62" s="9"/>
      <c r="QM62" s="9"/>
      <c r="QN62" s="54">
        <f>+QI62-$C$11/100</f>
        <v>-2.5999999999999995E-2</v>
      </c>
      <c r="QO62" s="39"/>
      <c r="QQ62" s="51" t="s">
        <v>59</v>
      </c>
      <c r="QR62" s="52">
        <f>+QR11/100</f>
        <v>9.9600000000000008E-2</v>
      </c>
      <c r="QS62" s="53"/>
      <c r="QT62" s="9"/>
      <c r="QU62" s="9"/>
      <c r="QV62" s="9"/>
      <c r="QW62" s="54">
        <f>+QR62-$C$11/100</f>
        <v>3.0000000000000859E-4</v>
      </c>
      <c r="QX62" s="39"/>
      <c r="QZ62" s="51" t="s">
        <v>59</v>
      </c>
      <c r="RA62" s="52">
        <f>+RA11/100</f>
        <v>5.4100000000000002E-2</v>
      </c>
      <c r="RB62" s="53"/>
      <c r="RC62" s="9"/>
      <c r="RD62" s="9"/>
      <c r="RE62" s="9"/>
      <c r="RF62" s="54">
        <f>+RA62-$C$11/100</f>
        <v>-4.5199999999999997E-2</v>
      </c>
      <c r="RG62" s="39"/>
      <c r="RI62" s="51" t="s">
        <v>59</v>
      </c>
      <c r="RJ62" s="52">
        <f>+RJ11/100</f>
        <v>5.6399999999999999E-2</v>
      </c>
      <c r="RK62" s="53"/>
      <c r="RL62" s="9"/>
      <c r="RM62" s="9"/>
      <c r="RN62" s="9"/>
      <c r="RO62" s="54">
        <f>+RJ62-$C$11/100</f>
        <v>-4.2900000000000001E-2</v>
      </c>
      <c r="RP62" s="39"/>
      <c r="RR62" s="51" t="s">
        <v>59</v>
      </c>
      <c r="RS62" s="52">
        <f>+RS11/100</f>
        <v>5.2999999999999999E-2</v>
      </c>
      <c r="RT62" s="53"/>
      <c r="RU62" s="9"/>
      <c r="RV62" s="9"/>
      <c r="RW62" s="9"/>
      <c r="RX62" s="54">
        <f>+RS62-$C$11/100</f>
        <v>-4.6300000000000001E-2</v>
      </c>
      <c r="RY62" s="39"/>
      <c r="SA62" s="51" t="s">
        <v>59</v>
      </c>
      <c r="SB62" s="52">
        <f>+SB11/100</f>
        <v>9.8000000000000004E-2</v>
      </c>
      <c r="SC62" s="53"/>
      <c r="SD62" s="9"/>
      <c r="SE62" s="9"/>
      <c r="SF62" s="9"/>
      <c r="SG62" s="54">
        <f>+SB62-$C$11/100</f>
        <v>-1.2999999999999956E-3</v>
      </c>
      <c r="SH62" s="39"/>
      <c r="SJ62" s="51" t="s">
        <v>59</v>
      </c>
      <c r="SK62" s="52">
        <f>+SK11/100</f>
        <v>0.16550000000000001</v>
      </c>
      <c r="SL62" s="53"/>
      <c r="SM62" s="9"/>
      <c r="SN62" s="9"/>
      <c r="SO62" s="9"/>
      <c r="SP62" s="54">
        <f>+SK62-$C$11/100</f>
        <v>6.6200000000000009E-2</v>
      </c>
      <c r="SQ62" s="39"/>
      <c r="SS62" s="51" t="s">
        <v>59</v>
      </c>
      <c r="ST62" s="52">
        <f>+ST11/100</f>
        <v>0.13919999999999999</v>
      </c>
      <c r="SU62" s="53"/>
      <c r="SV62" s="9"/>
      <c r="SW62" s="9"/>
      <c r="SX62" s="9"/>
      <c r="SY62" s="54">
        <f>+ST62-$C$11/100</f>
        <v>3.9899999999999991E-2</v>
      </c>
      <c r="SZ62" s="39"/>
      <c r="TB62" s="51" t="s">
        <v>59</v>
      </c>
      <c r="TC62" s="52">
        <f>+TC11/100</f>
        <v>5.8799999999999998E-2</v>
      </c>
      <c r="TD62" s="53"/>
      <c r="TE62" s="9"/>
      <c r="TF62" s="9"/>
      <c r="TG62" s="9"/>
      <c r="TH62" s="54">
        <f>+TC62-$C$11/100</f>
        <v>-4.0500000000000001E-2</v>
      </c>
      <c r="TI62" s="39"/>
      <c r="TK62" s="51" t="s">
        <v>59</v>
      </c>
      <c r="TL62" s="52">
        <f>+TL11/100</f>
        <v>0.1067</v>
      </c>
      <c r="TM62" s="53"/>
      <c r="TN62" s="9"/>
      <c r="TO62" s="9"/>
      <c r="TP62" s="9"/>
      <c r="TQ62" s="54">
        <f>+TL62-$C$11/100</f>
        <v>7.4000000000000038E-3</v>
      </c>
      <c r="TR62" s="39"/>
      <c r="TT62" s="51" t="s">
        <v>59</v>
      </c>
      <c r="TU62" s="52">
        <f>+TU11/100</f>
        <v>0.44060000000000005</v>
      </c>
      <c r="TV62" s="53"/>
      <c r="TW62" s="9"/>
      <c r="TX62" s="9"/>
      <c r="TY62" s="9"/>
      <c r="TZ62" s="54">
        <f>+TU62-$C$11/100</f>
        <v>0.34130000000000005</v>
      </c>
      <c r="UA62" s="39"/>
      <c r="UC62" s="51" t="s">
        <v>59</v>
      </c>
      <c r="UD62" s="52">
        <f>+UD11/100</f>
        <v>7.8399999999999997E-2</v>
      </c>
      <c r="UE62" s="53"/>
      <c r="UF62" s="9"/>
      <c r="UG62" s="9"/>
      <c r="UH62" s="9"/>
      <c r="UI62" s="54">
        <f>+UD62-$C$11/100</f>
        <v>-2.0900000000000002E-2</v>
      </c>
      <c r="UJ62" s="39"/>
      <c r="UL62" s="51" t="s">
        <v>59</v>
      </c>
      <c r="UM62" s="52">
        <f>+UM11/100</f>
        <v>0.17280000000000001</v>
      </c>
      <c r="UN62" s="53"/>
      <c r="UO62" s="9"/>
      <c r="UP62" s="9"/>
      <c r="UQ62" s="9"/>
      <c r="UR62" s="54">
        <f>+UM62-$C$11/100</f>
        <v>7.350000000000001E-2</v>
      </c>
      <c r="US62" s="39"/>
      <c r="UU62" s="51" t="s">
        <v>59</v>
      </c>
      <c r="UV62" s="52">
        <f>+UV11/100</f>
        <v>0.1646</v>
      </c>
      <c r="UW62" s="53"/>
      <c r="UX62" s="9"/>
      <c r="UY62" s="9"/>
      <c r="UZ62" s="9"/>
      <c r="VA62" s="54">
        <f>+UV62-$C$11/100</f>
        <v>6.5299999999999997E-2</v>
      </c>
      <c r="VB62" s="39"/>
      <c r="VD62" s="51" t="s">
        <v>59</v>
      </c>
      <c r="VE62" s="52">
        <f>+VE11/100</f>
        <v>0.11599999999999999</v>
      </c>
      <c r="VF62" s="53"/>
      <c r="VG62" s="9"/>
      <c r="VH62" s="9"/>
      <c r="VI62" s="9"/>
      <c r="VJ62" s="54">
        <f>+VE62-$C$11/100</f>
        <v>1.6699999999999993E-2</v>
      </c>
      <c r="VK62" s="39"/>
      <c r="VM62" s="51" t="s">
        <v>59</v>
      </c>
      <c r="VN62" s="52">
        <f>+VN11/100</f>
        <v>8.4399999999999989E-2</v>
      </c>
      <c r="VO62" s="53"/>
      <c r="VP62" s="9"/>
      <c r="VQ62" s="9"/>
      <c r="VR62" s="9"/>
      <c r="VS62" s="54">
        <f>+VN62-$C$11/100</f>
        <v>-1.490000000000001E-2</v>
      </c>
      <c r="VT62" s="39"/>
      <c r="VV62" s="51" t="s">
        <v>59</v>
      </c>
      <c r="VW62" s="52">
        <f>+VW11/100</f>
        <v>6.1200000000000004E-2</v>
      </c>
      <c r="VX62" s="53"/>
      <c r="VY62" s="9"/>
      <c r="VZ62" s="9"/>
      <c r="WA62" s="9"/>
      <c r="WB62" s="54">
        <f>+VW62-$C$11/100</f>
        <v>-3.8099999999999995E-2</v>
      </c>
      <c r="WC62" s="39"/>
      <c r="WE62" s="51" t="s">
        <v>59</v>
      </c>
      <c r="WF62" s="52">
        <f>+WF11/100</f>
        <v>5.3899999999999997E-2</v>
      </c>
      <c r="WG62" s="53"/>
      <c r="WH62" s="9"/>
      <c r="WI62" s="9"/>
      <c r="WJ62" s="9"/>
      <c r="WK62" s="54">
        <f>+WF62-$C$11/100</f>
        <v>-4.5400000000000003E-2</v>
      </c>
      <c r="WL62" s="39"/>
      <c r="WN62" s="51" t="s">
        <v>59</v>
      </c>
      <c r="WO62" s="52">
        <f>+WO11/100</f>
        <v>3.8100000000000002E-2</v>
      </c>
      <c r="WP62" s="53"/>
      <c r="WQ62" s="9"/>
      <c r="WR62" s="9"/>
      <c r="WS62" s="9"/>
      <c r="WT62" s="54">
        <f>+WO62-$C$11/100</f>
        <v>-6.1199999999999997E-2</v>
      </c>
      <c r="WU62" s="39"/>
      <c r="WW62" s="51" t="s">
        <v>59</v>
      </c>
      <c r="WX62" s="52">
        <f>+WX11/100</f>
        <v>0.1026</v>
      </c>
      <c r="WY62" s="53"/>
      <c r="WZ62" s="9"/>
      <c r="XA62" s="9"/>
      <c r="XB62" s="9"/>
      <c r="XC62" s="54">
        <f>+WX62-$C$11/100</f>
        <v>3.2999999999999974E-3</v>
      </c>
      <c r="XD62" s="39"/>
      <c r="XF62" s="51" t="s">
        <v>59</v>
      </c>
      <c r="XG62" s="52">
        <f>+XG11/100</f>
        <v>8.8100000000000012E-2</v>
      </c>
      <c r="XH62" s="53"/>
      <c r="XI62" s="9"/>
      <c r="XJ62" s="9"/>
      <c r="XK62" s="9"/>
      <c r="XL62" s="54">
        <f>+XG62-$C$11/100</f>
        <v>-1.1199999999999988E-2</v>
      </c>
      <c r="XM62" s="39"/>
      <c r="XO62" s="51" t="s">
        <v>59</v>
      </c>
      <c r="XP62" s="52">
        <f>+XP11/100</f>
        <v>7.4200000000000002E-2</v>
      </c>
      <c r="XQ62" s="53"/>
      <c r="XR62" s="9"/>
      <c r="XS62" s="9"/>
      <c r="XT62" s="9"/>
      <c r="XU62" s="54">
        <f>+XP62-$C$11/100</f>
        <v>-2.5099999999999997E-2</v>
      </c>
      <c r="XV62" s="39"/>
      <c r="XX62" s="51" t="s">
        <v>59</v>
      </c>
      <c r="XY62" s="52">
        <f>+XY11/100</f>
        <v>9.4200000000000006E-2</v>
      </c>
      <c r="XZ62" s="53"/>
      <c r="YA62" s="9"/>
      <c r="YB62" s="9"/>
      <c r="YC62" s="9"/>
      <c r="YD62" s="54">
        <f>+XY62-$C$11/100</f>
        <v>-5.0999999999999934E-3</v>
      </c>
      <c r="YE62" s="39"/>
      <c r="YG62" s="51" t="s">
        <v>59</v>
      </c>
      <c r="YH62" s="52">
        <f>+YH11/100</f>
        <v>7.690000000000001E-2</v>
      </c>
      <c r="YI62" s="53"/>
      <c r="YJ62" s="9"/>
      <c r="YK62" s="9"/>
      <c r="YL62" s="9"/>
      <c r="YM62" s="54">
        <f>+YH62-$C$11/100</f>
        <v>-2.2399999999999989E-2</v>
      </c>
      <c r="YN62" s="39"/>
      <c r="YP62" s="51" t="s">
        <v>59</v>
      </c>
      <c r="YQ62" s="52">
        <f>+YQ11/100</f>
        <v>8.8900000000000007E-2</v>
      </c>
      <c r="YR62" s="53"/>
      <c r="YS62" s="9"/>
      <c r="YT62" s="9"/>
      <c r="YU62" s="9"/>
      <c r="YV62" s="54">
        <f>+YQ62-$C$11/100</f>
        <v>-1.0399999999999993E-2</v>
      </c>
      <c r="YW62" s="39"/>
      <c r="YY62" s="51" t="s">
        <v>59</v>
      </c>
      <c r="YZ62" s="52">
        <f>+YZ11/100</f>
        <v>5.1100000000000007E-2</v>
      </c>
      <c r="ZA62" s="53"/>
      <c r="ZB62" s="9"/>
      <c r="ZC62" s="9"/>
      <c r="ZD62" s="9"/>
      <c r="ZE62" s="54">
        <f>+YZ62-$C$11/100</f>
        <v>-4.8199999999999993E-2</v>
      </c>
      <c r="ZF62" s="39"/>
    </row>
    <row r="63" spans="9:682" x14ac:dyDescent="0.15">
      <c r="I63" s="51" t="s">
        <v>60</v>
      </c>
      <c r="J63" s="55">
        <f>+O11</f>
        <v>0.47353053192839911</v>
      </c>
      <c r="K63" s="53"/>
      <c r="L63" s="53"/>
      <c r="M63" s="56"/>
      <c r="N63" s="9"/>
      <c r="O63" s="56">
        <f>+J63-$E$11</f>
        <v>4.9751440815504644E-2</v>
      </c>
      <c r="P63" s="39"/>
      <c r="R63" s="51" t="s">
        <v>60</v>
      </c>
      <c r="S63" s="55">
        <f>+X11</f>
        <v>0.36544585987261147</v>
      </c>
      <c r="T63" s="53"/>
      <c r="U63" s="9"/>
      <c r="V63" s="9"/>
      <c r="W63" s="9"/>
      <c r="X63" s="56">
        <f>+S63-$E$11</f>
        <v>-5.8333231240283001E-2</v>
      </c>
      <c r="Y63" s="39"/>
      <c r="AA63" s="51" t="s">
        <v>60</v>
      </c>
      <c r="AB63" s="55">
        <f>+AG11</f>
        <v>0.33333333333333331</v>
      </c>
      <c r="AC63" s="53"/>
      <c r="AD63" s="9"/>
      <c r="AE63" s="9"/>
      <c r="AF63" s="9"/>
      <c r="AG63" s="56">
        <f>+AB63-$E$11</f>
        <v>-9.0445757779561153E-2</v>
      </c>
      <c r="AH63" s="39"/>
      <c r="AJ63" s="51" t="s">
        <v>60</v>
      </c>
      <c r="AK63" s="55">
        <f>+AP11</f>
        <v>0.26570048309178745</v>
      </c>
      <c r="AL63" s="53"/>
      <c r="AM63" s="9"/>
      <c r="AN63" s="9"/>
      <c r="AO63" s="9"/>
      <c r="AP63" s="56">
        <f>+AK63-$E$11</f>
        <v>-0.15807860802110701</v>
      </c>
      <c r="AQ63" s="39"/>
      <c r="AS63" s="51" t="s">
        <v>60</v>
      </c>
      <c r="AT63" s="55">
        <f>+AY11</f>
        <v>0.42045454545454547</v>
      </c>
      <c r="AU63" s="53"/>
      <c r="AV63" s="9"/>
      <c r="AW63" s="9"/>
      <c r="AX63" s="9"/>
      <c r="AY63" s="56">
        <f>+AT63-$E$11</f>
        <v>-3.3245456583489985E-3</v>
      </c>
      <c r="AZ63" s="39"/>
      <c r="BB63" s="51" t="s">
        <v>60</v>
      </c>
      <c r="BC63" s="55">
        <f>+BH11</f>
        <v>0.34496124031007752</v>
      </c>
      <c r="BD63" s="53"/>
      <c r="BE63" s="9"/>
      <c r="BF63" s="9"/>
      <c r="BG63" s="9"/>
      <c r="BH63" s="56">
        <f>+BC63-$E$11</f>
        <v>-7.8817850802816947E-2</v>
      </c>
      <c r="BI63" s="39"/>
      <c r="BK63" s="51" t="s">
        <v>60</v>
      </c>
      <c r="BL63" s="55">
        <f>+BQ11</f>
        <v>0.38505747126436779</v>
      </c>
      <c r="BM63" s="53"/>
      <c r="BN63" s="9"/>
      <c r="BO63" s="9"/>
      <c r="BP63" s="9"/>
      <c r="BQ63" s="56">
        <f>+BL63-$E$11</f>
        <v>-3.8721619848526678E-2</v>
      </c>
      <c r="BR63" s="39"/>
      <c r="BT63" s="51" t="s">
        <v>60</v>
      </c>
      <c r="BU63" s="55">
        <f>+BZ11</f>
        <v>0.53012048192771088</v>
      </c>
      <c r="BV63" s="53"/>
      <c r="BW63" s="9"/>
      <c r="BX63" s="9"/>
      <c r="BY63" s="9"/>
      <c r="BZ63" s="56">
        <f>+BU63-$E$11</f>
        <v>0.10634139081481642</v>
      </c>
      <c r="CA63" s="39"/>
      <c r="CC63" s="51" t="s">
        <v>60</v>
      </c>
      <c r="CD63" s="55">
        <f>+CI11</f>
        <v>0.39721254355400698</v>
      </c>
      <c r="CE63" s="53"/>
      <c r="CF63" s="9"/>
      <c r="CG63" s="9"/>
      <c r="CH63" s="9"/>
      <c r="CI63" s="56">
        <f>+CD63-$E$11</f>
        <v>-2.6566547558887488E-2</v>
      </c>
      <c r="CJ63" s="39"/>
      <c r="CL63" s="51" t="s">
        <v>60</v>
      </c>
      <c r="CM63" s="55">
        <f>+CR11</f>
        <v>0.32782369146005508</v>
      </c>
      <c r="CN63" s="53"/>
      <c r="CO63" s="9"/>
      <c r="CP63" s="9"/>
      <c r="CQ63" s="9"/>
      <c r="CR63" s="56">
        <f>+CM63-$E$11</f>
        <v>-9.595539965283939E-2</v>
      </c>
      <c r="CS63" s="39"/>
      <c r="CU63" s="51" t="s">
        <v>60</v>
      </c>
      <c r="CV63" s="55">
        <f>+DA11</f>
        <v>0.25506072874493929</v>
      </c>
      <c r="CW63" s="53"/>
      <c r="CX63" s="9"/>
      <c r="CY63" s="9"/>
      <c r="CZ63" s="9"/>
      <c r="DA63" s="56">
        <f>+CV63-$E$11</f>
        <v>-0.16871836236795518</v>
      </c>
      <c r="DB63" s="39"/>
      <c r="DD63" s="51" t="s">
        <v>60</v>
      </c>
      <c r="DE63" s="55">
        <f>+DJ11</f>
        <v>0.26890756302521007</v>
      </c>
      <c r="DF63" s="53"/>
      <c r="DG63" s="9"/>
      <c r="DH63" s="9"/>
      <c r="DI63" s="9"/>
      <c r="DJ63" s="56">
        <f>+DE63-$E$11</f>
        <v>-0.1548715280876844</v>
      </c>
      <c r="DK63" s="39"/>
      <c r="DM63" s="51" t="s">
        <v>60</v>
      </c>
      <c r="DN63" s="55">
        <f>+DS11</f>
        <v>0.30256410256410254</v>
      </c>
      <c r="DO63" s="53"/>
      <c r="DP63" s="9"/>
      <c r="DQ63" s="9"/>
      <c r="DR63" s="9"/>
      <c r="DS63" s="56">
        <f>+DN63-$E$11</f>
        <v>-0.12121498854879192</v>
      </c>
      <c r="DT63" s="39"/>
      <c r="DV63" s="51" t="s">
        <v>60</v>
      </c>
      <c r="DW63" s="55">
        <f>+EB11</f>
        <v>0.35371179039301309</v>
      </c>
      <c r="DX63" s="53"/>
      <c r="DY63" s="9"/>
      <c r="DZ63" s="9"/>
      <c r="EA63" s="9"/>
      <c r="EB63" s="56">
        <f>+DW63-$E$11</f>
        <v>-7.0067300719881376E-2</v>
      </c>
      <c r="EC63" s="39"/>
      <c r="EE63" s="51" t="s">
        <v>60</v>
      </c>
      <c r="EF63" s="55">
        <f>+EK11</f>
        <v>0.45945945945945948</v>
      </c>
      <c r="EG63" s="53"/>
      <c r="EH63" s="9"/>
      <c r="EI63" s="9"/>
      <c r="EJ63" s="9"/>
      <c r="EK63" s="56">
        <f>+EF63-$E$11</f>
        <v>3.5680368346565017E-2</v>
      </c>
      <c r="EL63" s="39"/>
      <c r="EN63" s="51" t="s">
        <v>60</v>
      </c>
      <c r="EO63" s="55">
        <f>+ET11</f>
        <v>0.52542372881355937</v>
      </c>
      <c r="EP63" s="53"/>
      <c r="EQ63" s="9"/>
      <c r="ER63" s="9"/>
      <c r="ES63" s="9"/>
      <c r="ET63" s="56">
        <f>+EO63-$E$11</f>
        <v>0.1016446377006649</v>
      </c>
      <c r="EU63" s="39"/>
      <c r="EW63" s="51" t="s">
        <v>60</v>
      </c>
      <c r="EX63" s="55">
        <f>+FC11</f>
        <v>0.46666666666666667</v>
      </c>
      <c r="EY63" s="53"/>
      <c r="EZ63" s="9"/>
      <c r="FA63" s="9"/>
      <c r="FB63" s="9"/>
      <c r="FC63" s="56">
        <f>+EX63-$E$11</f>
        <v>4.2887575553772206E-2</v>
      </c>
      <c r="FD63" s="39"/>
      <c r="FF63" s="51" t="s">
        <v>60</v>
      </c>
      <c r="FG63" s="55">
        <f>+FL11</f>
        <v>0.51677852348993292</v>
      </c>
      <c r="FH63" s="53"/>
      <c r="FI63" s="9"/>
      <c r="FJ63" s="9"/>
      <c r="FK63" s="9"/>
      <c r="FL63" s="56">
        <f>+FG63-$E$11</f>
        <v>9.2999432377038449E-2</v>
      </c>
      <c r="FM63" s="39"/>
      <c r="FO63" s="51" t="s">
        <v>60</v>
      </c>
      <c r="FP63" s="55">
        <f>+FU11</f>
        <v>0.51819757365684571</v>
      </c>
      <c r="FQ63" s="53"/>
      <c r="FR63" s="9"/>
      <c r="FS63" s="9"/>
      <c r="FT63" s="9"/>
      <c r="FU63" s="56">
        <f>+FP63-$E$11</f>
        <v>9.4418482543951243E-2</v>
      </c>
      <c r="FV63" s="39"/>
      <c r="FX63" s="51" t="s">
        <v>60</v>
      </c>
      <c r="FY63" s="55">
        <f>+GD11</f>
        <v>0.5</v>
      </c>
      <c r="FZ63" s="53"/>
      <c r="GA63" s="9"/>
      <c r="GB63" s="9"/>
      <c r="GC63" s="9"/>
      <c r="GD63" s="56">
        <f>+FY63-$E$11</f>
        <v>7.6220908887105532E-2</v>
      </c>
      <c r="GE63" s="39"/>
      <c r="GG63" s="51" t="s">
        <v>60</v>
      </c>
      <c r="GH63" s="55">
        <f>+GM11</f>
        <v>0.47643979057591623</v>
      </c>
      <c r="GI63" s="53"/>
      <c r="GJ63" s="9"/>
      <c r="GK63" s="9"/>
      <c r="GL63" s="9"/>
      <c r="GM63" s="56">
        <f>+GH63-$E$11</f>
        <v>5.2660699463021765E-2</v>
      </c>
      <c r="GN63" s="39"/>
      <c r="GP63" s="51" t="s">
        <v>60</v>
      </c>
      <c r="GQ63" s="55">
        <f>+GV11</f>
        <v>0.53623188405797106</v>
      </c>
      <c r="GR63" s="53"/>
      <c r="GS63" s="9"/>
      <c r="GT63" s="9"/>
      <c r="GU63" s="9"/>
      <c r="GV63" s="56">
        <f>+GQ63-$E$11</f>
        <v>0.1124527929450766</v>
      </c>
      <c r="GW63" s="39"/>
      <c r="GY63" s="51" t="s">
        <v>60</v>
      </c>
      <c r="GZ63" s="55">
        <f>+HE11</f>
        <v>0.66942148760330578</v>
      </c>
      <c r="HA63" s="53"/>
      <c r="HB63" s="9"/>
      <c r="HC63" s="9"/>
      <c r="HD63" s="9"/>
      <c r="HE63" s="56">
        <f>+GZ63-$E$11</f>
        <v>0.24564239649041131</v>
      </c>
      <c r="HF63" s="39"/>
      <c r="HH63" s="51" t="s">
        <v>60</v>
      </c>
      <c r="HI63" s="55">
        <f>+HN11</f>
        <v>0.68506493506493504</v>
      </c>
      <c r="HJ63" s="53"/>
      <c r="HK63" s="9"/>
      <c r="HL63" s="9"/>
      <c r="HM63" s="9"/>
      <c r="HN63" s="56">
        <f>+HI63-$E$11</f>
        <v>0.26128584395204058</v>
      </c>
      <c r="HO63" s="39"/>
      <c r="HQ63" s="51" t="s">
        <v>60</v>
      </c>
      <c r="HR63" s="55">
        <f>+HW11</f>
        <v>0.68531468531468531</v>
      </c>
      <c r="HS63" s="53"/>
      <c r="HT63" s="9"/>
      <c r="HU63" s="9"/>
      <c r="HV63" s="9"/>
      <c r="HW63" s="56">
        <f>+HR63-$E$11</f>
        <v>0.26153559420179084</v>
      </c>
      <c r="HX63" s="39"/>
      <c r="HZ63" s="51" t="s">
        <v>60</v>
      </c>
      <c r="IA63" s="55">
        <f>+IF11</f>
        <v>0.78938053097345129</v>
      </c>
      <c r="IB63" s="53"/>
      <c r="IC63" s="9"/>
      <c r="ID63" s="9"/>
      <c r="IE63" s="9"/>
      <c r="IF63" s="56">
        <f>+IA63-$E$11</f>
        <v>0.36560143986055682</v>
      </c>
      <c r="IG63" s="39"/>
      <c r="II63" s="51" t="s">
        <v>60</v>
      </c>
      <c r="IJ63" s="55">
        <f>+IO11</f>
        <v>0.43209876543209874</v>
      </c>
      <c r="IK63" s="53"/>
      <c r="IL63" s="9"/>
      <c r="IM63" s="9"/>
      <c r="IN63" s="9"/>
      <c r="IO63" s="56">
        <f>+IJ63-$E$11</f>
        <v>8.3196743192042732E-3</v>
      </c>
      <c r="IP63" s="39"/>
      <c r="IR63" s="51" t="s">
        <v>60</v>
      </c>
      <c r="IS63" s="55">
        <f>+IX11</f>
        <v>0.39473684210526316</v>
      </c>
      <c r="IT63" s="53"/>
      <c r="IU63" s="9"/>
      <c r="IV63" s="9"/>
      <c r="IW63" s="9"/>
      <c r="IX63" s="56">
        <f>+IS63-$E$11</f>
        <v>-2.9042249007631304E-2</v>
      </c>
      <c r="IY63" s="39"/>
      <c r="JA63" s="51" t="s">
        <v>60</v>
      </c>
      <c r="JB63" s="55">
        <f>+JG11</f>
        <v>0.46341463414634149</v>
      </c>
      <c r="JC63" s="53"/>
      <c r="JD63" s="9"/>
      <c r="JE63" s="9"/>
      <c r="JF63" s="9"/>
      <c r="JG63" s="56">
        <f>+JB63-$E$11</f>
        <v>3.9635543033447018E-2</v>
      </c>
      <c r="JH63" s="39"/>
      <c r="JJ63" s="51" t="s">
        <v>60</v>
      </c>
      <c r="JK63" s="55">
        <f>+JP11</f>
        <v>0.7</v>
      </c>
      <c r="JL63" s="53"/>
      <c r="JM63" s="9"/>
      <c r="JN63" s="9"/>
      <c r="JO63" s="9"/>
      <c r="JP63" s="56">
        <f>+JK63-$E$11</f>
        <v>0.27622090888710549</v>
      </c>
      <c r="JQ63" s="39"/>
      <c r="JS63" s="51" t="s">
        <v>60</v>
      </c>
      <c r="JT63" s="55">
        <f>+JY11</f>
        <v>0.4838709677419355</v>
      </c>
      <c r="JU63" s="53"/>
      <c r="JV63" s="9"/>
      <c r="JW63" s="9"/>
      <c r="JX63" s="9"/>
      <c r="JY63" s="56">
        <f>+JT63-$E$11</f>
        <v>6.009187662904103E-2</v>
      </c>
      <c r="JZ63" s="39"/>
      <c r="KB63" s="51" t="s">
        <v>60</v>
      </c>
      <c r="KC63" s="55">
        <f>+KH11</f>
        <v>0.43835616438356162</v>
      </c>
      <c r="KD63" s="53"/>
      <c r="KE63" s="9"/>
      <c r="KF63" s="9"/>
      <c r="KG63" s="9"/>
      <c r="KH63" s="56">
        <f>+KC63-$E$11</f>
        <v>1.4577073270667151E-2</v>
      </c>
      <c r="KI63" s="39"/>
      <c r="KK63" s="51" t="s">
        <v>60</v>
      </c>
      <c r="KL63" s="55">
        <f>+KQ11</f>
        <v>0.30454545454545456</v>
      </c>
      <c r="KM63" s="53"/>
      <c r="KN63" s="9"/>
      <c r="KO63" s="9"/>
      <c r="KP63" s="9"/>
      <c r="KQ63" s="56">
        <f>+KL63-$E$11</f>
        <v>-0.1192336365674399</v>
      </c>
      <c r="KR63" s="39"/>
      <c r="KT63" s="51" t="s">
        <v>60</v>
      </c>
      <c r="KU63" s="55">
        <f>+KZ11</f>
        <v>0.55263157894736847</v>
      </c>
      <c r="KV63" s="53"/>
      <c r="KW63" s="9"/>
      <c r="KX63" s="9"/>
      <c r="KY63" s="9"/>
      <c r="KZ63" s="56">
        <f>+KU63-$E$11</f>
        <v>0.12885248783447401</v>
      </c>
      <c r="LA63" s="39"/>
      <c r="LC63" s="51" t="s">
        <v>60</v>
      </c>
      <c r="LD63" s="55">
        <f>+LI11</f>
        <v>0.35087719298245612</v>
      </c>
      <c r="LE63" s="53"/>
      <c r="LF63" s="9"/>
      <c r="LG63" s="9"/>
      <c r="LH63" s="9"/>
      <c r="LI63" s="56">
        <f>+LD63-$E$11</f>
        <v>-7.2901898130438347E-2</v>
      </c>
      <c r="LJ63" s="39"/>
      <c r="LL63" s="51" t="s">
        <v>60</v>
      </c>
      <c r="LM63" s="55">
        <f>+LR11</f>
        <v>0.32876712328767121</v>
      </c>
      <c r="LN63" s="53"/>
      <c r="LO63" s="9"/>
      <c r="LP63" s="9"/>
      <c r="LQ63" s="9"/>
      <c r="LR63" s="56">
        <f>+LM63-$E$11</f>
        <v>-9.5011967825223254E-2</v>
      </c>
      <c r="LS63" s="39"/>
      <c r="LU63" s="51" t="s">
        <v>60</v>
      </c>
      <c r="LV63" s="55">
        <f>+MA11</f>
        <v>0.64516129032258063</v>
      </c>
      <c r="LW63" s="53"/>
      <c r="LX63" s="9"/>
      <c r="LY63" s="9"/>
      <c r="LZ63" s="9"/>
      <c r="MA63" s="56">
        <f>+LV63-$E$11</f>
        <v>0.22138219920968616</v>
      </c>
      <c r="MB63" s="39"/>
      <c r="MD63" s="51" t="s">
        <v>60</v>
      </c>
      <c r="ME63" s="55">
        <f>+MJ11</f>
        <v>0.6588235294117647</v>
      </c>
      <c r="MF63" s="53"/>
      <c r="MG63" s="9"/>
      <c r="MH63" s="9"/>
      <c r="MI63" s="9"/>
      <c r="MJ63" s="56">
        <f>+ME63-$E$11</f>
        <v>0.23504443829887023</v>
      </c>
      <c r="MK63" s="39"/>
      <c r="MM63" s="51" t="s">
        <v>60</v>
      </c>
      <c r="MN63" s="55">
        <f>+MS11</f>
        <v>0.3902439024390244</v>
      </c>
      <c r="MO63" s="53"/>
      <c r="MP63" s="9"/>
      <c r="MQ63" s="9"/>
      <c r="MR63" s="9"/>
      <c r="MS63" s="56">
        <f>+MN63-$E$11</f>
        <v>-3.3535188673870064E-2</v>
      </c>
      <c r="MT63" s="39"/>
      <c r="MV63" s="51" t="s">
        <v>60</v>
      </c>
      <c r="MW63" s="55">
        <f>+NB11</f>
        <v>0.54666666666666663</v>
      </c>
      <c r="MX63" s="53"/>
      <c r="MY63" s="9"/>
      <c r="MZ63" s="9"/>
      <c r="NA63" s="9"/>
      <c r="NB63" s="56">
        <f>+MW63-$E$11</f>
        <v>0.12288757555377217</v>
      </c>
      <c r="NC63" s="39"/>
      <c r="NE63" s="51" t="s">
        <v>60</v>
      </c>
      <c r="NF63" s="55">
        <f>+NK11</f>
        <v>0.52482269503546097</v>
      </c>
      <c r="NG63" s="53"/>
      <c r="NH63" s="9"/>
      <c r="NI63" s="9"/>
      <c r="NJ63" s="9"/>
      <c r="NK63" s="56">
        <f>+NF63-$E$11</f>
        <v>0.10104360392256651</v>
      </c>
      <c r="NL63" s="39"/>
      <c r="NN63" s="51" t="s">
        <v>60</v>
      </c>
      <c r="NO63" s="55">
        <f>+NT11</f>
        <v>0.56310679611650483</v>
      </c>
      <c r="NP63" s="53"/>
      <c r="NQ63" s="9"/>
      <c r="NR63" s="9"/>
      <c r="NS63" s="9"/>
      <c r="NT63" s="56">
        <f>+NO63-$E$11</f>
        <v>0.13932770500361036</v>
      </c>
      <c r="NU63" s="39"/>
      <c r="NW63" s="51" t="s">
        <v>60</v>
      </c>
      <c r="NX63" s="55">
        <f>+OC11</f>
        <v>0.60465116279069764</v>
      </c>
      <c r="NY63" s="53"/>
      <c r="NZ63" s="9"/>
      <c r="OA63" s="9"/>
      <c r="OB63" s="9"/>
      <c r="OC63" s="56">
        <f>+NX63-$E$11</f>
        <v>0.18087207167780317</v>
      </c>
      <c r="OD63" s="39"/>
      <c r="OF63" s="51" t="s">
        <v>60</v>
      </c>
      <c r="OG63" s="55">
        <f>+OL11</f>
        <v>0.35135135135135137</v>
      </c>
      <c r="OH63" s="53"/>
      <c r="OI63" s="9"/>
      <c r="OJ63" s="9"/>
      <c r="OK63" s="9"/>
      <c r="OL63" s="56">
        <f>+OG63-$E$11</f>
        <v>-7.2427739761543097E-2</v>
      </c>
      <c r="OM63" s="39"/>
      <c r="OO63" s="51" t="s">
        <v>60</v>
      </c>
      <c r="OP63" s="55">
        <f>+OU11</f>
        <v>0.35514018691588783</v>
      </c>
      <c r="OQ63" s="53"/>
      <c r="OR63" s="9"/>
      <c r="OS63" s="9"/>
      <c r="OT63" s="9"/>
      <c r="OU63" s="56">
        <f>+OP63-$E$11</f>
        <v>-6.8638904197006634E-2</v>
      </c>
      <c r="OV63" s="39"/>
      <c r="OX63" s="51" t="s">
        <v>60</v>
      </c>
      <c r="OY63" s="55">
        <f>+PD11</f>
        <v>0.46341463414634149</v>
      </c>
      <c r="OZ63" s="53"/>
      <c r="PA63" s="9"/>
      <c r="PB63" s="9"/>
      <c r="PC63" s="9"/>
      <c r="PD63" s="56">
        <f>+OY63-$E$11</f>
        <v>3.9635543033447018E-2</v>
      </c>
      <c r="PE63" s="39"/>
      <c r="PG63" s="51" t="s">
        <v>60</v>
      </c>
      <c r="PH63" s="55">
        <f>+PM11</f>
        <v>0.35227272727272729</v>
      </c>
      <c r="PI63" s="53"/>
      <c r="PJ63" s="9"/>
      <c r="PK63" s="9"/>
      <c r="PL63" s="9"/>
      <c r="PM63" s="56">
        <f>+PH63-$E$11</f>
        <v>-7.1506363840167175E-2</v>
      </c>
      <c r="PN63" s="39"/>
      <c r="PP63" s="51" t="s">
        <v>60</v>
      </c>
      <c r="PQ63" s="55">
        <f>+PV11</f>
        <v>0.43356643356643354</v>
      </c>
      <c r="PR63" s="53"/>
      <c r="PS63" s="9"/>
      <c r="PT63" s="9"/>
      <c r="PU63" s="9"/>
      <c r="PV63" s="56">
        <f>+PQ63-$E$11</f>
        <v>9.7873424535390718E-3</v>
      </c>
      <c r="PW63" s="39"/>
      <c r="PY63" s="51" t="s">
        <v>60</v>
      </c>
      <c r="PZ63" s="55">
        <f>+QE11</f>
        <v>0.375</v>
      </c>
      <c r="QA63" s="53"/>
      <c r="QB63" s="9"/>
      <c r="QC63" s="9"/>
      <c r="QD63" s="9"/>
      <c r="QE63" s="56">
        <f>+PZ63-$E$11</f>
        <v>-4.8779091112894468E-2</v>
      </c>
      <c r="QF63" s="39"/>
      <c r="QH63" s="51" t="s">
        <v>60</v>
      </c>
      <c r="QI63" s="55">
        <f>+QN11</f>
        <v>0.47058823529411764</v>
      </c>
      <c r="QJ63" s="53"/>
      <c r="QK63" s="9"/>
      <c r="QL63" s="9"/>
      <c r="QM63" s="9"/>
      <c r="QN63" s="56">
        <f>+QI63-$E$11</f>
        <v>4.6809144181223172E-2</v>
      </c>
      <c r="QO63" s="39"/>
      <c r="QQ63" s="51" t="s">
        <v>60</v>
      </c>
      <c r="QR63" s="55">
        <f>+QW11</f>
        <v>0.29577464788732394</v>
      </c>
      <c r="QS63" s="53"/>
      <c r="QT63" s="9"/>
      <c r="QU63" s="9"/>
      <c r="QV63" s="9"/>
      <c r="QW63" s="56">
        <f>+QR63-$E$11</f>
        <v>-0.12800444322557053</v>
      </c>
      <c r="QX63" s="39"/>
      <c r="QZ63" s="51" t="s">
        <v>60</v>
      </c>
      <c r="RA63" s="55">
        <f>+RF11</f>
        <v>0.57894736842105265</v>
      </c>
      <c r="RB63" s="53"/>
      <c r="RC63" s="9"/>
      <c r="RD63" s="9"/>
      <c r="RE63" s="9"/>
      <c r="RF63" s="56">
        <f>+RA63-$E$11</f>
        <v>0.15516827730815819</v>
      </c>
      <c r="RG63" s="39"/>
      <c r="RI63" s="51" t="s">
        <v>60</v>
      </c>
      <c r="RJ63" s="55">
        <f>+RO11</f>
        <v>0.6333333333333333</v>
      </c>
      <c r="RK63" s="53"/>
      <c r="RL63" s="9"/>
      <c r="RM63" s="9"/>
      <c r="RN63" s="9"/>
      <c r="RO63" s="56">
        <f>+RJ63-$E$11</f>
        <v>0.20955424222043884</v>
      </c>
      <c r="RP63" s="39"/>
      <c r="RR63" s="51" t="s">
        <v>60</v>
      </c>
      <c r="RS63" s="55">
        <f>+RX11</f>
        <v>0.44444444444444442</v>
      </c>
      <c r="RT63" s="53"/>
      <c r="RU63" s="9"/>
      <c r="RV63" s="9"/>
      <c r="RW63" s="9"/>
      <c r="RX63" s="56">
        <f>+RS63-$E$11</f>
        <v>2.0665353331549952E-2</v>
      </c>
      <c r="RY63" s="39"/>
      <c r="SA63" s="51" t="s">
        <v>60</v>
      </c>
      <c r="SB63" s="55">
        <f>+SG11</f>
        <v>0.37037037037037035</v>
      </c>
      <c r="SC63" s="53"/>
      <c r="SD63" s="9"/>
      <c r="SE63" s="9"/>
      <c r="SF63" s="9"/>
      <c r="SG63" s="56">
        <f>+SB63-$E$11</f>
        <v>-5.3408720742524118E-2</v>
      </c>
      <c r="SH63" s="39"/>
      <c r="SJ63" s="51" t="s">
        <v>60</v>
      </c>
      <c r="SK63" s="55">
        <f>+SP11</f>
        <v>0.39130434782608697</v>
      </c>
      <c r="SL63" s="53"/>
      <c r="SM63" s="9"/>
      <c r="SN63" s="9"/>
      <c r="SO63" s="9"/>
      <c r="SP63" s="56">
        <f>+SK63-$E$11</f>
        <v>-3.2474743286807495E-2</v>
      </c>
      <c r="SQ63" s="39"/>
      <c r="SS63" s="51" t="s">
        <v>60</v>
      </c>
      <c r="ST63" s="55">
        <f>+SY11</f>
        <v>0.34883720930232559</v>
      </c>
      <c r="SU63" s="53"/>
      <c r="SV63" s="9"/>
      <c r="SW63" s="9"/>
      <c r="SX63" s="9"/>
      <c r="SY63" s="56">
        <f>+ST63-$E$11</f>
        <v>-7.4941881810568878E-2</v>
      </c>
      <c r="SZ63" s="39"/>
      <c r="TB63" s="51" t="s">
        <v>60</v>
      </c>
      <c r="TC63" s="55">
        <f>+TH11</f>
        <v>0.6875</v>
      </c>
      <c r="TD63" s="53"/>
      <c r="TE63" s="9"/>
      <c r="TF63" s="9"/>
      <c r="TG63" s="9"/>
      <c r="TH63" s="56">
        <f>+TC63-$E$11</f>
        <v>0.26372090888710553</v>
      </c>
      <c r="TI63" s="39"/>
      <c r="TK63" s="51" t="s">
        <v>60</v>
      </c>
      <c r="TL63" s="55">
        <f>+TQ11</f>
        <v>0.48148148148148145</v>
      </c>
      <c r="TM63" s="53"/>
      <c r="TN63" s="9"/>
      <c r="TO63" s="9"/>
      <c r="TP63" s="9"/>
      <c r="TQ63" s="56">
        <f>+TL63-$E$11</f>
        <v>5.7702390368586987E-2</v>
      </c>
      <c r="TR63" s="39"/>
      <c r="TT63" s="51" t="s">
        <v>60</v>
      </c>
      <c r="TU63" s="55">
        <f>+TZ11</f>
        <v>0.79365079365079361</v>
      </c>
      <c r="TV63" s="53"/>
      <c r="TW63" s="9"/>
      <c r="TX63" s="9"/>
      <c r="TY63" s="9"/>
      <c r="TZ63" s="56">
        <f>+TU63-$E$11</f>
        <v>0.36987170253789914</v>
      </c>
      <c r="UA63" s="39"/>
      <c r="UC63" s="51" t="s">
        <v>60</v>
      </c>
      <c r="UD63" s="55">
        <f>+UI11</f>
        <v>0.375</v>
      </c>
      <c r="UE63" s="53"/>
      <c r="UF63" s="9"/>
      <c r="UG63" s="9"/>
      <c r="UH63" s="9"/>
      <c r="UI63" s="56">
        <f>+UD63-$E$11</f>
        <v>-4.8779091112894468E-2</v>
      </c>
      <c r="UJ63" s="39"/>
      <c r="UL63" s="51" t="s">
        <v>60</v>
      </c>
      <c r="UM63" s="55">
        <f>+UR11</f>
        <v>0.625</v>
      </c>
      <c r="UN63" s="53"/>
      <c r="UO63" s="9"/>
      <c r="UP63" s="9"/>
      <c r="UQ63" s="9"/>
      <c r="UR63" s="56">
        <f>+UM63-$E$11</f>
        <v>0.20122090888710553</v>
      </c>
      <c r="US63" s="39"/>
      <c r="UU63" s="51" t="s">
        <v>60</v>
      </c>
      <c r="UV63" s="55">
        <f>+VA11</f>
        <v>0.58208955223880599</v>
      </c>
      <c r="UW63" s="53"/>
      <c r="UX63" s="9"/>
      <c r="UY63" s="9"/>
      <c r="UZ63" s="9"/>
      <c r="VA63" s="56">
        <f>+UV63-$E$11</f>
        <v>0.15831046112591152</v>
      </c>
      <c r="VB63" s="39"/>
      <c r="VD63" s="51" t="s">
        <v>60</v>
      </c>
      <c r="VE63" s="55">
        <f>+VJ11</f>
        <v>0.47619047619047616</v>
      </c>
      <c r="VF63" s="53"/>
      <c r="VG63" s="9"/>
      <c r="VH63" s="9"/>
      <c r="VI63" s="9"/>
      <c r="VJ63" s="56">
        <f>+VE63-$E$11</f>
        <v>5.2411385077581696E-2</v>
      </c>
      <c r="VK63" s="39"/>
      <c r="VM63" s="51" t="s">
        <v>60</v>
      </c>
      <c r="VN63" s="55">
        <f>+VS11</f>
        <v>0.8</v>
      </c>
      <c r="VO63" s="53"/>
      <c r="VP63" s="9"/>
      <c r="VQ63" s="9"/>
      <c r="VR63" s="9"/>
      <c r="VS63" s="56">
        <f>+VN63-$E$11</f>
        <v>0.37622090888710558</v>
      </c>
      <c r="VT63" s="39"/>
      <c r="VV63" s="51" t="s">
        <v>60</v>
      </c>
      <c r="VW63" s="55">
        <f>+WB11</f>
        <v>0.16666666666666666</v>
      </c>
      <c r="VX63" s="53"/>
      <c r="VY63" s="9"/>
      <c r="VZ63" s="9"/>
      <c r="WA63" s="9"/>
      <c r="WB63" s="56">
        <f>+VW63-$E$11</f>
        <v>-0.25711242444622784</v>
      </c>
      <c r="WC63" s="39"/>
      <c r="WE63" s="51" t="s">
        <v>60</v>
      </c>
      <c r="WF63" s="55">
        <f>+WK11</f>
        <v>0.7</v>
      </c>
      <c r="WG63" s="53"/>
      <c r="WH63" s="9"/>
      <c r="WI63" s="9"/>
      <c r="WJ63" s="9"/>
      <c r="WK63" s="56">
        <f>+WF63-$E$11</f>
        <v>0.27622090888710549</v>
      </c>
      <c r="WL63" s="39"/>
      <c r="WN63" s="51" t="s">
        <v>60</v>
      </c>
      <c r="WO63" s="55">
        <f>+WT11</f>
        <v>0.5</v>
      </c>
      <c r="WP63" s="53"/>
      <c r="WQ63" s="9"/>
      <c r="WR63" s="9"/>
      <c r="WS63" s="9"/>
      <c r="WT63" s="56">
        <f>+WO63-$E$11</f>
        <v>7.6220908887105532E-2</v>
      </c>
      <c r="WU63" s="39"/>
      <c r="WW63" s="51" t="s">
        <v>60</v>
      </c>
      <c r="WX63" s="55">
        <f>+XC11</f>
        <v>0.5</v>
      </c>
      <c r="WY63" s="53"/>
      <c r="WZ63" s="9"/>
      <c r="XA63" s="9"/>
      <c r="XB63" s="9"/>
      <c r="XC63" s="56">
        <f>+WX63-$E$11</f>
        <v>7.6220908887105532E-2</v>
      </c>
      <c r="XD63" s="39"/>
      <c r="XF63" s="51" t="s">
        <v>60</v>
      </c>
      <c r="XG63" s="55">
        <f>+XL11</f>
        <v>0.55000000000000004</v>
      </c>
      <c r="XH63" s="53"/>
      <c r="XI63" s="9"/>
      <c r="XJ63" s="9"/>
      <c r="XK63" s="9"/>
      <c r="XL63" s="56">
        <f>+XG63-$E$11</f>
        <v>0.12622090888710558</v>
      </c>
      <c r="XM63" s="39"/>
      <c r="XO63" s="51" t="s">
        <v>60</v>
      </c>
      <c r="XP63" s="55">
        <f>+XU11</f>
        <v>0.25</v>
      </c>
      <c r="XQ63" s="53"/>
      <c r="XR63" s="9"/>
      <c r="XS63" s="9"/>
      <c r="XT63" s="9"/>
      <c r="XU63" s="56">
        <f>+XP63-$E$11</f>
        <v>-0.17377909111289447</v>
      </c>
      <c r="XV63" s="39"/>
      <c r="XX63" s="51" t="s">
        <v>60</v>
      </c>
      <c r="XY63" s="55">
        <f>+YD11</f>
        <v>0.5641025641025641</v>
      </c>
      <c r="XZ63" s="53"/>
      <c r="YA63" s="9"/>
      <c r="YB63" s="9"/>
      <c r="YC63" s="9"/>
      <c r="YD63" s="56">
        <f>+XY63-$E$11</f>
        <v>0.14032347298966963</v>
      </c>
      <c r="YE63" s="39"/>
      <c r="YG63" s="51" t="s">
        <v>60</v>
      </c>
      <c r="YH63" s="55">
        <f>+YM11</f>
        <v>0.63636363636363635</v>
      </c>
      <c r="YI63" s="53"/>
      <c r="YJ63" s="9"/>
      <c r="YK63" s="9"/>
      <c r="YL63" s="9"/>
      <c r="YM63" s="56">
        <f>+YH63-$E$11</f>
        <v>0.21258454525074189</v>
      </c>
      <c r="YN63" s="39"/>
      <c r="YP63" s="51" t="s">
        <v>60</v>
      </c>
      <c r="YQ63" s="55">
        <f>+YV11</f>
        <v>0.33333333333333331</v>
      </c>
      <c r="YR63" s="53"/>
      <c r="YS63" s="9"/>
      <c r="YT63" s="9"/>
      <c r="YU63" s="9"/>
      <c r="YV63" s="56">
        <f>+YQ63-$E$11</f>
        <v>-9.0445757779561153E-2</v>
      </c>
      <c r="YW63" s="39"/>
      <c r="YY63" s="51" t="s">
        <v>60</v>
      </c>
      <c r="YZ63" s="55">
        <f>+ZE11</f>
        <v>0.61904761904761907</v>
      </c>
      <c r="ZA63" s="53"/>
      <c r="ZB63" s="9"/>
      <c r="ZC63" s="9"/>
      <c r="ZD63" s="9"/>
      <c r="ZE63" s="56">
        <f>+YZ63-$E$11</f>
        <v>0.1952685279347246</v>
      </c>
      <c r="ZF63" s="39"/>
    </row>
    <row r="64" spans="9:682" x14ac:dyDescent="0.15">
      <c r="I64" s="51" t="s">
        <v>61</v>
      </c>
      <c r="J64" s="55">
        <f>+P11</f>
        <v>0.52367652659641994</v>
      </c>
      <c r="K64" s="53"/>
      <c r="L64" s="53"/>
      <c r="M64" s="56"/>
      <c r="N64" s="9"/>
      <c r="O64" s="56">
        <f>+J64-$G$11</f>
        <v>-5.1241516310433277E-2</v>
      </c>
      <c r="P64" s="39"/>
      <c r="R64" s="51" t="s">
        <v>61</v>
      </c>
      <c r="S64" s="55">
        <f>+Y11</f>
        <v>0.63375796178343946</v>
      </c>
      <c r="T64" s="53"/>
      <c r="U64" s="9"/>
      <c r="V64" s="9"/>
      <c r="W64" s="9"/>
      <c r="X64" s="56">
        <f>+S64-$G$11</f>
        <v>5.8839918876586239E-2</v>
      </c>
      <c r="Y64" s="39"/>
      <c r="AA64" s="51" t="s">
        <v>61</v>
      </c>
      <c r="AB64" s="55">
        <f>+AH11</f>
        <v>0.66666666666666663</v>
      </c>
      <c r="AC64" s="53"/>
      <c r="AD64" s="9"/>
      <c r="AE64" s="9"/>
      <c r="AF64" s="9"/>
      <c r="AG64" s="56">
        <f>+AB64-$G$11</f>
        <v>9.1748623759813408E-2</v>
      </c>
      <c r="AH64" s="39"/>
      <c r="AJ64" s="51" t="s">
        <v>61</v>
      </c>
      <c r="AK64" s="55">
        <f>+AQ11</f>
        <v>0.7342995169082126</v>
      </c>
      <c r="AL64" s="53"/>
      <c r="AM64" s="9"/>
      <c r="AN64" s="9"/>
      <c r="AO64" s="9"/>
      <c r="AP64" s="56">
        <f>+AK64-$G$11</f>
        <v>0.15938147400135938</v>
      </c>
      <c r="AQ64" s="39"/>
      <c r="AS64" s="51" t="s">
        <v>61</v>
      </c>
      <c r="AT64" s="55">
        <f>+AZ11</f>
        <v>0.57954545454545459</v>
      </c>
      <c r="AU64" s="53"/>
      <c r="AV64" s="9"/>
      <c r="AW64" s="9"/>
      <c r="AX64" s="9"/>
      <c r="AY64" s="56">
        <f>+AT64-$G$11</f>
        <v>4.6274116386013642E-3</v>
      </c>
      <c r="AZ64" s="39"/>
      <c r="BB64" s="51" t="s">
        <v>61</v>
      </c>
      <c r="BC64" s="55">
        <f>+BI11</f>
        <v>0.65116279069767447</v>
      </c>
      <c r="BD64" s="53"/>
      <c r="BE64" s="9"/>
      <c r="BF64" s="9"/>
      <c r="BG64" s="9"/>
      <c r="BH64" s="56">
        <f>+BC64-$G$11</f>
        <v>7.6244747790821243E-2</v>
      </c>
      <c r="BI64" s="39"/>
      <c r="BK64" s="51" t="s">
        <v>61</v>
      </c>
      <c r="BL64" s="55">
        <f>+BR11</f>
        <v>0.61494252873563215</v>
      </c>
      <c r="BM64" s="53"/>
      <c r="BN64" s="9"/>
      <c r="BO64" s="9"/>
      <c r="BP64" s="9"/>
      <c r="BQ64" s="56">
        <f>+BL64-$G$11</f>
        <v>4.0024485828778933E-2</v>
      </c>
      <c r="BR64" s="39"/>
      <c r="BT64" s="51" t="s">
        <v>61</v>
      </c>
      <c r="BU64" s="55">
        <f>+CA11</f>
        <v>0.46987951807228917</v>
      </c>
      <c r="BV64" s="53"/>
      <c r="BW64" s="9"/>
      <c r="BX64" s="9"/>
      <c r="BY64" s="9"/>
      <c r="BZ64" s="56">
        <f>+BU64-$G$11</f>
        <v>-0.10503852483456405</v>
      </c>
      <c r="CA64" s="39"/>
      <c r="CC64" s="51" t="s">
        <v>61</v>
      </c>
      <c r="CD64" s="55">
        <f>+CJ11</f>
        <v>0.60278745644599308</v>
      </c>
      <c r="CE64" s="53"/>
      <c r="CF64" s="9"/>
      <c r="CG64" s="9"/>
      <c r="CH64" s="9"/>
      <c r="CI64" s="56">
        <f>+CD64-$G$11</f>
        <v>2.7869413539139853E-2</v>
      </c>
      <c r="CJ64" s="39"/>
      <c r="CL64" s="51" t="s">
        <v>61</v>
      </c>
      <c r="CM64" s="55">
        <f>+CS11</f>
        <v>0.67217630853994492</v>
      </c>
      <c r="CN64" s="53"/>
      <c r="CO64" s="9"/>
      <c r="CP64" s="9"/>
      <c r="CQ64" s="9"/>
      <c r="CR64" s="56">
        <f>+CM64-$G$11</f>
        <v>9.7258265633091701E-2</v>
      </c>
      <c r="CS64" s="39"/>
      <c r="CU64" s="51" t="s">
        <v>61</v>
      </c>
      <c r="CV64" s="55">
        <f>+DB11</f>
        <v>0.74493927125506076</v>
      </c>
      <c r="CW64" s="53"/>
      <c r="CX64" s="9"/>
      <c r="CY64" s="9"/>
      <c r="CZ64" s="9"/>
      <c r="DA64" s="56">
        <f>+CV64-$G$11</f>
        <v>0.17002122834820754</v>
      </c>
      <c r="DB64" s="39"/>
      <c r="DD64" s="51" t="s">
        <v>61</v>
      </c>
      <c r="DE64" s="55">
        <f>+DK11</f>
        <v>0.73109243697478987</v>
      </c>
      <c r="DF64" s="53"/>
      <c r="DG64" s="9"/>
      <c r="DH64" s="9"/>
      <c r="DI64" s="9"/>
      <c r="DJ64" s="56">
        <f>+DE64-$G$11</f>
        <v>0.15617439406793665</v>
      </c>
      <c r="DK64" s="39"/>
      <c r="DM64" s="51" t="s">
        <v>61</v>
      </c>
      <c r="DN64" s="55">
        <f>+DT11</f>
        <v>0.6974358974358974</v>
      </c>
      <c r="DO64" s="53"/>
      <c r="DP64" s="9"/>
      <c r="DQ64" s="9"/>
      <c r="DR64" s="9"/>
      <c r="DS64" s="56">
        <f>+DN64-$G$11</f>
        <v>0.12251785452904418</v>
      </c>
      <c r="DT64" s="39"/>
      <c r="DV64" s="51" t="s">
        <v>61</v>
      </c>
      <c r="DW64" s="55">
        <f>+EC11</f>
        <v>0.64628820960698685</v>
      </c>
      <c r="DX64" s="53"/>
      <c r="DY64" s="9"/>
      <c r="DZ64" s="9"/>
      <c r="EA64" s="9"/>
      <c r="EB64" s="56">
        <f>+DW64-$G$11</f>
        <v>7.137016670013363E-2</v>
      </c>
      <c r="EC64" s="39"/>
      <c r="EE64" s="51" t="s">
        <v>61</v>
      </c>
      <c r="EF64" s="55">
        <f>+EL11</f>
        <v>0.54054054054054057</v>
      </c>
      <c r="EG64" s="53"/>
      <c r="EH64" s="9"/>
      <c r="EI64" s="9"/>
      <c r="EJ64" s="9"/>
      <c r="EK64" s="56">
        <f>+EF64-$G$11</f>
        <v>-3.4377502366312651E-2</v>
      </c>
      <c r="EL64" s="39"/>
      <c r="EN64" s="51" t="s">
        <v>61</v>
      </c>
      <c r="EO64" s="55">
        <f>+EU11</f>
        <v>0.47457627118644069</v>
      </c>
      <c r="EP64" s="53"/>
      <c r="EQ64" s="9"/>
      <c r="ER64" s="9"/>
      <c r="ES64" s="9"/>
      <c r="ET64" s="56">
        <f>+EO64-$G$11</f>
        <v>-0.10034177172041253</v>
      </c>
      <c r="EU64" s="39"/>
      <c r="EW64" s="51" t="s">
        <v>61</v>
      </c>
      <c r="EX64" s="55">
        <f>+FD11</f>
        <v>0.53333333333333333</v>
      </c>
      <c r="EY64" s="53"/>
      <c r="EZ64" s="9"/>
      <c r="FA64" s="9"/>
      <c r="FB64" s="9"/>
      <c r="FC64" s="56">
        <f>+EX64-$G$11</f>
        <v>-4.1584709573519896E-2</v>
      </c>
      <c r="FD64" s="39"/>
      <c r="FF64" s="51" t="s">
        <v>61</v>
      </c>
      <c r="FG64" s="55">
        <f>+FM11</f>
        <v>0.48322147651006714</v>
      </c>
      <c r="FH64" s="53"/>
      <c r="FI64" s="9"/>
      <c r="FJ64" s="9"/>
      <c r="FK64" s="9"/>
      <c r="FL64" s="56">
        <f>+FG64-$G$11</f>
        <v>-9.1696566396786083E-2</v>
      </c>
      <c r="FM64" s="39"/>
      <c r="FO64" s="51" t="s">
        <v>61</v>
      </c>
      <c r="FP64" s="55">
        <f>+FV11</f>
        <v>0.48006932409012132</v>
      </c>
      <c r="FQ64" s="53"/>
      <c r="FR64" s="9"/>
      <c r="FS64" s="9"/>
      <c r="FT64" s="9"/>
      <c r="FU64" s="56">
        <f>+FP64-$G$11</f>
        <v>-9.4848718816731903E-2</v>
      </c>
      <c r="FV64" s="39"/>
      <c r="FX64" s="51" t="s">
        <v>61</v>
      </c>
      <c r="FY64" s="55">
        <f>+GE11</f>
        <v>0.5</v>
      </c>
      <c r="FZ64" s="53"/>
      <c r="GA64" s="9"/>
      <c r="GB64" s="9"/>
      <c r="GC64" s="9"/>
      <c r="GD64" s="56">
        <f>+FY64-$G$11</f>
        <v>-7.4918042906853222E-2</v>
      </c>
      <c r="GE64" s="39"/>
      <c r="GG64" s="51" t="s">
        <v>61</v>
      </c>
      <c r="GH64" s="55">
        <f>+GN11</f>
        <v>0.51832460732984298</v>
      </c>
      <c r="GI64" s="53"/>
      <c r="GJ64" s="9"/>
      <c r="GK64" s="9"/>
      <c r="GL64" s="9"/>
      <c r="GM64" s="56">
        <f>+GH64-$G$11</f>
        <v>-5.6593435577010243E-2</v>
      </c>
      <c r="GN64" s="39"/>
      <c r="GP64" s="51" t="s">
        <v>61</v>
      </c>
      <c r="GQ64" s="55">
        <f>+GW11</f>
        <v>0.46376811594202899</v>
      </c>
      <c r="GR64" s="53"/>
      <c r="GS64" s="9"/>
      <c r="GT64" s="9"/>
      <c r="GU64" s="9"/>
      <c r="GV64" s="56">
        <f>+GQ64-$G$11</f>
        <v>-0.11114992696482423</v>
      </c>
      <c r="GW64" s="39"/>
      <c r="GY64" s="51" t="s">
        <v>61</v>
      </c>
      <c r="GZ64" s="55">
        <f>+HF11</f>
        <v>0.33057851239669422</v>
      </c>
      <c r="HA64" s="53"/>
      <c r="HB64" s="9"/>
      <c r="HC64" s="9"/>
      <c r="HD64" s="9"/>
      <c r="HE64" s="56">
        <f>+GZ64-$G$11</f>
        <v>-0.244339530510159</v>
      </c>
      <c r="HF64" s="39"/>
      <c r="HH64" s="51" t="s">
        <v>61</v>
      </c>
      <c r="HI64" s="55">
        <f>+HO11</f>
        <v>0.28896103896103897</v>
      </c>
      <c r="HJ64" s="53"/>
      <c r="HK64" s="9"/>
      <c r="HL64" s="9"/>
      <c r="HM64" s="9"/>
      <c r="HN64" s="56">
        <f>+HI64-$G$11</f>
        <v>-0.28595700394581425</v>
      </c>
      <c r="HO64" s="39"/>
      <c r="HQ64" s="51" t="s">
        <v>61</v>
      </c>
      <c r="HR64" s="55">
        <f>+HX11</f>
        <v>0.31468531468531469</v>
      </c>
      <c r="HS64" s="53"/>
      <c r="HT64" s="9"/>
      <c r="HU64" s="9"/>
      <c r="HV64" s="9"/>
      <c r="HW64" s="56">
        <f>+HR64-$G$11</f>
        <v>-0.26023272822153853</v>
      </c>
      <c r="HX64" s="39"/>
      <c r="HZ64" s="51" t="s">
        <v>61</v>
      </c>
      <c r="IA64" s="55">
        <f>+IG11</f>
        <v>0.21061946902654868</v>
      </c>
      <c r="IB64" s="53"/>
      <c r="IC64" s="9"/>
      <c r="ID64" s="9"/>
      <c r="IE64" s="9"/>
      <c r="IF64" s="56">
        <f>+IA64-$G$11</f>
        <v>-0.36429857388030451</v>
      </c>
      <c r="IG64" s="39"/>
      <c r="II64" s="51" t="s">
        <v>61</v>
      </c>
      <c r="IJ64" s="55">
        <f>+IP11</f>
        <v>0.5679012345679012</v>
      </c>
      <c r="IK64" s="53"/>
      <c r="IL64" s="9"/>
      <c r="IM64" s="9"/>
      <c r="IN64" s="9"/>
      <c r="IO64" s="56">
        <f>+IJ64-$G$11</f>
        <v>-7.0168083389520186E-3</v>
      </c>
      <c r="IP64" s="39"/>
      <c r="IR64" s="51" t="s">
        <v>61</v>
      </c>
      <c r="IS64" s="55">
        <f>+IY11</f>
        <v>0.55263157894736847</v>
      </c>
      <c r="IT64" s="53"/>
      <c r="IU64" s="9"/>
      <c r="IV64" s="9"/>
      <c r="IW64" s="9"/>
      <c r="IX64" s="56">
        <f>+IS64-$G$11</f>
        <v>-2.2286463959484748E-2</v>
      </c>
      <c r="IY64" s="39"/>
      <c r="JA64" s="51" t="s">
        <v>61</v>
      </c>
      <c r="JB64" s="55">
        <f>+JH11</f>
        <v>0.51219512195121952</v>
      </c>
      <c r="JC64" s="53"/>
      <c r="JD64" s="9"/>
      <c r="JE64" s="9"/>
      <c r="JF64" s="9"/>
      <c r="JG64" s="56">
        <f>+JB64-$G$11</f>
        <v>-6.2722920955633699E-2</v>
      </c>
      <c r="JH64" s="39"/>
      <c r="JJ64" s="51" t="s">
        <v>61</v>
      </c>
      <c r="JK64" s="55">
        <f>+JQ11</f>
        <v>0.25</v>
      </c>
      <c r="JL64" s="53"/>
      <c r="JM64" s="9"/>
      <c r="JN64" s="9"/>
      <c r="JO64" s="9"/>
      <c r="JP64" s="56">
        <f>+JK64-$G$11</f>
        <v>-0.32491804290685322</v>
      </c>
      <c r="JQ64" s="39"/>
      <c r="JS64" s="51" t="s">
        <v>61</v>
      </c>
      <c r="JT64" s="55">
        <f>+JZ11</f>
        <v>0.5161290322580645</v>
      </c>
      <c r="JU64" s="53"/>
      <c r="JV64" s="9"/>
      <c r="JW64" s="9"/>
      <c r="JX64" s="9"/>
      <c r="JY64" s="56">
        <f>+JT64-$G$11</f>
        <v>-5.878901064878872E-2</v>
      </c>
      <c r="JZ64" s="39"/>
      <c r="KB64" s="51" t="s">
        <v>61</v>
      </c>
      <c r="KC64" s="55">
        <f>+KI11</f>
        <v>0.56164383561643838</v>
      </c>
      <c r="KD64" s="53"/>
      <c r="KE64" s="9"/>
      <c r="KF64" s="9"/>
      <c r="KG64" s="9"/>
      <c r="KH64" s="56">
        <f>+KC64-$G$11</f>
        <v>-1.3274207290414841E-2</v>
      </c>
      <c r="KI64" s="39"/>
      <c r="KK64" s="51" t="s">
        <v>61</v>
      </c>
      <c r="KL64" s="55">
        <f>+KR11</f>
        <v>0.69545454545454544</v>
      </c>
      <c r="KM64" s="53"/>
      <c r="KN64" s="9"/>
      <c r="KO64" s="9"/>
      <c r="KP64" s="9"/>
      <c r="KQ64" s="56">
        <f>+KL64-$G$11</f>
        <v>0.12053650254769221</v>
      </c>
      <c r="KR64" s="39"/>
      <c r="KT64" s="51" t="s">
        <v>61</v>
      </c>
      <c r="KU64" s="55">
        <f>+LA11</f>
        <v>0.44736842105263158</v>
      </c>
      <c r="KV64" s="53"/>
      <c r="KW64" s="9"/>
      <c r="KX64" s="9"/>
      <c r="KY64" s="9"/>
      <c r="KZ64" s="56">
        <f>+KU64-$G$11</f>
        <v>-0.12754962185422164</v>
      </c>
      <c r="LA64" s="39"/>
      <c r="LC64" s="51" t="s">
        <v>61</v>
      </c>
      <c r="LD64" s="55">
        <f>+LJ11</f>
        <v>0.64912280701754388</v>
      </c>
      <c r="LE64" s="53"/>
      <c r="LF64" s="9"/>
      <c r="LG64" s="9"/>
      <c r="LH64" s="9"/>
      <c r="LI64" s="56">
        <f>+LD64-$G$11</f>
        <v>7.4204764110690657E-2</v>
      </c>
      <c r="LJ64" s="39"/>
      <c r="LL64" s="51" t="s">
        <v>61</v>
      </c>
      <c r="LM64" s="55">
        <f>+LS11</f>
        <v>0.67123287671232879</v>
      </c>
      <c r="LN64" s="53"/>
      <c r="LO64" s="9"/>
      <c r="LP64" s="9"/>
      <c r="LQ64" s="9"/>
      <c r="LR64" s="56">
        <f>+LM64-$G$11</f>
        <v>9.6314833805475564E-2</v>
      </c>
      <c r="LS64" s="39"/>
      <c r="LU64" s="51" t="s">
        <v>61</v>
      </c>
      <c r="LV64" s="55">
        <f>+MB11</f>
        <v>0.35483870967741937</v>
      </c>
      <c r="LW64" s="53"/>
      <c r="LX64" s="9"/>
      <c r="LY64" s="9"/>
      <c r="LZ64" s="9"/>
      <c r="MA64" s="56">
        <f>+LV64-$G$11</f>
        <v>-0.22007933322943385</v>
      </c>
      <c r="MB64" s="39"/>
      <c r="MD64" s="51" t="s">
        <v>61</v>
      </c>
      <c r="ME64" s="55">
        <f>+MK11</f>
        <v>0.3411764705882353</v>
      </c>
      <c r="MF64" s="53"/>
      <c r="MG64" s="9"/>
      <c r="MH64" s="9"/>
      <c r="MI64" s="9"/>
      <c r="MJ64" s="56">
        <f>+ME64-$G$11</f>
        <v>-0.23374157231861792</v>
      </c>
      <c r="MK64" s="39"/>
      <c r="MM64" s="51" t="s">
        <v>61</v>
      </c>
      <c r="MN64" s="55">
        <f>+MT11</f>
        <v>0.6097560975609756</v>
      </c>
      <c r="MO64" s="53"/>
      <c r="MP64" s="9"/>
      <c r="MQ64" s="9"/>
      <c r="MR64" s="9"/>
      <c r="MS64" s="56">
        <f>+MN64-$G$11</f>
        <v>3.4838054654122375E-2</v>
      </c>
      <c r="MT64" s="39"/>
      <c r="MV64" s="51" t="s">
        <v>61</v>
      </c>
      <c r="MW64" s="55">
        <f>+NC11</f>
        <v>0.44</v>
      </c>
      <c r="MX64" s="53"/>
      <c r="MY64" s="9"/>
      <c r="MZ64" s="9"/>
      <c r="NA64" s="9"/>
      <c r="NB64" s="56">
        <f>+MW64-$G$11</f>
        <v>-0.13491804290685322</v>
      </c>
      <c r="NC64" s="39"/>
      <c r="NE64" s="51" t="s">
        <v>61</v>
      </c>
      <c r="NF64" s="55">
        <f>+NL11</f>
        <v>0.47517730496453903</v>
      </c>
      <c r="NG64" s="53"/>
      <c r="NH64" s="9"/>
      <c r="NI64" s="9"/>
      <c r="NJ64" s="9"/>
      <c r="NK64" s="56">
        <f>+NF64-$G$11</f>
        <v>-9.9740737942314195E-2</v>
      </c>
      <c r="NL64" s="39"/>
      <c r="NN64" s="51" t="s">
        <v>61</v>
      </c>
      <c r="NO64" s="55">
        <f>+NU11</f>
        <v>0.43689320388349512</v>
      </c>
      <c r="NP64" s="53"/>
      <c r="NQ64" s="9"/>
      <c r="NR64" s="9"/>
      <c r="NS64" s="9"/>
      <c r="NT64" s="56">
        <f>+NO64-$G$11</f>
        <v>-0.1380248390233581</v>
      </c>
      <c r="NU64" s="39"/>
      <c r="NW64" s="51" t="s">
        <v>61</v>
      </c>
      <c r="NX64" s="55">
        <f>+OD11</f>
        <v>0.38759689922480622</v>
      </c>
      <c r="NY64" s="53"/>
      <c r="NZ64" s="9"/>
      <c r="OA64" s="9"/>
      <c r="OB64" s="9"/>
      <c r="OC64" s="56">
        <f>+NX64-$G$11</f>
        <v>-0.187321143682047</v>
      </c>
      <c r="OD64" s="39"/>
      <c r="OF64" s="51" t="s">
        <v>61</v>
      </c>
      <c r="OG64" s="55">
        <f>+OM11</f>
        <v>0.64864864864864868</v>
      </c>
      <c r="OH64" s="53"/>
      <c r="OI64" s="9"/>
      <c r="OJ64" s="9"/>
      <c r="OK64" s="9"/>
      <c r="OL64" s="56">
        <f>+OG64-$G$11</f>
        <v>7.3730605741795463E-2</v>
      </c>
      <c r="OM64" s="39"/>
      <c r="OO64" s="51" t="s">
        <v>61</v>
      </c>
      <c r="OP64" s="55">
        <f>+OV11</f>
        <v>0.64485981308411211</v>
      </c>
      <c r="OQ64" s="53"/>
      <c r="OR64" s="9"/>
      <c r="OS64" s="9"/>
      <c r="OT64" s="9"/>
      <c r="OU64" s="56">
        <f>+OP64-$G$11</f>
        <v>6.9941770177258888E-2</v>
      </c>
      <c r="OV64" s="39"/>
      <c r="OX64" s="51" t="s">
        <v>61</v>
      </c>
      <c r="OY64" s="55">
        <f>+PE11</f>
        <v>0.53658536585365857</v>
      </c>
      <c r="OZ64" s="53"/>
      <c r="PA64" s="9"/>
      <c r="PB64" s="9"/>
      <c r="PC64" s="9"/>
      <c r="PD64" s="56">
        <f>+OY64-$G$11</f>
        <v>-3.8332677053194653E-2</v>
      </c>
      <c r="PE64" s="39"/>
      <c r="PG64" s="51" t="s">
        <v>61</v>
      </c>
      <c r="PH64" s="55">
        <f>+PN11</f>
        <v>0.64772727272727271</v>
      </c>
      <c r="PI64" s="53"/>
      <c r="PJ64" s="9"/>
      <c r="PK64" s="9"/>
      <c r="PL64" s="9"/>
      <c r="PM64" s="56">
        <f>+PH64-$G$11</f>
        <v>7.2809229820419485E-2</v>
      </c>
      <c r="PN64" s="39"/>
      <c r="PP64" s="51" t="s">
        <v>61</v>
      </c>
      <c r="PQ64" s="55">
        <f>+PW11</f>
        <v>0.56643356643356646</v>
      </c>
      <c r="PR64" s="53"/>
      <c r="PS64" s="9"/>
      <c r="PT64" s="9"/>
      <c r="PU64" s="9"/>
      <c r="PV64" s="56">
        <f>+PQ64-$G$11</f>
        <v>-8.4844764732867617E-3</v>
      </c>
      <c r="PW64" s="39"/>
      <c r="PY64" s="51" t="s">
        <v>61</v>
      </c>
      <c r="PZ64" s="55">
        <f>+QF11</f>
        <v>0.625</v>
      </c>
      <c r="QA64" s="53"/>
      <c r="QB64" s="9"/>
      <c r="QC64" s="9"/>
      <c r="QD64" s="9"/>
      <c r="QE64" s="56">
        <f>+PZ64-$G$11</f>
        <v>5.0081957093146778E-2</v>
      </c>
      <c r="QF64" s="39"/>
      <c r="QH64" s="51" t="s">
        <v>61</v>
      </c>
      <c r="QI64" s="55">
        <f>+QO11</f>
        <v>0.52941176470588236</v>
      </c>
      <c r="QJ64" s="53"/>
      <c r="QK64" s="9"/>
      <c r="QL64" s="9"/>
      <c r="QM64" s="9"/>
      <c r="QN64" s="56">
        <f>+QI64-$G$11</f>
        <v>-4.5506278200970862E-2</v>
      </c>
      <c r="QO64" s="39"/>
      <c r="QQ64" s="51" t="s">
        <v>61</v>
      </c>
      <c r="QR64" s="55">
        <f>+QX11</f>
        <v>0.70422535211267601</v>
      </c>
      <c r="QS64" s="53"/>
      <c r="QT64" s="9"/>
      <c r="QU64" s="9"/>
      <c r="QV64" s="9"/>
      <c r="QW64" s="56">
        <f>+QR64-$G$11</f>
        <v>0.12930730920582278</v>
      </c>
      <c r="QX64" s="39"/>
      <c r="QZ64" s="51" t="s">
        <v>61</v>
      </c>
      <c r="RA64" s="55">
        <f>+RG11</f>
        <v>0.42105263157894735</v>
      </c>
      <c r="RB64" s="53"/>
      <c r="RC64" s="9"/>
      <c r="RD64" s="9"/>
      <c r="RE64" s="9"/>
      <c r="RF64" s="56">
        <f>+RA64-$G$11</f>
        <v>-0.15386541132790588</v>
      </c>
      <c r="RG64" s="39"/>
      <c r="RI64" s="51" t="s">
        <v>61</v>
      </c>
      <c r="RJ64" s="55">
        <f>+RP11</f>
        <v>0.36666666666666664</v>
      </c>
      <c r="RK64" s="53"/>
      <c r="RL64" s="9"/>
      <c r="RM64" s="9"/>
      <c r="RN64" s="9"/>
      <c r="RO64" s="56">
        <f>+RJ64-$G$11</f>
        <v>-0.20825137624018658</v>
      </c>
      <c r="RP64" s="39"/>
      <c r="RR64" s="51" t="s">
        <v>61</v>
      </c>
      <c r="RS64" s="55">
        <f>+RY11</f>
        <v>0.55555555555555558</v>
      </c>
      <c r="RT64" s="53"/>
      <c r="RU64" s="9"/>
      <c r="RV64" s="9"/>
      <c r="RW64" s="9"/>
      <c r="RX64" s="56">
        <f>+RS64-$G$11</f>
        <v>-1.9362487351297641E-2</v>
      </c>
      <c r="RY64" s="39"/>
      <c r="SA64" s="51" t="s">
        <v>61</v>
      </c>
      <c r="SB64" s="55">
        <f>+SH11</f>
        <v>0.62962962962962965</v>
      </c>
      <c r="SC64" s="53"/>
      <c r="SD64" s="9"/>
      <c r="SE64" s="9"/>
      <c r="SF64" s="9"/>
      <c r="SG64" s="56">
        <f>+SB64-$G$11</f>
        <v>5.4711586722776429E-2</v>
      </c>
      <c r="SH64" s="39"/>
      <c r="SJ64" s="51" t="s">
        <v>61</v>
      </c>
      <c r="SK64" s="55">
        <f>+SQ11</f>
        <v>0.60869565217391308</v>
      </c>
      <c r="SL64" s="53"/>
      <c r="SM64" s="9"/>
      <c r="SN64" s="9"/>
      <c r="SO64" s="9"/>
      <c r="SP64" s="56">
        <f>+SK64-$G$11</f>
        <v>3.377760926705986E-2</v>
      </c>
      <c r="SQ64" s="39"/>
      <c r="SS64" s="51" t="s">
        <v>61</v>
      </c>
      <c r="ST64" s="55">
        <f>+SZ11</f>
        <v>0.65116279069767447</v>
      </c>
      <c r="SU64" s="53"/>
      <c r="SV64" s="9"/>
      <c r="SW64" s="9"/>
      <c r="SX64" s="9"/>
      <c r="SY64" s="56">
        <f>+ST64-$G$11</f>
        <v>7.6244747790821243E-2</v>
      </c>
      <c r="SZ64" s="39"/>
      <c r="TB64" s="51" t="s">
        <v>61</v>
      </c>
      <c r="TC64" s="55">
        <f>+TI11</f>
        <v>0.3125</v>
      </c>
      <c r="TD64" s="53"/>
      <c r="TE64" s="9"/>
      <c r="TF64" s="9"/>
      <c r="TG64" s="9"/>
      <c r="TH64" s="56">
        <f>+TC64-$G$11</f>
        <v>-0.26241804290685322</v>
      </c>
      <c r="TI64" s="39"/>
      <c r="TK64" s="51" t="s">
        <v>61</v>
      </c>
      <c r="TL64" s="55">
        <f>+TR11</f>
        <v>0.51851851851851849</v>
      </c>
      <c r="TM64" s="53"/>
      <c r="TN64" s="9"/>
      <c r="TO64" s="9"/>
      <c r="TP64" s="9"/>
      <c r="TQ64" s="56">
        <f>+TL64-$G$11</f>
        <v>-5.6399524388334732E-2</v>
      </c>
      <c r="TR64" s="39"/>
      <c r="TT64" s="51" t="s">
        <v>61</v>
      </c>
      <c r="TU64" s="55">
        <f>+UA11</f>
        <v>0.20634920634920634</v>
      </c>
      <c r="TV64" s="53"/>
      <c r="TW64" s="9"/>
      <c r="TX64" s="9"/>
      <c r="TY64" s="9"/>
      <c r="TZ64" s="56">
        <f>+TU64-$G$11</f>
        <v>-0.36856883655764688</v>
      </c>
      <c r="UA64" s="39"/>
      <c r="UC64" s="51" t="s">
        <v>61</v>
      </c>
      <c r="UD64" s="55">
        <f>+UJ11</f>
        <v>0.625</v>
      </c>
      <c r="UE64" s="53"/>
      <c r="UF64" s="9"/>
      <c r="UG64" s="9"/>
      <c r="UH64" s="9"/>
      <c r="UI64" s="56">
        <f>+UD64-$G$11</f>
        <v>5.0081957093146778E-2</v>
      </c>
      <c r="UJ64" s="39"/>
      <c r="UL64" s="51" t="s">
        <v>61</v>
      </c>
      <c r="UM64" s="55">
        <f>+US11</f>
        <v>0.375</v>
      </c>
      <c r="UN64" s="53"/>
      <c r="UO64" s="9"/>
      <c r="UP64" s="9"/>
      <c r="UQ64" s="9"/>
      <c r="UR64" s="56">
        <f>+UM64-$G$11</f>
        <v>-0.19991804290685322</v>
      </c>
      <c r="US64" s="39"/>
      <c r="UU64" s="51" t="s">
        <v>61</v>
      </c>
      <c r="UV64" s="55">
        <f>+VB11</f>
        <v>0.38805970149253732</v>
      </c>
      <c r="UW64" s="53"/>
      <c r="UX64" s="9"/>
      <c r="UY64" s="9"/>
      <c r="UZ64" s="9"/>
      <c r="VA64" s="56">
        <f>+UV64-$G$11</f>
        <v>-0.1868583414143159</v>
      </c>
      <c r="VB64" s="39"/>
      <c r="VD64" s="51" t="s">
        <v>61</v>
      </c>
      <c r="VE64" s="55">
        <f>+VK11</f>
        <v>0.52380952380952384</v>
      </c>
      <c r="VF64" s="53"/>
      <c r="VG64" s="9"/>
      <c r="VH64" s="9"/>
      <c r="VI64" s="9"/>
      <c r="VJ64" s="56">
        <f>+VE64-$G$11</f>
        <v>-5.1108519097329386E-2</v>
      </c>
      <c r="VK64" s="39"/>
      <c r="VM64" s="51" t="s">
        <v>61</v>
      </c>
      <c r="VN64" s="55">
        <f>+VT11</f>
        <v>0.2</v>
      </c>
      <c r="VO64" s="53"/>
      <c r="VP64" s="9"/>
      <c r="VQ64" s="9"/>
      <c r="VR64" s="9"/>
      <c r="VS64" s="56">
        <f>+VN64-$G$11</f>
        <v>-0.37491804290685321</v>
      </c>
      <c r="VT64" s="39"/>
      <c r="VV64" s="51" t="s">
        <v>61</v>
      </c>
      <c r="VW64" s="55">
        <f>+WC11</f>
        <v>0.83333333333333337</v>
      </c>
      <c r="VX64" s="53"/>
      <c r="VY64" s="9"/>
      <c r="VZ64" s="9"/>
      <c r="WA64" s="9"/>
      <c r="WB64" s="56">
        <f>+VW64-$G$11</f>
        <v>0.25841529042648015</v>
      </c>
      <c r="WC64" s="39"/>
      <c r="WE64" s="51" t="s">
        <v>61</v>
      </c>
      <c r="WF64" s="55">
        <f>+WL11</f>
        <v>0.3</v>
      </c>
      <c r="WG64" s="53"/>
      <c r="WH64" s="9"/>
      <c r="WI64" s="9"/>
      <c r="WJ64" s="9"/>
      <c r="WK64" s="56">
        <f>+WF64-$G$11</f>
        <v>-0.27491804290685323</v>
      </c>
      <c r="WL64" s="39"/>
      <c r="WN64" s="51" t="s">
        <v>61</v>
      </c>
      <c r="WO64" s="55">
        <f>+WU11</f>
        <v>0.5</v>
      </c>
      <c r="WP64" s="53"/>
      <c r="WQ64" s="9"/>
      <c r="WR64" s="9"/>
      <c r="WS64" s="9"/>
      <c r="WT64" s="56">
        <f>+WO64-$G$11</f>
        <v>-7.4918042906853222E-2</v>
      </c>
      <c r="WU64" s="39"/>
      <c r="WW64" s="51" t="s">
        <v>61</v>
      </c>
      <c r="WX64" s="55">
        <f>+XD11</f>
        <v>0.5</v>
      </c>
      <c r="WY64" s="53"/>
      <c r="WZ64" s="9"/>
      <c r="XA64" s="9"/>
      <c r="XB64" s="9"/>
      <c r="XC64" s="56">
        <f>+WX64-$G$11</f>
        <v>-7.4918042906853222E-2</v>
      </c>
      <c r="XD64" s="39"/>
      <c r="XF64" s="51" t="s">
        <v>61</v>
      </c>
      <c r="XG64" s="55">
        <f>+XM11</f>
        <v>0.45</v>
      </c>
      <c r="XH64" s="53"/>
      <c r="XI64" s="9"/>
      <c r="XJ64" s="9"/>
      <c r="XK64" s="9"/>
      <c r="XL64" s="56">
        <f>+XG64-$G$11</f>
        <v>-0.12491804290685321</v>
      </c>
      <c r="XM64" s="39"/>
      <c r="XO64" s="51" t="s">
        <v>61</v>
      </c>
      <c r="XP64" s="55">
        <f>+XV11</f>
        <v>0.75</v>
      </c>
      <c r="XQ64" s="53"/>
      <c r="XR64" s="9"/>
      <c r="XS64" s="9"/>
      <c r="XT64" s="9"/>
      <c r="XU64" s="56">
        <f>+XP64-$G$11</f>
        <v>0.17508195709314678</v>
      </c>
      <c r="XV64" s="39"/>
      <c r="XX64" s="51" t="s">
        <v>61</v>
      </c>
      <c r="XY64" s="55">
        <f>+YE11</f>
        <v>0.38461538461538464</v>
      </c>
      <c r="XZ64" s="53"/>
      <c r="YA64" s="9"/>
      <c r="YB64" s="9"/>
      <c r="YC64" s="9"/>
      <c r="YD64" s="56">
        <f>+XY64-$G$11</f>
        <v>-0.19030265829146858</v>
      </c>
      <c r="YE64" s="39"/>
      <c r="YG64" s="51" t="s">
        <v>61</v>
      </c>
      <c r="YH64" s="55">
        <f>+YN11</f>
        <v>0.36363636363636365</v>
      </c>
      <c r="YI64" s="53"/>
      <c r="YJ64" s="9"/>
      <c r="YK64" s="9"/>
      <c r="YL64" s="9"/>
      <c r="YM64" s="56">
        <f>+YH64-$G$11</f>
        <v>-0.21128167927048958</v>
      </c>
      <c r="YN64" s="39"/>
      <c r="YP64" s="51" t="s">
        <v>61</v>
      </c>
      <c r="YQ64" s="55">
        <f>+YW11</f>
        <v>0.58333333333333337</v>
      </c>
      <c r="YR64" s="53"/>
      <c r="YS64" s="9"/>
      <c r="YT64" s="9"/>
      <c r="YU64" s="9"/>
      <c r="YV64" s="56">
        <f>+YQ64-$G$11</f>
        <v>8.4152904264801487E-3</v>
      </c>
      <c r="YW64" s="39"/>
      <c r="YY64" s="51" t="s">
        <v>61</v>
      </c>
      <c r="YZ64" s="55">
        <f>+ZF11</f>
        <v>0.38095238095238093</v>
      </c>
      <c r="ZA64" s="53"/>
      <c r="ZB64" s="9"/>
      <c r="ZC64" s="9"/>
      <c r="ZD64" s="9"/>
      <c r="ZE64" s="56">
        <f>+YZ64-$G$11</f>
        <v>-0.19396566195447229</v>
      </c>
      <c r="ZF64" s="39"/>
    </row>
    <row r="65" spans="9:682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  <c r="JA65" s="38"/>
      <c r="JB65" s="9"/>
      <c r="JC65" s="9"/>
      <c r="JD65" s="9"/>
      <c r="JE65" s="9"/>
      <c r="JF65" s="9"/>
      <c r="JG65" s="57"/>
      <c r="JH65" s="39"/>
      <c r="JJ65" s="38"/>
      <c r="JK65" s="9"/>
      <c r="JL65" s="9"/>
      <c r="JM65" s="9"/>
      <c r="JN65" s="9"/>
      <c r="JO65" s="9"/>
      <c r="JP65" s="57"/>
      <c r="JQ65" s="39"/>
      <c r="JS65" s="38"/>
      <c r="JT65" s="9"/>
      <c r="JU65" s="9"/>
      <c r="JV65" s="9"/>
      <c r="JW65" s="9"/>
      <c r="JX65" s="9"/>
      <c r="JY65" s="57"/>
      <c r="JZ65" s="39"/>
      <c r="KB65" s="38"/>
      <c r="KC65" s="9"/>
      <c r="KD65" s="9"/>
      <c r="KE65" s="9"/>
      <c r="KF65" s="9"/>
      <c r="KG65" s="9"/>
      <c r="KH65" s="57"/>
      <c r="KI65" s="39"/>
      <c r="KK65" s="38"/>
      <c r="KL65" s="9"/>
      <c r="KM65" s="9"/>
      <c r="KN65" s="9"/>
      <c r="KO65" s="9"/>
      <c r="KP65" s="9"/>
      <c r="KQ65" s="57"/>
      <c r="KR65" s="39"/>
      <c r="KT65" s="38"/>
      <c r="KU65" s="9"/>
      <c r="KV65" s="9"/>
      <c r="KW65" s="9"/>
      <c r="KX65" s="9"/>
      <c r="KY65" s="9"/>
      <c r="KZ65" s="57"/>
      <c r="LA65" s="39"/>
      <c r="LC65" s="38"/>
      <c r="LD65" s="9"/>
      <c r="LE65" s="9"/>
      <c r="LF65" s="9"/>
      <c r="LG65" s="9"/>
      <c r="LH65" s="9"/>
      <c r="LI65" s="57"/>
      <c r="LJ65" s="39"/>
      <c r="LL65" s="38"/>
      <c r="LM65" s="9"/>
      <c r="LN65" s="9"/>
      <c r="LO65" s="9"/>
      <c r="LP65" s="9"/>
      <c r="LQ65" s="9"/>
      <c r="LR65" s="57"/>
      <c r="LS65" s="39"/>
      <c r="LU65" s="38"/>
      <c r="LV65" s="9"/>
      <c r="LW65" s="9"/>
      <c r="LX65" s="9"/>
      <c r="LY65" s="9"/>
      <c r="LZ65" s="9"/>
      <c r="MA65" s="57"/>
      <c r="MB65" s="39"/>
      <c r="MD65" s="38"/>
      <c r="ME65" s="9"/>
      <c r="MF65" s="9"/>
      <c r="MG65" s="9"/>
      <c r="MH65" s="9"/>
      <c r="MI65" s="9"/>
      <c r="MJ65" s="57"/>
      <c r="MK65" s="39"/>
      <c r="MM65" s="38"/>
      <c r="MN65" s="9"/>
      <c r="MO65" s="9"/>
      <c r="MP65" s="9"/>
      <c r="MQ65" s="9"/>
      <c r="MR65" s="9"/>
      <c r="MS65" s="57"/>
      <c r="MT65" s="39"/>
      <c r="MV65" s="38"/>
      <c r="MW65" s="9"/>
      <c r="MX65" s="9"/>
      <c r="MY65" s="9"/>
      <c r="MZ65" s="9"/>
      <c r="NA65" s="9"/>
      <c r="NB65" s="57"/>
      <c r="NC65" s="39"/>
      <c r="NE65" s="38"/>
      <c r="NF65" s="9"/>
      <c r="NG65" s="9"/>
      <c r="NH65" s="9"/>
      <c r="NI65" s="9"/>
      <c r="NJ65" s="9"/>
      <c r="NK65" s="57"/>
      <c r="NL65" s="39"/>
      <c r="NN65" s="38"/>
      <c r="NO65" s="9"/>
      <c r="NP65" s="9"/>
      <c r="NQ65" s="9"/>
      <c r="NR65" s="9"/>
      <c r="NS65" s="9"/>
      <c r="NT65" s="57"/>
      <c r="NU65" s="39"/>
      <c r="NW65" s="38"/>
      <c r="NX65" s="9"/>
      <c r="NY65" s="9"/>
      <c r="NZ65" s="9"/>
      <c r="OA65" s="9"/>
      <c r="OB65" s="9"/>
      <c r="OC65" s="57"/>
      <c r="OD65" s="39"/>
      <c r="OF65" s="38"/>
      <c r="OG65" s="9"/>
      <c r="OH65" s="9"/>
      <c r="OI65" s="9"/>
      <c r="OJ65" s="9"/>
      <c r="OK65" s="9"/>
      <c r="OL65" s="57"/>
      <c r="OM65" s="39"/>
      <c r="OO65" s="38"/>
      <c r="OP65" s="9"/>
      <c r="OQ65" s="9"/>
      <c r="OR65" s="9"/>
      <c r="OS65" s="9"/>
      <c r="OT65" s="9"/>
      <c r="OU65" s="57"/>
      <c r="OV65" s="39"/>
      <c r="OX65" s="38"/>
      <c r="OY65" s="9"/>
      <c r="OZ65" s="9"/>
      <c r="PA65" s="9"/>
      <c r="PB65" s="9"/>
      <c r="PC65" s="9"/>
      <c r="PD65" s="57"/>
      <c r="PE65" s="39"/>
      <c r="PG65" s="38"/>
      <c r="PH65" s="9"/>
      <c r="PI65" s="9"/>
      <c r="PJ65" s="9"/>
      <c r="PK65" s="9"/>
      <c r="PL65" s="9"/>
      <c r="PM65" s="57"/>
      <c r="PN65" s="39"/>
      <c r="PP65" s="38"/>
      <c r="PQ65" s="9"/>
      <c r="PR65" s="9"/>
      <c r="PS65" s="9"/>
      <c r="PT65" s="9"/>
      <c r="PU65" s="9"/>
      <c r="PV65" s="57"/>
      <c r="PW65" s="39"/>
      <c r="PY65" s="38"/>
      <c r="PZ65" s="9"/>
      <c r="QA65" s="9"/>
      <c r="QB65" s="9"/>
      <c r="QC65" s="9"/>
      <c r="QD65" s="9"/>
      <c r="QE65" s="57"/>
      <c r="QF65" s="39"/>
      <c r="QH65" s="38"/>
      <c r="QI65" s="9"/>
      <c r="QJ65" s="9"/>
      <c r="QK65" s="9"/>
      <c r="QL65" s="9"/>
      <c r="QM65" s="9"/>
      <c r="QN65" s="57"/>
      <c r="QO65" s="39"/>
      <c r="QQ65" s="38"/>
      <c r="QR65" s="9"/>
      <c r="QS65" s="9"/>
      <c r="QT65" s="9"/>
      <c r="QU65" s="9"/>
      <c r="QV65" s="9"/>
      <c r="QW65" s="57"/>
      <c r="QX65" s="39"/>
      <c r="QZ65" s="38"/>
      <c r="RA65" s="9"/>
      <c r="RB65" s="9"/>
      <c r="RC65" s="9"/>
      <c r="RD65" s="9"/>
      <c r="RE65" s="9"/>
      <c r="RF65" s="57"/>
      <c r="RG65" s="39"/>
      <c r="RI65" s="38"/>
      <c r="RJ65" s="9"/>
      <c r="RK65" s="9"/>
      <c r="RL65" s="9"/>
      <c r="RM65" s="9"/>
      <c r="RN65" s="9"/>
      <c r="RO65" s="57"/>
      <c r="RP65" s="39"/>
      <c r="RR65" s="38"/>
      <c r="RS65" s="9"/>
      <c r="RT65" s="9"/>
      <c r="RU65" s="9"/>
      <c r="RV65" s="9"/>
      <c r="RW65" s="9"/>
      <c r="RX65" s="57"/>
      <c r="RY65" s="39"/>
      <c r="SA65" s="38"/>
      <c r="SB65" s="9"/>
      <c r="SC65" s="9"/>
      <c r="SD65" s="9"/>
      <c r="SE65" s="9"/>
      <c r="SF65" s="9"/>
      <c r="SG65" s="57"/>
      <c r="SH65" s="39"/>
      <c r="SJ65" s="38"/>
      <c r="SK65" s="9"/>
      <c r="SL65" s="9"/>
      <c r="SM65" s="9"/>
      <c r="SN65" s="9"/>
      <c r="SO65" s="9"/>
      <c r="SP65" s="57"/>
      <c r="SQ65" s="39"/>
      <c r="SS65" s="38"/>
      <c r="ST65" s="9"/>
      <c r="SU65" s="9"/>
      <c r="SV65" s="9"/>
      <c r="SW65" s="9"/>
      <c r="SX65" s="9"/>
      <c r="SY65" s="57"/>
      <c r="SZ65" s="39"/>
      <c r="TB65" s="38"/>
      <c r="TC65" s="9"/>
      <c r="TD65" s="9"/>
      <c r="TE65" s="9"/>
      <c r="TF65" s="9"/>
      <c r="TG65" s="9"/>
      <c r="TH65" s="57"/>
      <c r="TI65" s="39"/>
      <c r="TK65" s="38"/>
      <c r="TL65" s="9"/>
      <c r="TM65" s="9"/>
      <c r="TN65" s="9"/>
      <c r="TO65" s="9"/>
      <c r="TP65" s="9"/>
      <c r="TQ65" s="57"/>
      <c r="TR65" s="39"/>
      <c r="TT65" s="38"/>
      <c r="TU65" s="9"/>
      <c r="TV65" s="9"/>
      <c r="TW65" s="9"/>
      <c r="TX65" s="9"/>
      <c r="TY65" s="9"/>
      <c r="TZ65" s="57"/>
      <c r="UA65" s="39"/>
      <c r="UC65" s="38"/>
      <c r="UD65" s="9"/>
      <c r="UE65" s="9"/>
      <c r="UF65" s="9"/>
      <c r="UG65" s="9"/>
      <c r="UH65" s="9"/>
      <c r="UI65" s="57"/>
      <c r="UJ65" s="39"/>
      <c r="UL65" s="38"/>
      <c r="UM65" s="9"/>
      <c r="UN65" s="9"/>
      <c r="UO65" s="9"/>
      <c r="UP65" s="9"/>
      <c r="UQ65" s="9"/>
      <c r="UR65" s="57"/>
      <c r="US65" s="39"/>
      <c r="UU65" s="38"/>
      <c r="UV65" s="9"/>
      <c r="UW65" s="9"/>
      <c r="UX65" s="9"/>
      <c r="UY65" s="9"/>
      <c r="UZ65" s="9"/>
      <c r="VA65" s="57"/>
      <c r="VB65" s="39"/>
      <c r="VD65" s="38"/>
      <c r="VE65" s="9"/>
      <c r="VF65" s="9"/>
      <c r="VG65" s="9"/>
      <c r="VH65" s="9"/>
      <c r="VI65" s="9"/>
      <c r="VJ65" s="57"/>
      <c r="VK65" s="39"/>
      <c r="VM65" s="38"/>
      <c r="VN65" s="9"/>
      <c r="VO65" s="9"/>
      <c r="VP65" s="9"/>
      <c r="VQ65" s="9"/>
      <c r="VR65" s="9"/>
      <c r="VS65" s="57"/>
      <c r="VT65" s="39"/>
      <c r="VV65" s="38"/>
      <c r="VW65" s="9"/>
      <c r="VX65" s="9"/>
      <c r="VY65" s="9"/>
      <c r="VZ65" s="9"/>
      <c r="WA65" s="9"/>
      <c r="WB65" s="57"/>
      <c r="WC65" s="39"/>
      <c r="WE65" s="38"/>
      <c r="WF65" s="9"/>
      <c r="WG65" s="9"/>
      <c r="WH65" s="9"/>
      <c r="WI65" s="9"/>
      <c r="WJ65" s="9"/>
      <c r="WK65" s="57"/>
      <c r="WL65" s="39"/>
      <c r="WN65" s="38"/>
      <c r="WO65" s="9"/>
      <c r="WP65" s="9"/>
      <c r="WQ65" s="9"/>
      <c r="WR65" s="9"/>
      <c r="WS65" s="9"/>
      <c r="WT65" s="57"/>
      <c r="WU65" s="39"/>
      <c r="WW65" s="38"/>
      <c r="WX65" s="9"/>
      <c r="WY65" s="9"/>
      <c r="WZ65" s="9"/>
      <c r="XA65" s="9"/>
      <c r="XB65" s="9"/>
      <c r="XC65" s="57"/>
      <c r="XD65" s="39"/>
      <c r="XF65" s="38"/>
      <c r="XG65" s="9"/>
      <c r="XH65" s="9"/>
      <c r="XI65" s="9"/>
      <c r="XJ65" s="9"/>
      <c r="XK65" s="9"/>
      <c r="XL65" s="57"/>
      <c r="XM65" s="39"/>
      <c r="XO65" s="38"/>
      <c r="XP65" s="9"/>
      <c r="XQ65" s="9"/>
      <c r="XR65" s="9"/>
      <c r="XS65" s="9"/>
      <c r="XT65" s="9"/>
      <c r="XU65" s="57"/>
      <c r="XV65" s="39"/>
      <c r="XX65" s="38"/>
      <c r="XY65" s="9"/>
      <c r="XZ65" s="9"/>
      <c r="YA65" s="9"/>
      <c r="YB65" s="9"/>
      <c r="YC65" s="9"/>
      <c r="YD65" s="57"/>
      <c r="YE65" s="39"/>
      <c r="YG65" s="38"/>
      <c r="YH65" s="9"/>
      <c r="YI65" s="9"/>
      <c r="YJ65" s="9"/>
      <c r="YK65" s="9"/>
      <c r="YL65" s="9"/>
      <c r="YM65" s="57"/>
      <c r="YN65" s="39"/>
      <c r="YP65" s="38"/>
      <c r="YQ65" s="9"/>
      <c r="YR65" s="9"/>
      <c r="YS65" s="9"/>
      <c r="YT65" s="9"/>
      <c r="YU65" s="9"/>
      <c r="YV65" s="57"/>
      <c r="YW65" s="39"/>
      <c r="YY65" s="38"/>
      <c r="YZ65" s="9"/>
      <c r="ZA65" s="9"/>
      <c r="ZB65" s="9"/>
      <c r="ZC65" s="9"/>
      <c r="ZD65" s="9"/>
      <c r="ZE65" s="57"/>
      <c r="ZF65" s="39"/>
    </row>
    <row r="66" spans="9:682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  <c r="JA66" s="50" t="s">
        <v>79</v>
      </c>
      <c r="JB66" s="9"/>
      <c r="JC66" s="9"/>
      <c r="JD66" s="9"/>
      <c r="JE66" s="9"/>
      <c r="JF66" s="9"/>
      <c r="JG66" s="57"/>
      <c r="JH66" s="39"/>
      <c r="JJ66" s="50" t="s">
        <v>79</v>
      </c>
      <c r="JK66" s="9"/>
      <c r="JL66" s="9"/>
      <c r="JM66" s="9"/>
      <c r="JN66" s="9"/>
      <c r="JO66" s="9"/>
      <c r="JP66" s="57"/>
      <c r="JQ66" s="39"/>
      <c r="JS66" s="50" t="s">
        <v>79</v>
      </c>
      <c r="JT66" s="9"/>
      <c r="JU66" s="9"/>
      <c r="JV66" s="9"/>
      <c r="JW66" s="9"/>
      <c r="JX66" s="9"/>
      <c r="JY66" s="57"/>
      <c r="JZ66" s="39"/>
      <c r="KB66" s="50" t="s">
        <v>79</v>
      </c>
      <c r="KC66" s="9"/>
      <c r="KD66" s="9"/>
      <c r="KE66" s="9"/>
      <c r="KF66" s="9"/>
      <c r="KG66" s="9"/>
      <c r="KH66" s="57"/>
      <c r="KI66" s="39"/>
      <c r="KK66" s="50" t="s">
        <v>79</v>
      </c>
      <c r="KL66" s="9"/>
      <c r="KM66" s="9"/>
      <c r="KN66" s="9"/>
      <c r="KO66" s="9"/>
      <c r="KP66" s="9"/>
      <c r="KQ66" s="57"/>
      <c r="KR66" s="39"/>
      <c r="KT66" s="50" t="s">
        <v>79</v>
      </c>
      <c r="KU66" s="9"/>
      <c r="KV66" s="9"/>
      <c r="KW66" s="9"/>
      <c r="KX66" s="9"/>
      <c r="KY66" s="9"/>
      <c r="KZ66" s="57"/>
      <c r="LA66" s="39"/>
      <c r="LC66" s="50" t="s">
        <v>79</v>
      </c>
      <c r="LD66" s="9"/>
      <c r="LE66" s="9"/>
      <c r="LF66" s="9"/>
      <c r="LG66" s="9"/>
      <c r="LH66" s="9"/>
      <c r="LI66" s="57"/>
      <c r="LJ66" s="39"/>
      <c r="LL66" s="50" t="s">
        <v>79</v>
      </c>
      <c r="LM66" s="9"/>
      <c r="LN66" s="9"/>
      <c r="LO66" s="9"/>
      <c r="LP66" s="9"/>
      <c r="LQ66" s="9"/>
      <c r="LR66" s="57"/>
      <c r="LS66" s="39"/>
      <c r="LU66" s="50" t="s">
        <v>79</v>
      </c>
      <c r="LV66" s="9"/>
      <c r="LW66" s="9"/>
      <c r="LX66" s="9"/>
      <c r="LY66" s="9"/>
      <c r="LZ66" s="9"/>
      <c r="MA66" s="57"/>
      <c r="MB66" s="39"/>
      <c r="MD66" s="50" t="s">
        <v>79</v>
      </c>
      <c r="ME66" s="9"/>
      <c r="MF66" s="9"/>
      <c r="MG66" s="9"/>
      <c r="MH66" s="9"/>
      <c r="MI66" s="9"/>
      <c r="MJ66" s="57"/>
      <c r="MK66" s="39"/>
      <c r="MM66" s="50" t="s">
        <v>79</v>
      </c>
      <c r="MN66" s="9"/>
      <c r="MO66" s="9"/>
      <c r="MP66" s="9"/>
      <c r="MQ66" s="9"/>
      <c r="MR66" s="9"/>
      <c r="MS66" s="57"/>
      <c r="MT66" s="39"/>
      <c r="MV66" s="50" t="s">
        <v>79</v>
      </c>
      <c r="MW66" s="9"/>
      <c r="MX66" s="9"/>
      <c r="MY66" s="9"/>
      <c r="MZ66" s="9"/>
      <c r="NA66" s="9"/>
      <c r="NB66" s="57"/>
      <c r="NC66" s="39"/>
      <c r="NE66" s="50" t="s">
        <v>79</v>
      </c>
      <c r="NF66" s="9"/>
      <c r="NG66" s="9"/>
      <c r="NH66" s="9"/>
      <c r="NI66" s="9"/>
      <c r="NJ66" s="9"/>
      <c r="NK66" s="57"/>
      <c r="NL66" s="39"/>
      <c r="NN66" s="50" t="s">
        <v>79</v>
      </c>
      <c r="NO66" s="9"/>
      <c r="NP66" s="9"/>
      <c r="NQ66" s="9"/>
      <c r="NR66" s="9"/>
      <c r="NS66" s="9"/>
      <c r="NT66" s="57"/>
      <c r="NU66" s="39"/>
      <c r="NW66" s="50" t="s">
        <v>79</v>
      </c>
      <c r="NX66" s="9"/>
      <c r="NY66" s="9"/>
      <c r="NZ66" s="9"/>
      <c r="OA66" s="9"/>
      <c r="OB66" s="9"/>
      <c r="OC66" s="57"/>
      <c r="OD66" s="39"/>
      <c r="OF66" s="50" t="s">
        <v>79</v>
      </c>
      <c r="OG66" s="9"/>
      <c r="OH66" s="9"/>
      <c r="OI66" s="9"/>
      <c r="OJ66" s="9"/>
      <c r="OK66" s="9"/>
      <c r="OL66" s="57"/>
      <c r="OM66" s="39"/>
      <c r="OO66" s="50" t="s">
        <v>79</v>
      </c>
      <c r="OP66" s="9"/>
      <c r="OQ66" s="9"/>
      <c r="OR66" s="9"/>
      <c r="OS66" s="9"/>
      <c r="OT66" s="9"/>
      <c r="OU66" s="57"/>
      <c r="OV66" s="39"/>
      <c r="OX66" s="50" t="s">
        <v>79</v>
      </c>
      <c r="OY66" s="9"/>
      <c r="OZ66" s="9"/>
      <c r="PA66" s="9"/>
      <c r="PB66" s="9"/>
      <c r="PC66" s="9"/>
      <c r="PD66" s="57"/>
      <c r="PE66" s="39"/>
      <c r="PG66" s="50" t="s">
        <v>79</v>
      </c>
      <c r="PH66" s="9"/>
      <c r="PI66" s="9"/>
      <c r="PJ66" s="9"/>
      <c r="PK66" s="9"/>
      <c r="PL66" s="9"/>
      <c r="PM66" s="57"/>
      <c r="PN66" s="39"/>
      <c r="PP66" s="50" t="s">
        <v>79</v>
      </c>
      <c r="PQ66" s="9"/>
      <c r="PR66" s="9"/>
      <c r="PS66" s="9"/>
      <c r="PT66" s="9"/>
      <c r="PU66" s="9"/>
      <c r="PV66" s="57"/>
      <c r="PW66" s="39"/>
      <c r="PY66" s="50" t="s">
        <v>79</v>
      </c>
      <c r="PZ66" s="9"/>
      <c r="QA66" s="9"/>
      <c r="QB66" s="9"/>
      <c r="QC66" s="9"/>
      <c r="QD66" s="9"/>
      <c r="QE66" s="57"/>
      <c r="QF66" s="39"/>
      <c r="QH66" s="50" t="s">
        <v>79</v>
      </c>
      <c r="QI66" s="9"/>
      <c r="QJ66" s="9"/>
      <c r="QK66" s="9"/>
      <c r="QL66" s="9"/>
      <c r="QM66" s="9"/>
      <c r="QN66" s="57"/>
      <c r="QO66" s="39"/>
      <c r="QQ66" s="50" t="s">
        <v>79</v>
      </c>
      <c r="QR66" s="9"/>
      <c r="QS66" s="9"/>
      <c r="QT66" s="9"/>
      <c r="QU66" s="9"/>
      <c r="QV66" s="9"/>
      <c r="QW66" s="57"/>
      <c r="QX66" s="39"/>
      <c r="QZ66" s="50" t="s">
        <v>79</v>
      </c>
      <c r="RA66" s="9"/>
      <c r="RB66" s="9"/>
      <c r="RC66" s="9"/>
      <c r="RD66" s="9"/>
      <c r="RE66" s="9"/>
      <c r="RF66" s="57"/>
      <c r="RG66" s="39"/>
      <c r="RI66" s="50" t="s">
        <v>79</v>
      </c>
      <c r="RJ66" s="9"/>
      <c r="RK66" s="9"/>
      <c r="RL66" s="9"/>
      <c r="RM66" s="9"/>
      <c r="RN66" s="9"/>
      <c r="RO66" s="57"/>
      <c r="RP66" s="39"/>
      <c r="RR66" s="50" t="s">
        <v>79</v>
      </c>
      <c r="RS66" s="9"/>
      <c r="RT66" s="9"/>
      <c r="RU66" s="9"/>
      <c r="RV66" s="9"/>
      <c r="RW66" s="9"/>
      <c r="RX66" s="57"/>
      <c r="RY66" s="39"/>
      <c r="SA66" s="50" t="s">
        <v>79</v>
      </c>
      <c r="SB66" s="9"/>
      <c r="SC66" s="9"/>
      <c r="SD66" s="9"/>
      <c r="SE66" s="9"/>
      <c r="SF66" s="9"/>
      <c r="SG66" s="57"/>
      <c r="SH66" s="39"/>
      <c r="SJ66" s="50" t="s">
        <v>79</v>
      </c>
      <c r="SK66" s="9"/>
      <c r="SL66" s="9"/>
      <c r="SM66" s="9"/>
      <c r="SN66" s="9"/>
      <c r="SO66" s="9"/>
      <c r="SP66" s="57"/>
      <c r="SQ66" s="39"/>
      <c r="SS66" s="50" t="s">
        <v>79</v>
      </c>
      <c r="ST66" s="9"/>
      <c r="SU66" s="9"/>
      <c r="SV66" s="9"/>
      <c r="SW66" s="9"/>
      <c r="SX66" s="9"/>
      <c r="SY66" s="57"/>
      <c r="SZ66" s="39"/>
      <c r="TB66" s="50" t="s">
        <v>79</v>
      </c>
      <c r="TC66" s="9"/>
      <c r="TD66" s="9"/>
      <c r="TE66" s="9"/>
      <c r="TF66" s="9"/>
      <c r="TG66" s="9"/>
      <c r="TH66" s="57"/>
      <c r="TI66" s="39"/>
      <c r="TK66" s="50" t="s">
        <v>79</v>
      </c>
      <c r="TL66" s="9"/>
      <c r="TM66" s="9"/>
      <c r="TN66" s="9"/>
      <c r="TO66" s="9"/>
      <c r="TP66" s="9"/>
      <c r="TQ66" s="57"/>
      <c r="TR66" s="39"/>
      <c r="TT66" s="50" t="s">
        <v>79</v>
      </c>
      <c r="TU66" s="9"/>
      <c r="TV66" s="9"/>
      <c r="TW66" s="9"/>
      <c r="TX66" s="9"/>
      <c r="TY66" s="9"/>
      <c r="TZ66" s="57"/>
      <c r="UA66" s="39"/>
      <c r="UC66" s="50" t="s">
        <v>79</v>
      </c>
      <c r="UD66" s="9"/>
      <c r="UE66" s="9"/>
      <c r="UF66" s="9"/>
      <c r="UG66" s="9"/>
      <c r="UH66" s="9"/>
      <c r="UI66" s="57"/>
      <c r="UJ66" s="39"/>
      <c r="UL66" s="50" t="s">
        <v>79</v>
      </c>
      <c r="UM66" s="9"/>
      <c r="UN66" s="9"/>
      <c r="UO66" s="9"/>
      <c r="UP66" s="9"/>
      <c r="UQ66" s="9"/>
      <c r="UR66" s="57"/>
      <c r="US66" s="39"/>
      <c r="UU66" s="50" t="s">
        <v>79</v>
      </c>
      <c r="UV66" s="9"/>
      <c r="UW66" s="9"/>
      <c r="UX66" s="9"/>
      <c r="UY66" s="9"/>
      <c r="UZ66" s="9"/>
      <c r="VA66" s="57"/>
      <c r="VB66" s="39"/>
      <c r="VD66" s="50" t="s">
        <v>79</v>
      </c>
      <c r="VE66" s="9"/>
      <c r="VF66" s="9"/>
      <c r="VG66" s="9"/>
      <c r="VH66" s="9"/>
      <c r="VI66" s="9"/>
      <c r="VJ66" s="57"/>
      <c r="VK66" s="39"/>
      <c r="VM66" s="50" t="s">
        <v>79</v>
      </c>
      <c r="VN66" s="9"/>
      <c r="VO66" s="9"/>
      <c r="VP66" s="9"/>
      <c r="VQ66" s="9"/>
      <c r="VR66" s="9"/>
      <c r="VS66" s="57"/>
      <c r="VT66" s="39"/>
      <c r="VV66" s="50" t="s">
        <v>79</v>
      </c>
      <c r="VW66" s="9"/>
      <c r="VX66" s="9"/>
      <c r="VY66" s="9"/>
      <c r="VZ66" s="9"/>
      <c r="WA66" s="9"/>
      <c r="WB66" s="57"/>
      <c r="WC66" s="39"/>
      <c r="WE66" s="50" t="s">
        <v>79</v>
      </c>
      <c r="WF66" s="9"/>
      <c r="WG66" s="9"/>
      <c r="WH66" s="9"/>
      <c r="WI66" s="9"/>
      <c r="WJ66" s="9"/>
      <c r="WK66" s="57"/>
      <c r="WL66" s="39"/>
      <c r="WN66" s="50" t="s">
        <v>79</v>
      </c>
      <c r="WO66" s="9"/>
      <c r="WP66" s="9"/>
      <c r="WQ66" s="9"/>
      <c r="WR66" s="9"/>
      <c r="WS66" s="9"/>
      <c r="WT66" s="57"/>
      <c r="WU66" s="39"/>
      <c r="WW66" s="50" t="s">
        <v>79</v>
      </c>
      <c r="WX66" s="9"/>
      <c r="WY66" s="9"/>
      <c r="WZ66" s="9"/>
      <c r="XA66" s="9"/>
      <c r="XB66" s="9"/>
      <c r="XC66" s="57"/>
      <c r="XD66" s="39"/>
      <c r="XF66" s="50" t="s">
        <v>79</v>
      </c>
      <c r="XG66" s="9"/>
      <c r="XH66" s="9"/>
      <c r="XI66" s="9"/>
      <c r="XJ66" s="9"/>
      <c r="XK66" s="9"/>
      <c r="XL66" s="57"/>
      <c r="XM66" s="39"/>
      <c r="XO66" s="50" t="s">
        <v>79</v>
      </c>
      <c r="XP66" s="9"/>
      <c r="XQ66" s="9"/>
      <c r="XR66" s="9"/>
      <c r="XS66" s="9"/>
      <c r="XT66" s="9"/>
      <c r="XU66" s="57"/>
      <c r="XV66" s="39"/>
      <c r="XX66" s="50" t="s">
        <v>79</v>
      </c>
      <c r="XY66" s="9"/>
      <c r="XZ66" s="9"/>
      <c r="YA66" s="9"/>
      <c r="YB66" s="9"/>
      <c r="YC66" s="9"/>
      <c r="YD66" s="57"/>
      <c r="YE66" s="39"/>
      <c r="YG66" s="50" t="s">
        <v>79</v>
      </c>
      <c r="YH66" s="9"/>
      <c r="YI66" s="9"/>
      <c r="YJ66" s="9"/>
      <c r="YK66" s="9"/>
      <c r="YL66" s="9"/>
      <c r="YM66" s="57"/>
      <c r="YN66" s="39"/>
      <c r="YP66" s="50" t="s">
        <v>79</v>
      </c>
      <c r="YQ66" s="9"/>
      <c r="YR66" s="9"/>
      <c r="YS66" s="9"/>
      <c r="YT66" s="9"/>
      <c r="YU66" s="9"/>
      <c r="YV66" s="57"/>
      <c r="YW66" s="39"/>
      <c r="YY66" s="50" t="s">
        <v>79</v>
      </c>
      <c r="YZ66" s="9"/>
      <c r="ZA66" s="9"/>
      <c r="ZB66" s="9"/>
      <c r="ZC66" s="9"/>
      <c r="ZD66" s="9"/>
      <c r="ZE66" s="57"/>
      <c r="ZF66" s="39"/>
    </row>
    <row r="67" spans="9:682" x14ac:dyDescent="0.15">
      <c r="I67" s="51" t="s">
        <v>59</v>
      </c>
      <c r="J67" s="52">
        <f>+J17/100</f>
        <v>8.4900000000000003E-2</v>
      </c>
      <c r="K67" s="53"/>
      <c r="L67" s="53"/>
      <c r="M67" s="54"/>
      <c r="N67" s="9"/>
      <c r="O67" s="54">
        <f>+J67-$C$17/100</f>
        <v>-8.4999999999999937E-3</v>
      </c>
      <c r="P67" s="39"/>
      <c r="R67" s="51" t="s">
        <v>59</v>
      </c>
      <c r="S67" s="52">
        <f>+S17/100</f>
        <v>0.1106</v>
      </c>
      <c r="T67" s="53"/>
      <c r="U67" s="9"/>
      <c r="V67" s="9"/>
      <c r="W67" s="9"/>
      <c r="X67" s="54">
        <f>+S67-$C$17/100</f>
        <v>1.7200000000000007E-2</v>
      </c>
      <c r="Y67" s="39"/>
      <c r="AA67" s="51" t="s">
        <v>59</v>
      </c>
      <c r="AB67" s="52">
        <f>+AB17/100</f>
        <v>0.11310000000000001</v>
      </c>
      <c r="AC67" s="53"/>
      <c r="AD67" s="9"/>
      <c r="AE67" s="9"/>
      <c r="AF67" s="9"/>
      <c r="AG67" s="54">
        <f>+AB67-$C$17/100</f>
        <v>1.9700000000000009E-2</v>
      </c>
      <c r="AH67" s="39"/>
      <c r="AJ67" s="51" t="s">
        <v>59</v>
      </c>
      <c r="AK67" s="52">
        <f>+AK17/100</f>
        <v>7.4400000000000008E-2</v>
      </c>
      <c r="AL67" s="53"/>
      <c r="AM67" s="9"/>
      <c r="AN67" s="9"/>
      <c r="AO67" s="9"/>
      <c r="AP67" s="54">
        <f>+AK67-$C$17/100</f>
        <v>-1.8999999999999989E-2</v>
      </c>
      <c r="AQ67" s="39"/>
      <c r="AS67" s="51" t="s">
        <v>59</v>
      </c>
      <c r="AT67" s="52">
        <f>+AT17/100</f>
        <v>0.16940000000000002</v>
      </c>
      <c r="AU67" s="53"/>
      <c r="AV67" s="9"/>
      <c r="AW67" s="9"/>
      <c r="AX67" s="9"/>
      <c r="AY67" s="54">
        <f>+AT67-$C$17/100</f>
        <v>7.6000000000000026E-2</v>
      </c>
      <c r="AZ67" s="39"/>
      <c r="BB67" s="51" t="s">
        <v>59</v>
      </c>
      <c r="BC67" s="52">
        <f>+BC17/100</f>
        <v>0.1133</v>
      </c>
      <c r="BD67" s="53"/>
      <c r="BE67" s="9"/>
      <c r="BF67" s="9"/>
      <c r="BG67" s="9"/>
      <c r="BH67" s="54">
        <f>+BC67-$C$17/100</f>
        <v>1.9900000000000001E-2</v>
      </c>
      <c r="BI67" s="39"/>
      <c r="BK67" s="51" t="s">
        <v>59</v>
      </c>
      <c r="BL67" s="52">
        <f>+BL17/100</f>
        <v>0.1072</v>
      </c>
      <c r="BM67" s="53"/>
      <c r="BN67" s="9"/>
      <c r="BO67" s="9"/>
      <c r="BP67" s="9"/>
      <c r="BQ67" s="54">
        <f>+BL67-$C$17/100</f>
        <v>1.3800000000000007E-2</v>
      </c>
      <c r="BR67" s="39"/>
      <c r="BT67" s="51" t="s">
        <v>59</v>
      </c>
      <c r="BU67" s="52">
        <f>+BU17/100</f>
        <v>0.13639999999999999</v>
      </c>
      <c r="BV67" s="53"/>
      <c r="BW67" s="9"/>
      <c r="BX67" s="9"/>
      <c r="BY67" s="9"/>
      <c r="BZ67" s="54">
        <f>+BU67-$C$17/100</f>
        <v>4.2999999999999997E-2</v>
      </c>
      <c r="CA67" s="39"/>
      <c r="CC67" s="51" t="s">
        <v>59</v>
      </c>
      <c r="CD67" s="52">
        <f>+CD17/100</f>
        <v>9.3800000000000008E-2</v>
      </c>
      <c r="CE67" s="53"/>
      <c r="CF67" s="9"/>
      <c r="CG67" s="9"/>
      <c r="CH67" s="9"/>
      <c r="CI67" s="54">
        <f>+CD67-$C$17/100</f>
        <v>4.0000000000001146E-4</v>
      </c>
      <c r="CJ67" s="39"/>
      <c r="CL67" s="51" t="s">
        <v>59</v>
      </c>
      <c r="CM67" s="52">
        <f>+CM17/100</f>
        <v>0.1003</v>
      </c>
      <c r="CN67" s="53"/>
      <c r="CO67" s="9"/>
      <c r="CP67" s="9"/>
      <c r="CQ67" s="9"/>
      <c r="CR67" s="54">
        <f>+CM67-$C$17/100</f>
        <v>6.9000000000000034E-3</v>
      </c>
      <c r="CS67" s="39"/>
      <c r="CU67" s="51" t="s">
        <v>59</v>
      </c>
      <c r="CV67" s="52">
        <f>+CV17/100</f>
        <v>0.10490000000000001</v>
      </c>
      <c r="CW67" s="53"/>
      <c r="CX67" s="9"/>
      <c r="CY67" s="9"/>
      <c r="CZ67" s="9"/>
      <c r="DA67" s="54">
        <f>+CV67-$C$17/100</f>
        <v>1.150000000000001E-2</v>
      </c>
      <c r="DB67" s="39"/>
      <c r="DD67" s="51" t="s">
        <v>59</v>
      </c>
      <c r="DE67" s="52">
        <f>+DE17/100</f>
        <v>7.690000000000001E-2</v>
      </c>
      <c r="DF67" s="53"/>
      <c r="DG67" s="9"/>
      <c r="DH67" s="9"/>
      <c r="DI67" s="9"/>
      <c r="DJ67" s="54">
        <f>+DE67-$C$17/100</f>
        <v>-1.6499999999999987E-2</v>
      </c>
      <c r="DK67" s="39"/>
      <c r="DM67" s="51" t="s">
        <v>59</v>
      </c>
      <c r="DN67" s="52">
        <f>+DN17/100</f>
        <v>0.10220000000000001</v>
      </c>
      <c r="DO67" s="53"/>
      <c r="DP67" s="9"/>
      <c r="DQ67" s="9"/>
      <c r="DR67" s="9"/>
      <c r="DS67" s="54">
        <f>+DN67-$C$17/100</f>
        <v>8.8000000000000161E-3</v>
      </c>
      <c r="DT67" s="39"/>
      <c r="DV67" s="51" t="s">
        <v>59</v>
      </c>
      <c r="DW67" s="52">
        <f>+DW17/100</f>
        <v>0.13159999999999999</v>
      </c>
      <c r="DX67" s="53"/>
      <c r="DY67" s="9"/>
      <c r="DZ67" s="9"/>
      <c r="EA67" s="9"/>
      <c r="EB67" s="54">
        <f>+DW67-$C$17/100</f>
        <v>3.8199999999999998E-2</v>
      </c>
      <c r="EC67" s="39"/>
      <c r="EE67" s="51" t="s">
        <v>59</v>
      </c>
      <c r="EF67" s="52">
        <f>+EF17/100</f>
        <v>8.4600000000000009E-2</v>
      </c>
      <c r="EG67" s="53"/>
      <c r="EH67" s="9"/>
      <c r="EI67" s="9"/>
      <c r="EJ67" s="9"/>
      <c r="EK67" s="54">
        <f>+EF67-$C$17/100</f>
        <v>-8.7999999999999884E-3</v>
      </c>
      <c r="EL67" s="39"/>
      <c r="EN67" s="51" t="s">
        <v>59</v>
      </c>
      <c r="EO67" s="52">
        <f>+EO17/100</f>
        <v>0.12740000000000001</v>
      </c>
      <c r="EP67" s="53"/>
      <c r="EQ67" s="9"/>
      <c r="ER67" s="9"/>
      <c r="ES67" s="9"/>
      <c r="ET67" s="54">
        <f>+EO67-$C$17/100</f>
        <v>3.4000000000000016E-2</v>
      </c>
      <c r="EU67" s="39"/>
      <c r="EW67" s="51" t="s">
        <v>59</v>
      </c>
      <c r="EX67" s="52">
        <f>+EX17/100</f>
        <v>0.10580000000000001</v>
      </c>
      <c r="EY67" s="53"/>
      <c r="EZ67" s="9"/>
      <c r="FA67" s="9"/>
      <c r="FB67" s="9"/>
      <c r="FC67" s="54">
        <f>+EX67-$C$17/100</f>
        <v>1.2400000000000008E-2</v>
      </c>
      <c r="FD67" s="39"/>
      <c r="FF67" s="51" t="s">
        <v>59</v>
      </c>
      <c r="FG67" s="52">
        <f>+FG17/100</f>
        <v>6.2699999999999992E-2</v>
      </c>
      <c r="FH67" s="53"/>
      <c r="FI67" s="9"/>
      <c r="FJ67" s="9"/>
      <c r="FK67" s="9"/>
      <c r="FL67" s="54">
        <f>+FG67-$C$17/100</f>
        <v>-3.0700000000000005E-2</v>
      </c>
      <c r="FM67" s="39"/>
      <c r="FO67" s="51" t="s">
        <v>59</v>
      </c>
      <c r="FP67" s="52">
        <f>+FP17/100</f>
        <v>7.8700000000000006E-2</v>
      </c>
      <c r="FQ67" s="53"/>
      <c r="FR67" s="9"/>
      <c r="FS67" s="9"/>
      <c r="FT67" s="9"/>
      <c r="FU67" s="54">
        <f>+FP67-$C$17/100</f>
        <v>-1.4699999999999991E-2</v>
      </c>
      <c r="FV67" s="39"/>
      <c r="FX67" s="51" t="s">
        <v>59</v>
      </c>
      <c r="FY67" s="52">
        <f>+FY17/100</f>
        <v>4.0999999999999995E-2</v>
      </c>
      <c r="FZ67" s="53"/>
      <c r="GA67" s="9"/>
      <c r="GB67" s="9"/>
      <c r="GC67" s="9"/>
      <c r="GD67" s="54">
        <f>+FY67-$C$17/100</f>
        <v>-5.2400000000000002E-2</v>
      </c>
      <c r="GE67" s="39"/>
      <c r="GG67" s="51" t="s">
        <v>59</v>
      </c>
      <c r="GH67" s="52">
        <f>+GH17/100</f>
        <v>5.1200000000000002E-2</v>
      </c>
      <c r="GI67" s="53"/>
      <c r="GJ67" s="9"/>
      <c r="GK67" s="9"/>
      <c r="GL67" s="9"/>
      <c r="GM67" s="54">
        <f>+GH67-$C$17/100</f>
        <v>-4.2199999999999994E-2</v>
      </c>
      <c r="GN67" s="39"/>
      <c r="GP67" s="51" t="s">
        <v>59</v>
      </c>
      <c r="GQ67" s="52">
        <f>+GQ17/100</f>
        <v>4.2800000000000005E-2</v>
      </c>
      <c r="GR67" s="53"/>
      <c r="GS67" s="9"/>
      <c r="GT67" s="9"/>
      <c r="GU67" s="9"/>
      <c r="GV67" s="54">
        <f>+GQ67-$C$17/100</f>
        <v>-5.0599999999999992E-2</v>
      </c>
      <c r="GW67" s="39"/>
      <c r="GY67" s="51" t="s">
        <v>59</v>
      </c>
      <c r="GZ67" s="52">
        <f>+GZ17/100</f>
        <v>6.2800000000000009E-2</v>
      </c>
      <c r="HA67" s="53"/>
      <c r="HB67" s="9"/>
      <c r="HC67" s="9"/>
      <c r="HD67" s="9"/>
      <c r="HE67" s="54">
        <f>+GZ67-$C$17/100</f>
        <v>-3.0599999999999988E-2</v>
      </c>
      <c r="HF67" s="39"/>
      <c r="HH67" s="51" t="s">
        <v>59</v>
      </c>
      <c r="HI67" s="52">
        <f>+HI17/100</f>
        <v>3.27E-2</v>
      </c>
      <c r="HJ67" s="53"/>
      <c r="HK67" s="9"/>
      <c r="HL67" s="9"/>
      <c r="HM67" s="9"/>
      <c r="HN67" s="54">
        <f>+HI67-$C$17/100</f>
        <v>-6.0699999999999997E-2</v>
      </c>
      <c r="HO67" s="39"/>
      <c r="HQ67" s="51" t="s">
        <v>59</v>
      </c>
      <c r="HR67" s="52">
        <f>+HR17/100</f>
        <v>4.5700000000000005E-2</v>
      </c>
      <c r="HS67" s="53"/>
      <c r="HT67" s="9"/>
      <c r="HU67" s="9"/>
      <c r="HV67" s="9"/>
      <c r="HW67" s="54">
        <f>+HR67-$C$17/100</f>
        <v>-4.7699999999999992E-2</v>
      </c>
      <c r="HX67" s="39"/>
      <c r="HZ67" s="51" t="s">
        <v>59</v>
      </c>
      <c r="IA67" s="52">
        <f>+IA17/100</f>
        <v>5.1900000000000002E-2</v>
      </c>
      <c r="IB67" s="53"/>
      <c r="IC67" s="9"/>
      <c r="ID67" s="9"/>
      <c r="IE67" s="9"/>
      <c r="IF67" s="54">
        <f>+IA67-$C$17/100</f>
        <v>-4.1499999999999995E-2</v>
      </c>
      <c r="IG67" s="39"/>
      <c r="II67" s="51" t="s">
        <v>59</v>
      </c>
      <c r="IJ67" s="52">
        <f>+IJ17/100</f>
        <v>0.1159</v>
      </c>
      <c r="IK67" s="53"/>
      <c r="IL67" s="9"/>
      <c r="IM67" s="9"/>
      <c r="IN67" s="9"/>
      <c r="IO67" s="54">
        <f>+IJ67-$C$17/100</f>
        <v>2.2500000000000006E-2</v>
      </c>
      <c r="IP67" s="39"/>
      <c r="IR67" s="51" t="s">
        <v>59</v>
      </c>
      <c r="IS67" s="52">
        <f>+IS17/100</f>
        <v>3.4300000000000004E-2</v>
      </c>
      <c r="IT67" s="53"/>
      <c r="IU67" s="9"/>
      <c r="IV67" s="9"/>
      <c r="IW67" s="9"/>
      <c r="IX67" s="54">
        <f>+IS67-$C$17/100</f>
        <v>-5.9099999999999993E-2</v>
      </c>
      <c r="IY67" s="39"/>
      <c r="JA67" s="51" t="s">
        <v>59</v>
      </c>
      <c r="JB67" s="52">
        <f>+JB17/100</f>
        <v>4.2500000000000003E-2</v>
      </c>
      <c r="JC67" s="53"/>
      <c r="JD67" s="9"/>
      <c r="JE67" s="9"/>
      <c r="JF67" s="9"/>
      <c r="JG67" s="54">
        <f>+JB67-$C$17/100</f>
        <v>-5.0899999999999994E-2</v>
      </c>
      <c r="JH67" s="39"/>
      <c r="JJ67" s="51" t="s">
        <v>59</v>
      </c>
      <c r="JK67" s="52">
        <f>+JK17/100</f>
        <v>0.12689999999999999</v>
      </c>
      <c r="JL67" s="53"/>
      <c r="JM67" s="9"/>
      <c r="JN67" s="9"/>
      <c r="JO67" s="9"/>
      <c r="JP67" s="54">
        <f>+JK67-$C$17/100</f>
        <v>3.3499999999999988E-2</v>
      </c>
      <c r="JQ67" s="39"/>
      <c r="JS67" s="51" t="s">
        <v>59</v>
      </c>
      <c r="JT67" s="52">
        <f>+JT17/100</f>
        <v>9.9100000000000008E-2</v>
      </c>
      <c r="JU67" s="53"/>
      <c r="JV67" s="9"/>
      <c r="JW67" s="9"/>
      <c r="JX67" s="9"/>
      <c r="JY67" s="54">
        <f>+JT67-$C$17/100</f>
        <v>5.7000000000000106E-3</v>
      </c>
      <c r="JZ67" s="39"/>
      <c r="KB67" s="51" t="s">
        <v>59</v>
      </c>
      <c r="KC67" s="52">
        <f>+KC17/100</f>
        <v>9.8100000000000007E-2</v>
      </c>
      <c r="KD67" s="53"/>
      <c r="KE67" s="9"/>
      <c r="KF67" s="9"/>
      <c r="KG67" s="9"/>
      <c r="KH67" s="54">
        <f>+KC67-$C$17/100</f>
        <v>4.7000000000000097E-3</v>
      </c>
      <c r="KI67" s="39"/>
      <c r="KK67" s="51" t="s">
        <v>59</v>
      </c>
      <c r="KL67" s="52">
        <f>+KL17/100</f>
        <v>0.11220000000000001</v>
      </c>
      <c r="KM67" s="53"/>
      <c r="KN67" s="9"/>
      <c r="KO67" s="9"/>
      <c r="KP67" s="9"/>
      <c r="KQ67" s="54">
        <f>+KL67-$C$17/100</f>
        <v>1.8800000000000011E-2</v>
      </c>
      <c r="KR67" s="39"/>
      <c r="KT67" s="51" t="s">
        <v>59</v>
      </c>
      <c r="KU67" s="52">
        <f>+KU17/100</f>
        <v>6.4199999999999993E-2</v>
      </c>
      <c r="KV67" s="53"/>
      <c r="KW67" s="9"/>
      <c r="KX67" s="9"/>
      <c r="KY67" s="9"/>
      <c r="KZ67" s="54">
        <f>+KU67-$C$17/100</f>
        <v>-2.9200000000000004E-2</v>
      </c>
      <c r="LA67" s="39"/>
      <c r="LC67" s="51" t="s">
        <v>59</v>
      </c>
      <c r="LD67" s="52">
        <f>+LD17/100</f>
        <v>7.9699999999999993E-2</v>
      </c>
      <c r="LE67" s="53"/>
      <c r="LF67" s="9"/>
      <c r="LG67" s="9"/>
      <c r="LH67" s="9"/>
      <c r="LI67" s="54">
        <f>+LD67-$C$17/100</f>
        <v>-1.3700000000000004E-2</v>
      </c>
      <c r="LJ67" s="39"/>
      <c r="LL67" s="51" t="s">
        <v>59</v>
      </c>
      <c r="LM67" s="52">
        <f>+LM17/100</f>
        <v>8.199999999999999E-2</v>
      </c>
      <c r="LN67" s="53"/>
      <c r="LO67" s="9"/>
      <c r="LP67" s="9"/>
      <c r="LQ67" s="9"/>
      <c r="LR67" s="54">
        <f>+LM67-$C$17/100</f>
        <v>-1.1400000000000007E-2</v>
      </c>
      <c r="LS67" s="39"/>
      <c r="LU67" s="51" t="s">
        <v>59</v>
      </c>
      <c r="LV67" s="52">
        <f>+LV17/100</f>
        <v>5.7200000000000001E-2</v>
      </c>
      <c r="LW67" s="53"/>
      <c r="LX67" s="9"/>
      <c r="LY67" s="9"/>
      <c r="LZ67" s="9"/>
      <c r="MA67" s="54">
        <f>+LV67-$C$17/100</f>
        <v>-3.6199999999999996E-2</v>
      </c>
      <c r="MB67" s="39"/>
      <c r="MD67" s="51" t="s">
        <v>59</v>
      </c>
      <c r="ME67" s="52">
        <f>+ME17/100</f>
        <v>3.2000000000000001E-2</v>
      </c>
      <c r="MF67" s="53"/>
      <c r="MG67" s="9"/>
      <c r="MH67" s="9"/>
      <c r="MI67" s="9"/>
      <c r="MJ67" s="54">
        <f>+ME67-$C$17/100</f>
        <v>-6.1399999999999996E-2</v>
      </c>
      <c r="MK67" s="39"/>
      <c r="MM67" s="51" t="s">
        <v>59</v>
      </c>
      <c r="MN67" s="52">
        <f>+MN17/100</f>
        <v>5.7800000000000004E-2</v>
      </c>
      <c r="MO67" s="53"/>
      <c r="MP67" s="9"/>
      <c r="MQ67" s="9"/>
      <c r="MR67" s="9"/>
      <c r="MS67" s="54">
        <f>+MN67-$C$17/100</f>
        <v>-3.5599999999999993E-2</v>
      </c>
      <c r="MT67" s="39"/>
      <c r="MV67" s="51" t="s">
        <v>59</v>
      </c>
      <c r="MW67" s="52">
        <f>+MW17/100</f>
        <v>2.2099999999999998E-2</v>
      </c>
      <c r="MX67" s="53"/>
      <c r="MY67" s="9"/>
      <c r="MZ67" s="9"/>
      <c r="NA67" s="9"/>
      <c r="NB67" s="54">
        <f>+MW67-$C$17/100</f>
        <v>-7.1300000000000002E-2</v>
      </c>
      <c r="NC67" s="39"/>
      <c r="NE67" s="51" t="s">
        <v>59</v>
      </c>
      <c r="NF67" s="52">
        <f>+NF17/100</f>
        <v>4.2800000000000005E-2</v>
      </c>
      <c r="NG67" s="53"/>
      <c r="NH67" s="9"/>
      <c r="NI67" s="9"/>
      <c r="NJ67" s="9"/>
      <c r="NK67" s="54">
        <f>+NF67-$C$17/100</f>
        <v>-5.0599999999999992E-2</v>
      </c>
      <c r="NL67" s="39"/>
      <c r="NN67" s="51" t="s">
        <v>59</v>
      </c>
      <c r="NO67" s="52">
        <f>+NO17/100</f>
        <v>4.1500000000000002E-2</v>
      </c>
      <c r="NP67" s="53"/>
      <c r="NQ67" s="9"/>
      <c r="NR67" s="9"/>
      <c r="NS67" s="9"/>
      <c r="NT67" s="54">
        <f>+NO67-$C$17/100</f>
        <v>-5.1899999999999995E-2</v>
      </c>
      <c r="NU67" s="39"/>
      <c r="NW67" s="51" t="s">
        <v>59</v>
      </c>
      <c r="NX67" s="52">
        <f>+NX17/100</f>
        <v>3.9100000000000003E-2</v>
      </c>
      <c r="NY67" s="53"/>
      <c r="NZ67" s="9"/>
      <c r="OA67" s="9"/>
      <c r="OB67" s="9"/>
      <c r="OC67" s="54">
        <f>+NX67-$C$17/100</f>
        <v>-5.4299999999999994E-2</v>
      </c>
      <c r="OD67" s="39"/>
      <c r="OF67" s="51" t="s">
        <v>59</v>
      </c>
      <c r="OG67" s="52">
        <f>+OG17/100</f>
        <v>4.1900000000000007E-2</v>
      </c>
      <c r="OH67" s="53"/>
      <c r="OI67" s="9"/>
      <c r="OJ67" s="9"/>
      <c r="OK67" s="9"/>
      <c r="OL67" s="54">
        <f>+OG67-$C$17/100</f>
        <v>-5.149999999999999E-2</v>
      </c>
      <c r="OM67" s="39"/>
      <c r="OO67" s="51" t="s">
        <v>59</v>
      </c>
      <c r="OP67" s="52">
        <f>+OP17/100</f>
        <v>6.5599999999999992E-2</v>
      </c>
      <c r="OQ67" s="53"/>
      <c r="OR67" s="9"/>
      <c r="OS67" s="9"/>
      <c r="OT67" s="9"/>
      <c r="OU67" s="54">
        <f>+OP67-$C$17/100</f>
        <v>-2.7800000000000005E-2</v>
      </c>
      <c r="OV67" s="39"/>
      <c r="OX67" s="51" t="s">
        <v>59</v>
      </c>
      <c r="OY67" s="52">
        <f>+OY17/100</f>
        <v>6.9699999999999998E-2</v>
      </c>
      <c r="OZ67" s="53"/>
      <c r="PA67" s="9"/>
      <c r="PB67" s="9"/>
      <c r="PC67" s="9"/>
      <c r="PD67" s="54">
        <f>+OY67-$C$17/100</f>
        <v>-2.3699999999999999E-2</v>
      </c>
      <c r="PE67" s="39"/>
      <c r="PG67" s="51" t="s">
        <v>59</v>
      </c>
      <c r="PH67" s="52">
        <f>+PH17/100</f>
        <v>0.10199999999999999</v>
      </c>
      <c r="PI67" s="53"/>
      <c r="PJ67" s="9"/>
      <c r="PK67" s="9"/>
      <c r="PL67" s="9"/>
      <c r="PM67" s="54">
        <f>+PH67-$C$17/100</f>
        <v>8.5999999999999965E-3</v>
      </c>
      <c r="PN67" s="39"/>
      <c r="PP67" s="51" t="s">
        <v>59</v>
      </c>
      <c r="PQ67" s="52">
        <f>+PQ17/100</f>
        <v>4.1900000000000007E-2</v>
      </c>
      <c r="PR67" s="53"/>
      <c r="PS67" s="9"/>
      <c r="PT67" s="9"/>
      <c r="PU67" s="9"/>
      <c r="PV67" s="54">
        <f>+PQ67-$C$17/100</f>
        <v>-5.149999999999999E-2</v>
      </c>
      <c r="PW67" s="39"/>
      <c r="PY67" s="51" t="s">
        <v>59</v>
      </c>
      <c r="PZ67" s="52">
        <f>+PZ17/100</f>
        <v>0.14410000000000001</v>
      </c>
      <c r="QA67" s="53"/>
      <c r="QB67" s="9"/>
      <c r="QC67" s="9"/>
      <c r="QD67" s="9"/>
      <c r="QE67" s="54">
        <f>+PZ67-$C$17/100</f>
        <v>5.0700000000000009E-2</v>
      </c>
      <c r="QF67" s="39"/>
      <c r="QH67" s="51" t="s">
        <v>59</v>
      </c>
      <c r="QI67" s="52">
        <f>+QI17/100</f>
        <v>4.7400000000000005E-2</v>
      </c>
      <c r="QJ67" s="53"/>
      <c r="QK67" s="9"/>
      <c r="QL67" s="9"/>
      <c r="QM67" s="9"/>
      <c r="QN67" s="54">
        <f>+QI67-$C$17/100</f>
        <v>-4.5999999999999992E-2</v>
      </c>
      <c r="QO67" s="39"/>
      <c r="QQ67" s="51" t="s">
        <v>59</v>
      </c>
      <c r="QR67" s="52">
        <f>+QR17/100</f>
        <v>8.2699999999999996E-2</v>
      </c>
      <c r="QS67" s="53"/>
      <c r="QT67" s="9"/>
      <c r="QU67" s="9"/>
      <c r="QV67" s="9"/>
      <c r="QW67" s="54">
        <f>+QR67-$C$17/100</f>
        <v>-1.0700000000000001E-2</v>
      </c>
      <c r="QX67" s="39"/>
      <c r="QZ67" s="51" t="s">
        <v>59</v>
      </c>
      <c r="RA67" s="52">
        <f>+RA17/100</f>
        <v>5.7000000000000002E-2</v>
      </c>
      <c r="RB67" s="53"/>
      <c r="RC67" s="9"/>
      <c r="RD67" s="9"/>
      <c r="RE67" s="9"/>
      <c r="RF67" s="54">
        <f>+RA67-$C$17/100</f>
        <v>-3.6399999999999995E-2</v>
      </c>
      <c r="RG67" s="39"/>
      <c r="RI67" s="51" t="s">
        <v>59</v>
      </c>
      <c r="RJ67" s="52">
        <f>+RJ17/100</f>
        <v>5.45E-2</v>
      </c>
      <c r="RK67" s="53"/>
      <c r="RL67" s="9"/>
      <c r="RM67" s="9"/>
      <c r="RN67" s="9"/>
      <c r="RO67" s="54">
        <f>+RJ67-$C$17/100</f>
        <v>-3.8899999999999997E-2</v>
      </c>
      <c r="RP67" s="39"/>
      <c r="RR67" s="51" t="s">
        <v>59</v>
      </c>
      <c r="RS67" s="52">
        <f>+RS17/100</f>
        <v>3.73E-2</v>
      </c>
      <c r="RT67" s="53"/>
      <c r="RU67" s="9"/>
      <c r="RV67" s="9"/>
      <c r="RW67" s="9"/>
      <c r="RX67" s="54">
        <f>+RS67-$C$17/100</f>
        <v>-5.6099999999999997E-2</v>
      </c>
      <c r="RY67" s="39"/>
      <c r="SA67" s="51" t="s">
        <v>59</v>
      </c>
      <c r="SB67" s="52">
        <f>+SB17/100</f>
        <v>5.8099999999999999E-2</v>
      </c>
      <c r="SC67" s="53"/>
      <c r="SD67" s="9"/>
      <c r="SE67" s="9"/>
      <c r="SF67" s="9"/>
      <c r="SG67" s="54">
        <f>+SB67-$C$17/100</f>
        <v>-3.5299999999999998E-2</v>
      </c>
      <c r="SH67" s="39"/>
      <c r="SJ67" s="51" t="s">
        <v>59</v>
      </c>
      <c r="SK67" s="52">
        <f>+SK17/100</f>
        <v>2.1600000000000001E-2</v>
      </c>
      <c r="SL67" s="53"/>
      <c r="SM67" s="9"/>
      <c r="SN67" s="9"/>
      <c r="SO67" s="9"/>
      <c r="SP67" s="54">
        <f>+SK67-$C$17/100</f>
        <v>-7.1800000000000003E-2</v>
      </c>
      <c r="SQ67" s="39"/>
      <c r="SS67" s="51" t="s">
        <v>59</v>
      </c>
      <c r="ST67" s="52">
        <f>+ST17/100</f>
        <v>3.8800000000000001E-2</v>
      </c>
      <c r="SU67" s="53"/>
      <c r="SV67" s="9"/>
      <c r="SW67" s="9"/>
      <c r="SX67" s="9"/>
      <c r="SY67" s="54">
        <f>+ST67-$C$17/100</f>
        <v>-5.4599999999999996E-2</v>
      </c>
      <c r="SZ67" s="39"/>
      <c r="TB67" s="51" t="s">
        <v>59</v>
      </c>
      <c r="TC67" s="52">
        <f>+TC17/100</f>
        <v>6.25E-2</v>
      </c>
      <c r="TD67" s="53"/>
      <c r="TE67" s="9"/>
      <c r="TF67" s="9"/>
      <c r="TG67" s="9"/>
      <c r="TH67" s="54">
        <f>+TC67-$C$17/100</f>
        <v>-3.0899999999999997E-2</v>
      </c>
      <c r="TI67" s="39"/>
      <c r="TK67" s="51" t="s">
        <v>59</v>
      </c>
      <c r="TL67" s="52">
        <f>+TL17/100</f>
        <v>4.5499999999999999E-2</v>
      </c>
      <c r="TM67" s="53"/>
      <c r="TN67" s="9"/>
      <c r="TO67" s="9"/>
      <c r="TP67" s="9"/>
      <c r="TQ67" s="54">
        <f>+TL67-$C$17/100</f>
        <v>-4.7899999999999998E-2</v>
      </c>
      <c r="TR67" s="39"/>
      <c r="TT67" s="51" t="s">
        <v>59</v>
      </c>
      <c r="TU67" s="52">
        <f>+TU17/100</f>
        <v>0</v>
      </c>
      <c r="TV67" s="53"/>
      <c r="TW67" s="9"/>
      <c r="TX67" s="9"/>
      <c r="TY67" s="9"/>
      <c r="TZ67" s="54">
        <f>+TU67-$C$17/100</f>
        <v>-9.3399999999999997E-2</v>
      </c>
      <c r="UA67" s="39"/>
      <c r="UC67" s="51" t="s">
        <v>59</v>
      </c>
      <c r="UD67" s="52">
        <f>+UD17/100</f>
        <v>1.3100000000000001E-2</v>
      </c>
      <c r="UE67" s="53"/>
      <c r="UF67" s="9"/>
      <c r="UG67" s="9"/>
      <c r="UH67" s="9"/>
      <c r="UI67" s="54">
        <f>+UD67-$C$17/100</f>
        <v>-8.0299999999999996E-2</v>
      </c>
      <c r="UJ67" s="39"/>
      <c r="UL67" s="51" t="s">
        <v>59</v>
      </c>
      <c r="UM67" s="52">
        <f>+UM17/100</f>
        <v>0.10189999999999999</v>
      </c>
      <c r="UN67" s="53"/>
      <c r="UO67" s="9"/>
      <c r="UP67" s="9"/>
      <c r="UQ67" s="9"/>
      <c r="UR67" s="54">
        <f>+UM67-$C$17/100</f>
        <v>8.4999999999999937E-3</v>
      </c>
      <c r="US67" s="39"/>
      <c r="UU67" s="51" t="s">
        <v>59</v>
      </c>
      <c r="UV67" s="52">
        <f>+UV17/100</f>
        <v>4.4199999999999996E-2</v>
      </c>
      <c r="UW67" s="53"/>
      <c r="UX67" s="9"/>
      <c r="UY67" s="9"/>
      <c r="UZ67" s="9"/>
      <c r="VA67" s="54">
        <f>+UV67-$C$17/100</f>
        <v>-4.9200000000000001E-2</v>
      </c>
      <c r="VB67" s="39"/>
      <c r="VD67" s="51" t="s">
        <v>59</v>
      </c>
      <c r="VE67" s="52">
        <f>+VE17/100</f>
        <v>1.66E-2</v>
      </c>
      <c r="VF67" s="53"/>
      <c r="VG67" s="9"/>
      <c r="VH67" s="9"/>
      <c r="VI67" s="9"/>
      <c r="VJ67" s="54">
        <f>+VE67-$C$17/100</f>
        <v>-7.6799999999999993E-2</v>
      </c>
      <c r="VK67" s="39"/>
      <c r="VM67" s="51" t="s">
        <v>59</v>
      </c>
      <c r="VN67" s="52">
        <f>+VN17/100</f>
        <v>1.6899999999999998E-2</v>
      </c>
      <c r="VO67" s="53"/>
      <c r="VP67" s="9"/>
      <c r="VQ67" s="9"/>
      <c r="VR67" s="9"/>
      <c r="VS67" s="54">
        <f>+VN67-$C$17/100</f>
        <v>-7.6499999999999999E-2</v>
      </c>
      <c r="VT67" s="39"/>
      <c r="VV67" s="51" t="s">
        <v>59</v>
      </c>
      <c r="VW67" s="52">
        <f>+VW17/100</f>
        <v>2.0400000000000001E-2</v>
      </c>
      <c r="VX67" s="53"/>
      <c r="VY67" s="9"/>
      <c r="VZ67" s="9"/>
      <c r="WA67" s="9"/>
      <c r="WB67" s="54">
        <f>+VW67-$C$17/100</f>
        <v>-7.2999999999999995E-2</v>
      </c>
      <c r="WC67" s="39"/>
      <c r="WE67" s="51" t="s">
        <v>59</v>
      </c>
      <c r="WF67" s="52">
        <f>+WF17/100</f>
        <v>2.7000000000000003E-2</v>
      </c>
      <c r="WG67" s="53"/>
      <c r="WH67" s="9"/>
      <c r="WI67" s="9"/>
      <c r="WJ67" s="9"/>
      <c r="WK67" s="54">
        <f>+WF67-$C$17/100</f>
        <v>-6.6399999999999987E-2</v>
      </c>
      <c r="WL67" s="39"/>
      <c r="WN67" s="51" t="s">
        <v>59</v>
      </c>
      <c r="WO67" s="52">
        <f>+WO17/100</f>
        <v>1.9E-2</v>
      </c>
      <c r="WP67" s="53"/>
      <c r="WQ67" s="9"/>
      <c r="WR67" s="9"/>
      <c r="WS67" s="9"/>
      <c r="WT67" s="54">
        <f>+WO67-$C$17/100</f>
        <v>-7.4399999999999994E-2</v>
      </c>
      <c r="WU67" s="39"/>
      <c r="WW67" s="51" t="s">
        <v>59</v>
      </c>
      <c r="WX67" s="52">
        <f>+WX17/100</f>
        <v>0</v>
      </c>
      <c r="WY67" s="53"/>
      <c r="WZ67" s="9"/>
      <c r="XA67" s="9"/>
      <c r="XB67" s="9"/>
      <c r="XC67" s="54">
        <f>+WX67-$C$17/100</f>
        <v>-9.3399999999999997E-2</v>
      </c>
      <c r="XD67" s="39"/>
      <c r="XF67" s="51" t="s">
        <v>59</v>
      </c>
      <c r="XG67" s="52">
        <f>+XG17/100</f>
        <v>1.32E-2</v>
      </c>
      <c r="XH67" s="53"/>
      <c r="XI67" s="9"/>
      <c r="XJ67" s="9"/>
      <c r="XK67" s="9"/>
      <c r="XL67" s="54">
        <f>+XG67-$C$17/100</f>
        <v>-8.0199999999999994E-2</v>
      </c>
      <c r="XM67" s="39"/>
      <c r="XO67" s="51" t="s">
        <v>59</v>
      </c>
      <c r="XP67" s="52">
        <f>+XP17/100</f>
        <v>8.0799999999999997E-2</v>
      </c>
      <c r="XQ67" s="53"/>
      <c r="XR67" s="9"/>
      <c r="XS67" s="9"/>
      <c r="XT67" s="9"/>
      <c r="XU67" s="54">
        <f>+XP67-$C$17/100</f>
        <v>-1.26E-2</v>
      </c>
      <c r="XV67" s="39"/>
      <c r="XX67" s="51" t="s">
        <v>59</v>
      </c>
      <c r="XY67" s="52">
        <f>+XY17/100</f>
        <v>9.7000000000000003E-3</v>
      </c>
      <c r="XZ67" s="53"/>
      <c r="YA67" s="9"/>
      <c r="YB67" s="9"/>
      <c r="YC67" s="9"/>
      <c r="YD67" s="54">
        <f>+XY67-$C$17/100</f>
        <v>-8.3699999999999997E-2</v>
      </c>
      <c r="YE67" s="39"/>
      <c r="YG67" s="51" t="s">
        <v>59</v>
      </c>
      <c r="YH67" s="52">
        <f>+YH17/100</f>
        <v>0.1399</v>
      </c>
      <c r="YI67" s="53"/>
      <c r="YJ67" s="9"/>
      <c r="YK67" s="9"/>
      <c r="YL67" s="9"/>
      <c r="YM67" s="54">
        <f>+YH67-$C$17/100</f>
        <v>4.65E-2</v>
      </c>
      <c r="YN67" s="39"/>
      <c r="YP67" s="51" t="s">
        <v>59</v>
      </c>
      <c r="YQ67" s="52">
        <f>+YQ17/100</f>
        <v>2.2200000000000001E-2</v>
      </c>
      <c r="YR67" s="53"/>
      <c r="YS67" s="9"/>
      <c r="YT67" s="9"/>
      <c r="YU67" s="9"/>
      <c r="YV67" s="54">
        <f>+YQ67-$C$17/100</f>
        <v>-7.1199999999999999E-2</v>
      </c>
      <c r="YW67" s="39"/>
      <c r="YY67" s="51" t="s">
        <v>59</v>
      </c>
      <c r="YZ67" s="52">
        <f>+YZ17/100</f>
        <v>2.92E-2</v>
      </c>
      <c r="ZA67" s="53"/>
      <c r="ZB67" s="9"/>
      <c r="ZC67" s="9"/>
      <c r="ZD67" s="9"/>
      <c r="ZE67" s="54">
        <f>+YZ67-$C$17/100</f>
        <v>-6.4199999999999993E-2</v>
      </c>
      <c r="ZF67" s="39"/>
    </row>
    <row r="68" spans="9:682" x14ac:dyDescent="0.15">
      <c r="I68" s="51" t="s">
        <v>60</v>
      </c>
      <c r="J68" s="55">
        <f>+O17</f>
        <v>0.46427145708582834</v>
      </c>
      <c r="K68" s="53"/>
      <c r="L68" s="53"/>
      <c r="M68" s="56"/>
      <c r="N68" s="9"/>
      <c r="O68" s="56">
        <f>+J68-$E$17</f>
        <v>-1.0352830355871423E-2</v>
      </c>
      <c r="P68" s="39"/>
      <c r="R68" s="51" t="s">
        <v>60</v>
      </c>
      <c r="S68" s="55">
        <f>+X17</f>
        <v>0.5943683409436834</v>
      </c>
      <c r="T68" s="53"/>
      <c r="U68" s="9"/>
      <c r="V68" s="9"/>
      <c r="W68" s="9"/>
      <c r="X68" s="56">
        <f>+S68-$E$17</f>
        <v>0.11974405350198364</v>
      </c>
      <c r="Y68" s="39"/>
      <c r="AA68" s="51" t="s">
        <v>60</v>
      </c>
      <c r="AB68" s="55">
        <f>+AG17</f>
        <v>0.70877192982456139</v>
      </c>
      <c r="AC68" s="53"/>
      <c r="AD68" s="9"/>
      <c r="AE68" s="9"/>
      <c r="AF68" s="9"/>
      <c r="AG68" s="56">
        <f>+AB68-$E$17</f>
        <v>0.23414764238286162</v>
      </c>
      <c r="AH68" s="39"/>
      <c r="AJ68" s="51" t="s">
        <v>60</v>
      </c>
      <c r="AK68" s="55">
        <f>+AP17</f>
        <v>0.61111111111111116</v>
      </c>
      <c r="AL68" s="53"/>
      <c r="AM68" s="9"/>
      <c r="AN68" s="9"/>
      <c r="AO68" s="9"/>
      <c r="AP68" s="56">
        <f>+AK68-$E$17</f>
        <v>0.13648682366941139</v>
      </c>
      <c r="AQ68" s="39"/>
      <c r="AS68" s="51" t="s">
        <v>60</v>
      </c>
      <c r="AT68" s="55">
        <f>+AY17</f>
        <v>0.77441077441077444</v>
      </c>
      <c r="AU68" s="53"/>
      <c r="AV68" s="9"/>
      <c r="AW68" s="9"/>
      <c r="AX68" s="9"/>
      <c r="AY68" s="56">
        <f>+AT68-$E$17</f>
        <v>0.29978648696907467</v>
      </c>
      <c r="AZ68" s="39"/>
      <c r="BB68" s="51" t="s">
        <v>60</v>
      </c>
      <c r="BC68" s="55">
        <f>+BH17</f>
        <v>0.4838255977496484</v>
      </c>
      <c r="BD68" s="53"/>
      <c r="BE68" s="9"/>
      <c r="BF68" s="9"/>
      <c r="BG68" s="9"/>
      <c r="BH68" s="56">
        <f>+BC68-$E$17</f>
        <v>9.2013103079486291E-3</v>
      </c>
      <c r="BI68" s="39"/>
      <c r="BK68" s="51" t="s">
        <v>60</v>
      </c>
      <c r="BL68" s="55">
        <f>+BQ17</f>
        <v>0.58186397984886651</v>
      </c>
      <c r="BM68" s="53"/>
      <c r="BN68" s="9"/>
      <c r="BO68" s="9"/>
      <c r="BP68" s="9"/>
      <c r="BQ68" s="56">
        <f>+BL68-$E$17</f>
        <v>0.10723969240716674</v>
      </c>
      <c r="BR68" s="39"/>
      <c r="BT68" s="51" t="s">
        <v>60</v>
      </c>
      <c r="BU68" s="55">
        <f>+BZ17</f>
        <v>0.71161048689138573</v>
      </c>
      <c r="BV68" s="53"/>
      <c r="BW68" s="9"/>
      <c r="BX68" s="9"/>
      <c r="BY68" s="9"/>
      <c r="BZ68" s="56">
        <f>+BU68-$E$17</f>
        <v>0.23698619944968596</v>
      </c>
      <c r="CA68" s="39"/>
      <c r="CC68" s="51" t="s">
        <v>60</v>
      </c>
      <c r="CD68" s="55">
        <f>+CI17</f>
        <v>0.52561669829222013</v>
      </c>
      <c r="CE68" s="53"/>
      <c r="CF68" s="9"/>
      <c r="CG68" s="9"/>
      <c r="CH68" s="9"/>
      <c r="CI68" s="56">
        <f>+CD68-$E$17</f>
        <v>5.0992410850520364E-2</v>
      </c>
      <c r="CJ68" s="39"/>
      <c r="CL68" s="51" t="s">
        <v>60</v>
      </c>
      <c r="CM68" s="55">
        <f>+CR17</f>
        <v>0.31305518169582774</v>
      </c>
      <c r="CN68" s="53"/>
      <c r="CO68" s="9"/>
      <c r="CP68" s="9"/>
      <c r="CQ68" s="9"/>
      <c r="CR68" s="56">
        <f>+CM68-$E$17</f>
        <v>-0.16156910574587202</v>
      </c>
      <c r="CS68" s="39"/>
      <c r="CU68" s="51" t="s">
        <v>60</v>
      </c>
      <c r="CV68" s="55">
        <f>+DA17</f>
        <v>0.30686695278969955</v>
      </c>
      <c r="CW68" s="53"/>
      <c r="CX68" s="9"/>
      <c r="CY68" s="9"/>
      <c r="CZ68" s="9"/>
      <c r="DA68" s="56">
        <f>+CV68-$E$17</f>
        <v>-0.16775733465200021</v>
      </c>
      <c r="DB68" s="39"/>
      <c r="DD68" s="51" t="s">
        <v>60</v>
      </c>
      <c r="DE68" s="55">
        <f>+DJ17</f>
        <v>0.21458046767537828</v>
      </c>
      <c r="DF68" s="53"/>
      <c r="DG68" s="9"/>
      <c r="DH68" s="9"/>
      <c r="DI68" s="9"/>
      <c r="DJ68" s="56">
        <f>+DE68-$E$17</f>
        <v>-0.26004381976632152</v>
      </c>
      <c r="DK68" s="39"/>
      <c r="DM68" s="51" t="s">
        <v>60</v>
      </c>
      <c r="DN68" s="55">
        <f>+DS17</f>
        <v>0.22526315789473683</v>
      </c>
      <c r="DO68" s="53"/>
      <c r="DP68" s="9"/>
      <c r="DQ68" s="9"/>
      <c r="DR68" s="9"/>
      <c r="DS68" s="56">
        <f>+DN68-$E$17</f>
        <v>-0.24936112954696293</v>
      </c>
      <c r="DT68" s="39"/>
      <c r="DV68" s="51" t="s">
        <v>60</v>
      </c>
      <c r="DW68" s="55">
        <f>+EB17</f>
        <v>0.44323483670295488</v>
      </c>
      <c r="DX68" s="53"/>
      <c r="DY68" s="9"/>
      <c r="DZ68" s="9"/>
      <c r="EA68" s="9"/>
      <c r="EB68" s="56">
        <f>+DW68-$E$17</f>
        <v>-3.1389450738744884E-2</v>
      </c>
      <c r="EC68" s="39"/>
      <c r="EE68" s="51" t="s">
        <v>60</v>
      </c>
      <c r="EF68" s="55">
        <f>+EK17</f>
        <v>0.37860082304526749</v>
      </c>
      <c r="EG68" s="53"/>
      <c r="EH68" s="9"/>
      <c r="EI68" s="9"/>
      <c r="EJ68" s="9"/>
      <c r="EK68" s="56">
        <f>+EF68-$E$17</f>
        <v>-9.6023464396432279E-2</v>
      </c>
      <c r="EL68" s="39"/>
      <c r="EN68" s="51" t="s">
        <v>60</v>
      </c>
      <c r="EO68" s="55">
        <f>+ET17</f>
        <v>0.4609375</v>
      </c>
      <c r="EP68" s="53"/>
      <c r="EQ68" s="9"/>
      <c r="ER68" s="9"/>
      <c r="ES68" s="9"/>
      <c r="ET68" s="56">
        <f>+EO68-$E$17</f>
        <v>-1.3686787441699766E-2</v>
      </c>
      <c r="EU68" s="39"/>
      <c r="EW68" s="51" t="s">
        <v>60</v>
      </c>
      <c r="EX68" s="55">
        <f>+FC17</f>
        <v>0.36046511627906974</v>
      </c>
      <c r="EY68" s="53"/>
      <c r="EZ68" s="9"/>
      <c r="FA68" s="9"/>
      <c r="FB68" s="9"/>
      <c r="FC68" s="56">
        <f>+EX68-$E$17</f>
        <v>-0.11415917116263002</v>
      </c>
      <c r="FD68" s="39"/>
      <c r="FF68" s="51" t="s">
        <v>60</v>
      </c>
      <c r="FG68" s="55">
        <f>+FL17</f>
        <v>0.62871287128712872</v>
      </c>
      <c r="FH68" s="53"/>
      <c r="FI68" s="9"/>
      <c r="FJ68" s="9"/>
      <c r="FK68" s="9"/>
      <c r="FL68" s="56">
        <f>+FG68-$E$17</f>
        <v>0.15408858384542895</v>
      </c>
      <c r="FM68" s="39"/>
      <c r="FO68" s="51" t="s">
        <v>60</v>
      </c>
      <c r="FP68" s="55">
        <f>+FU17</f>
        <v>0.54234527687296419</v>
      </c>
      <c r="FQ68" s="53"/>
      <c r="FR68" s="9"/>
      <c r="FS68" s="9"/>
      <c r="FT68" s="9"/>
      <c r="FU68" s="56">
        <f>+FP68-$E$17</f>
        <v>6.7720989431264422E-2</v>
      </c>
      <c r="FV68" s="39"/>
      <c r="FX68" s="51" t="s">
        <v>60</v>
      </c>
      <c r="FY68" s="55">
        <f>+GD17</f>
        <v>0.34426229508196721</v>
      </c>
      <c r="FZ68" s="53"/>
      <c r="GA68" s="9"/>
      <c r="GB68" s="9"/>
      <c r="GC68" s="9"/>
      <c r="GD68" s="56">
        <f>+FY68-$E$17</f>
        <v>-0.13036199235973256</v>
      </c>
      <c r="GE68" s="39"/>
      <c r="GG68" s="51" t="s">
        <v>60</v>
      </c>
      <c r="GH68" s="55">
        <f>+GM17</f>
        <v>0.42763157894736842</v>
      </c>
      <c r="GI68" s="53"/>
      <c r="GJ68" s="9"/>
      <c r="GK68" s="9"/>
      <c r="GL68" s="9"/>
      <c r="GM68" s="56">
        <f>+GH68-$E$17</f>
        <v>-4.6992708494331348E-2</v>
      </c>
      <c r="GN68" s="39"/>
      <c r="GP68" s="51" t="s">
        <v>60</v>
      </c>
      <c r="GQ68" s="55">
        <f>+GV17</f>
        <v>0.43103448275862066</v>
      </c>
      <c r="GR68" s="53"/>
      <c r="GS68" s="9"/>
      <c r="GT68" s="9"/>
      <c r="GU68" s="9"/>
      <c r="GV68" s="56">
        <f>+GQ68-$E$17</f>
        <v>-4.3589804683079103E-2</v>
      </c>
      <c r="GW68" s="39"/>
      <c r="GY68" s="51" t="s">
        <v>60</v>
      </c>
      <c r="GZ68" s="55">
        <f>+HE17</f>
        <v>0.67256637168141598</v>
      </c>
      <c r="HA68" s="53"/>
      <c r="HB68" s="9"/>
      <c r="HC68" s="9"/>
      <c r="HD68" s="9"/>
      <c r="HE68" s="56">
        <f>+GZ68-$E$17</f>
        <v>0.19794208423971621</v>
      </c>
      <c r="HF68" s="39"/>
      <c r="HH68" s="51" t="s">
        <v>60</v>
      </c>
      <c r="HI68" s="55">
        <f>+HN17</f>
        <v>0.65151515151515149</v>
      </c>
      <c r="HJ68" s="53"/>
      <c r="HK68" s="9"/>
      <c r="HL68" s="9"/>
      <c r="HM68" s="9"/>
      <c r="HN68" s="56">
        <f>+HI68-$E$17</f>
        <v>0.17689086407345173</v>
      </c>
      <c r="HO68" s="39"/>
      <c r="HQ68" s="51" t="s">
        <v>60</v>
      </c>
      <c r="HR68" s="55">
        <f>+HW17</f>
        <v>0.42</v>
      </c>
      <c r="HS68" s="53"/>
      <c r="HT68" s="9"/>
      <c r="HU68" s="9"/>
      <c r="HV68" s="9"/>
      <c r="HW68" s="56">
        <f>+HR68-$E$17</f>
        <v>-5.4624287441699781E-2</v>
      </c>
      <c r="HX68" s="39"/>
      <c r="HZ68" s="51" t="s">
        <v>60</v>
      </c>
      <c r="IA68" s="55">
        <f>+IF17</f>
        <v>0.52439024390243905</v>
      </c>
      <c r="IB68" s="53"/>
      <c r="IC68" s="9"/>
      <c r="ID68" s="9"/>
      <c r="IE68" s="9"/>
      <c r="IF68" s="56">
        <f>+IA68-$E$17</f>
        <v>4.976595646073928E-2</v>
      </c>
      <c r="IG68" s="39"/>
      <c r="II68" s="51" t="s">
        <v>60</v>
      </c>
      <c r="IJ68" s="55">
        <f>+IO17</f>
        <v>0.72043010752688175</v>
      </c>
      <c r="IK68" s="53"/>
      <c r="IL68" s="9"/>
      <c r="IM68" s="9"/>
      <c r="IN68" s="9"/>
      <c r="IO68" s="56">
        <f>+IJ68-$E$17</f>
        <v>0.24580582008518198</v>
      </c>
      <c r="IP68" s="39"/>
      <c r="IR68" s="51" t="s">
        <v>60</v>
      </c>
      <c r="IS68" s="55">
        <f>+IX17</f>
        <v>0.7142857142857143</v>
      </c>
      <c r="IT68" s="53"/>
      <c r="IU68" s="9"/>
      <c r="IV68" s="9"/>
      <c r="IW68" s="9"/>
      <c r="IX68" s="56">
        <f>+IS68-$E$17</f>
        <v>0.23966142684401454</v>
      </c>
      <c r="IY68" s="39"/>
      <c r="JA68" s="51" t="s">
        <v>60</v>
      </c>
      <c r="JB68" s="55">
        <f>+JG17</f>
        <v>0.41025641025641024</v>
      </c>
      <c r="JC68" s="53"/>
      <c r="JD68" s="9"/>
      <c r="JE68" s="9"/>
      <c r="JF68" s="9"/>
      <c r="JG68" s="56">
        <f>+JB68-$E$17</f>
        <v>-6.4367877185289524E-2</v>
      </c>
      <c r="JH68" s="39"/>
      <c r="JJ68" s="51" t="s">
        <v>60</v>
      </c>
      <c r="JK68" s="55">
        <f>+JP17</f>
        <v>0.72173913043478266</v>
      </c>
      <c r="JL68" s="53"/>
      <c r="JM68" s="9"/>
      <c r="JN68" s="9"/>
      <c r="JO68" s="9"/>
      <c r="JP68" s="56">
        <f>+JK68-$E$17</f>
        <v>0.24711484299308289</v>
      </c>
      <c r="JQ68" s="39"/>
      <c r="JS68" s="51" t="s">
        <v>60</v>
      </c>
      <c r="JT68" s="55">
        <f>+JY17</f>
        <v>0.43502824858757061</v>
      </c>
      <c r="JU68" s="53"/>
      <c r="JV68" s="9"/>
      <c r="JW68" s="9"/>
      <c r="JX68" s="9"/>
      <c r="JY68" s="56">
        <f>+JT68-$E$17</f>
        <v>-3.9596038854129156E-2</v>
      </c>
      <c r="JZ68" s="39"/>
      <c r="KB68" s="51" t="s">
        <v>60</v>
      </c>
      <c r="KC68" s="55">
        <f>+KH17</f>
        <v>0.5</v>
      </c>
      <c r="KD68" s="53"/>
      <c r="KE68" s="9"/>
      <c r="KF68" s="9"/>
      <c r="KG68" s="9"/>
      <c r="KH68" s="56">
        <f>+KC68-$E$17</f>
        <v>2.5375712558300234E-2</v>
      </c>
      <c r="KI68" s="39"/>
      <c r="KK68" s="51" t="s">
        <v>60</v>
      </c>
      <c r="KL68" s="55">
        <f>+KQ17</f>
        <v>0.54132231404958675</v>
      </c>
      <c r="KM68" s="53"/>
      <c r="KN68" s="9"/>
      <c r="KO68" s="9"/>
      <c r="KP68" s="9"/>
      <c r="KQ68" s="56">
        <f>+KL68-$E$17</f>
        <v>6.6698026607886984E-2</v>
      </c>
      <c r="KR68" s="39"/>
      <c r="KT68" s="51" t="s">
        <v>60</v>
      </c>
      <c r="KU68" s="55">
        <f>+KZ17</f>
        <v>0.33684210526315789</v>
      </c>
      <c r="KV68" s="53"/>
      <c r="KW68" s="9"/>
      <c r="KX68" s="9"/>
      <c r="KY68" s="9"/>
      <c r="KZ68" s="56">
        <f>+KU68-$E$17</f>
        <v>-0.13778218217854188</v>
      </c>
      <c r="LA68" s="39"/>
      <c r="LC68" s="51" t="s">
        <v>60</v>
      </c>
      <c r="LD68" s="55">
        <f>+LI17</f>
        <v>0.39325842696629215</v>
      </c>
      <c r="LE68" s="53"/>
      <c r="LF68" s="9"/>
      <c r="LG68" s="9"/>
      <c r="LH68" s="9"/>
      <c r="LI68" s="56">
        <f>+LD68-$E$17</f>
        <v>-8.1365860475407614E-2</v>
      </c>
      <c r="LJ68" s="39"/>
      <c r="LL68" s="51" t="s">
        <v>60</v>
      </c>
      <c r="LM68" s="55">
        <f>+LR17</f>
        <v>0.56043956043956045</v>
      </c>
      <c r="LN68" s="53"/>
      <c r="LO68" s="9"/>
      <c r="LP68" s="9"/>
      <c r="LQ68" s="9"/>
      <c r="LR68" s="56">
        <f>+LM68-$E$17</f>
        <v>8.5815272997860681E-2</v>
      </c>
      <c r="LS68" s="39"/>
      <c r="LU68" s="51" t="s">
        <v>60</v>
      </c>
      <c r="LV68" s="55">
        <f>+MA17</f>
        <v>0.33870967741935482</v>
      </c>
      <c r="LW68" s="53"/>
      <c r="LX68" s="9"/>
      <c r="LY68" s="9"/>
      <c r="LZ68" s="9"/>
      <c r="MA68" s="56">
        <f>+LV68-$E$17</f>
        <v>-0.13591461002234495</v>
      </c>
      <c r="MB68" s="39"/>
      <c r="MD68" s="51" t="s">
        <v>60</v>
      </c>
      <c r="ME68" s="55">
        <f>+MJ17</f>
        <v>0.4</v>
      </c>
      <c r="MF68" s="53"/>
      <c r="MG68" s="9"/>
      <c r="MH68" s="9"/>
      <c r="MI68" s="9"/>
      <c r="MJ68" s="56">
        <f>+ME68-$E$17</f>
        <v>-7.4624287441699744E-2</v>
      </c>
      <c r="MK68" s="39"/>
      <c r="MM68" s="51" t="s">
        <v>60</v>
      </c>
      <c r="MN68" s="55">
        <f>+MS17</f>
        <v>0.34482758620689657</v>
      </c>
      <c r="MO68" s="53"/>
      <c r="MP68" s="9"/>
      <c r="MQ68" s="9"/>
      <c r="MR68" s="9"/>
      <c r="MS68" s="56">
        <f>+MN68-$E$17</f>
        <v>-0.12979670123480319</v>
      </c>
      <c r="MT68" s="39"/>
      <c r="MV68" s="51" t="s">
        <v>60</v>
      </c>
      <c r="MW68" s="55">
        <f>+NB17</f>
        <v>0.4</v>
      </c>
      <c r="MX68" s="53"/>
      <c r="MY68" s="9"/>
      <c r="MZ68" s="9"/>
      <c r="NA68" s="9"/>
      <c r="NB68" s="56">
        <f>+MW68-$E$17</f>
        <v>-7.4624287441699744E-2</v>
      </c>
      <c r="NC68" s="39"/>
      <c r="NE68" s="51" t="s">
        <v>60</v>
      </c>
      <c r="NF68" s="55">
        <f>+NK17</f>
        <v>0.47540983606557374</v>
      </c>
      <c r="NG68" s="53"/>
      <c r="NH68" s="9"/>
      <c r="NI68" s="9"/>
      <c r="NJ68" s="9"/>
      <c r="NK68" s="56">
        <f>+NF68-$E$17</f>
        <v>7.8554862387397728E-4</v>
      </c>
      <c r="NL68" s="39"/>
      <c r="NN68" s="51" t="s">
        <v>60</v>
      </c>
      <c r="NO68" s="55">
        <f>+NT17</f>
        <v>0.65</v>
      </c>
      <c r="NP68" s="53"/>
      <c r="NQ68" s="9"/>
      <c r="NR68" s="9"/>
      <c r="NS68" s="9"/>
      <c r="NT68" s="56">
        <f>+NO68-$E$17</f>
        <v>0.17537571255830026</v>
      </c>
      <c r="NU68" s="39"/>
      <c r="NW68" s="51" t="s">
        <v>60</v>
      </c>
      <c r="NX68" s="55">
        <f>+OC17</f>
        <v>0.37313432835820898</v>
      </c>
      <c r="NY68" s="53"/>
      <c r="NZ68" s="9"/>
      <c r="OA68" s="9"/>
      <c r="OB68" s="9"/>
      <c r="OC68" s="56">
        <f>+NX68-$E$17</f>
        <v>-0.10148995908349079</v>
      </c>
      <c r="OD68" s="39"/>
      <c r="OF68" s="51" t="s">
        <v>60</v>
      </c>
      <c r="OG68" s="55">
        <f>+OL17</f>
        <v>0.13636363636363635</v>
      </c>
      <c r="OH68" s="53"/>
      <c r="OI68" s="9"/>
      <c r="OJ68" s="9"/>
      <c r="OK68" s="9"/>
      <c r="OL68" s="56">
        <f>+OG68-$E$17</f>
        <v>-0.33826065107806341</v>
      </c>
      <c r="OM68" s="39"/>
      <c r="OO68" s="51" t="s">
        <v>60</v>
      </c>
      <c r="OP68" s="55">
        <f>+OU17</f>
        <v>0.4375</v>
      </c>
      <c r="OQ68" s="53"/>
      <c r="OR68" s="9"/>
      <c r="OS68" s="9"/>
      <c r="OT68" s="9"/>
      <c r="OU68" s="56">
        <f>+OP68-$E$17</f>
        <v>-3.7124287441699766E-2</v>
      </c>
      <c r="OV68" s="39"/>
      <c r="OX68" s="51" t="s">
        <v>60</v>
      </c>
      <c r="OY68" s="55">
        <f>+PD17</f>
        <v>0.38461538461538464</v>
      </c>
      <c r="OZ68" s="53"/>
      <c r="PA68" s="9"/>
      <c r="PB68" s="9"/>
      <c r="PC68" s="9"/>
      <c r="PD68" s="56">
        <f>+OY68-$E$17</f>
        <v>-9.0008902826315129E-2</v>
      </c>
      <c r="PE68" s="39"/>
      <c r="PG68" s="51" t="s">
        <v>60</v>
      </c>
      <c r="PH68" s="55">
        <f>+PM17</f>
        <v>0.44086021505376344</v>
      </c>
      <c r="PI68" s="53"/>
      <c r="PJ68" s="9"/>
      <c r="PK68" s="9"/>
      <c r="PL68" s="9"/>
      <c r="PM68" s="56">
        <f>+PH68-$E$17</f>
        <v>-3.3764072387936328E-2</v>
      </c>
      <c r="PN68" s="39"/>
      <c r="PP68" s="51" t="s">
        <v>60</v>
      </c>
      <c r="PQ68" s="55">
        <f>+PV17</f>
        <v>0.48</v>
      </c>
      <c r="PR68" s="53"/>
      <c r="PS68" s="9"/>
      <c r="PT68" s="9"/>
      <c r="PU68" s="9"/>
      <c r="PV68" s="56">
        <f>+PQ68-$E$17</f>
        <v>5.3757125583002163E-3</v>
      </c>
      <c r="PW68" s="39"/>
      <c r="PY68" s="51" t="s">
        <v>60</v>
      </c>
      <c r="PZ68" s="55">
        <f>+QE17</f>
        <v>0.66666666666666663</v>
      </c>
      <c r="QA68" s="53"/>
      <c r="QB68" s="9"/>
      <c r="QC68" s="9"/>
      <c r="QD68" s="9"/>
      <c r="QE68" s="56">
        <f>+PZ68-$E$17</f>
        <v>0.19204237922496686</v>
      </c>
      <c r="QF68" s="39"/>
      <c r="QH68" s="51" t="s">
        <v>60</v>
      </c>
      <c r="QI68" s="55">
        <f>+QN17</f>
        <v>0.36363636363636365</v>
      </c>
      <c r="QJ68" s="53"/>
      <c r="QK68" s="9"/>
      <c r="QL68" s="9"/>
      <c r="QM68" s="9"/>
      <c r="QN68" s="56">
        <f>+QI68-$E$17</f>
        <v>-0.11098792380533612</v>
      </c>
      <c r="QO68" s="39"/>
      <c r="QQ68" s="51" t="s">
        <v>60</v>
      </c>
      <c r="QR68" s="55">
        <f>+QW17</f>
        <v>0.3559322033898305</v>
      </c>
      <c r="QS68" s="53"/>
      <c r="QT68" s="9"/>
      <c r="QU68" s="9"/>
      <c r="QV68" s="9"/>
      <c r="QW68" s="56">
        <f>+QR68-$E$17</f>
        <v>-0.11869208405186926</v>
      </c>
      <c r="QX68" s="39"/>
      <c r="QZ68" s="51" t="s">
        <v>60</v>
      </c>
      <c r="RA68" s="55">
        <f>+RF17</f>
        <v>0.65</v>
      </c>
      <c r="RB68" s="53"/>
      <c r="RC68" s="9"/>
      <c r="RD68" s="9"/>
      <c r="RE68" s="9"/>
      <c r="RF68" s="56">
        <f>+RA68-$E$17</f>
        <v>0.17537571255830026</v>
      </c>
      <c r="RG68" s="39"/>
      <c r="RI68" s="51" t="s">
        <v>60</v>
      </c>
      <c r="RJ68" s="55">
        <f>+RO17</f>
        <v>0.62068965517241381</v>
      </c>
      <c r="RK68" s="53"/>
      <c r="RL68" s="9"/>
      <c r="RM68" s="9"/>
      <c r="RN68" s="9"/>
      <c r="RO68" s="56">
        <f>+RJ68-$E$17</f>
        <v>0.14606536773071405</v>
      </c>
      <c r="RP68" s="39"/>
      <c r="RR68" s="51" t="s">
        <v>60</v>
      </c>
      <c r="RS68" s="55">
        <f>+RX17</f>
        <v>0.36842105263157893</v>
      </c>
      <c r="RT68" s="53"/>
      <c r="RU68" s="9"/>
      <c r="RV68" s="9"/>
      <c r="RW68" s="9"/>
      <c r="RX68" s="56">
        <f>+RS68-$E$17</f>
        <v>-0.10620323481012084</v>
      </c>
      <c r="RY68" s="39"/>
      <c r="SA68" s="51" t="s">
        <v>60</v>
      </c>
      <c r="SB68" s="55">
        <f>+SG17</f>
        <v>0.5</v>
      </c>
      <c r="SC68" s="53"/>
      <c r="SD68" s="9"/>
      <c r="SE68" s="9"/>
      <c r="SF68" s="9"/>
      <c r="SG68" s="56">
        <f>+SB68-$E$17</f>
        <v>2.5375712558300234E-2</v>
      </c>
      <c r="SH68" s="39"/>
      <c r="SJ68" s="51" t="s">
        <v>60</v>
      </c>
      <c r="SK68" s="55">
        <f>+SP17</f>
        <v>0</v>
      </c>
      <c r="SL68" s="53"/>
      <c r="SM68" s="9"/>
      <c r="SN68" s="9"/>
      <c r="SO68" s="9"/>
      <c r="SP68" s="56">
        <f>+SK68-$E$17</f>
        <v>-0.47462428744169977</v>
      </c>
      <c r="SQ68" s="39"/>
      <c r="SS68" s="51" t="s">
        <v>60</v>
      </c>
      <c r="ST68" s="55">
        <f>+SY17</f>
        <v>0.5</v>
      </c>
      <c r="SU68" s="53"/>
      <c r="SV68" s="9"/>
      <c r="SW68" s="9"/>
      <c r="SX68" s="9"/>
      <c r="SY68" s="56">
        <f>+ST68-$E$17</f>
        <v>2.5375712558300234E-2</v>
      </c>
      <c r="SZ68" s="39"/>
      <c r="TB68" s="51" t="s">
        <v>60</v>
      </c>
      <c r="TC68" s="55">
        <f>+TH17</f>
        <v>0.88235294117647056</v>
      </c>
      <c r="TD68" s="53"/>
      <c r="TE68" s="9"/>
      <c r="TF68" s="9"/>
      <c r="TG68" s="9"/>
      <c r="TH68" s="56">
        <f>+TC68-$E$17</f>
        <v>0.4077286537347708</v>
      </c>
      <c r="TI68" s="39"/>
      <c r="TK68" s="51" t="s">
        <v>60</v>
      </c>
      <c r="TL68" s="55">
        <f>+TQ17</f>
        <v>0.47826086956521741</v>
      </c>
      <c r="TM68" s="53"/>
      <c r="TN68" s="9"/>
      <c r="TO68" s="9"/>
      <c r="TP68" s="9"/>
      <c r="TQ68" s="56">
        <f>+TL68-$E$17</f>
        <v>3.6365821235176399E-3</v>
      </c>
      <c r="TR68" s="39"/>
      <c r="TT68" s="51" t="s">
        <v>60</v>
      </c>
      <c r="TU68" s="55" t="e">
        <f>+TZ17</f>
        <v>#DIV/0!</v>
      </c>
      <c r="TV68" s="53"/>
      <c r="TW68" s="9"/>
      <c r="TX68" s="9"/>
      <c r="TY68" s="9"/>
      <c r="TZ68" s="56" t="e">
        <f>+TU68-$E$17</f>
        <v>#DIV/0!</v>
      </c>
      <c r="UA68" s="39"/>
      <c r="UC68" s="51" t="s">
        <v>60</v>
      </c>
      <c r="UD68" s="55">
        <f>+UI17</f>
        <v>0.5</v>
      </c>
      <c r="UE68" s="53"/>
      <c r="UF68" s="9"/>
      <c r="UG68" s="9"/>
      <c r="UH68" s="9"/>
      <c r="UI68" s="56">
        <f>+UD68-$E$17</f>
        <v>2.5375712558300234E-2</v>
      </c>
      <c r="UJ68" s="39"/>
      <c r="UL68" s="51" t="s">
        <v>60</v>
      </c>
      <c r="UM68" s="55">
        <f>+UR17</f>
        <v>0.84848484848484851</v>
      </c>
      <c r="UN68" s="53"/>
      <c r="UO68" s="9"/>
      <c r="UP68" s="9"/>
      <c r="UQ68" s="9"/>
      <c r="UR68" s="56">
        <f>+UM68-$E$17</f>
        <v>0.37386056104314874</v>
      </c>
      <c r="US68" s="39"/>
      <c r="UU68" s="51" t="s">
        <v>60</v>
      </c>
      <c r="UV68" s="55">
        <f>+VA17</f>
        <v>0.72222222222222221</v>
      </c>
      <c r="UW68" s="53"/>
      <c r="UX68" s="9"/>
      <c r="UY68" s="9"/>
      <c r="UZ68" s="9"/>
      <c r="VA68" s="56">
        <f>+UV68-$E$17</f>
        <v>0.24759793478052244</v>
      </c>
      <c r="VB68" s="39"/>
      <c r="VD68" s="51" t="s">
        <v>60</v>
      </c>
      <c r="VE68" s="55">
        <f>+VJ17</f>
        <v>1</v>
      </c>
      <c r="VF68" s="53"/>
      <c r="VG68" s="9"/>
      <c r="VH68" s="9"/>
      <c r="VI68" s="9"/>
      <c r="VJ68" s="56">
        <f>+VE68-$E$17</f>
        <v>0.52537571255830029</v>
      </c>
      <c r="VK68" s="39"/>
      <c r="VM68" s="51" t="s">
        <v>60</v>
      </c>
      <c r="VN68" s="55">
        <f>+VS17</f>
        <v>0.75</v>
      </c>
      <c r="VO68" s="53"/>
      <c r="VP68" s="9"/>
      <c r="VQ68" s="9"/>
      <c r="VR68" s="9"/>
      <c r="VS68" s="56">
        <f>+VN68-$E$17</f>
        <v>0.27537571255830023</v>
      </c>
      <c r="VT68" s="39"/>
      <c r="VV68" s="51" t="s">
        <v>60</v>
      </c>
      <c r="VW68" s="55">
        <f>+WB17</f>
        <v>1</v>
      </c>
      <c r="VX68" s="53"/>
      <c r="VY68" s="9"/>
      <c r="VZ68" s="9"/>
      <c r="WA68" s="9"/>
      <c r="WB68" s="56">
        <f>+VW68-$E$17</f>
        <v>0.52537571255830029</v>
      </c>
      <c r="WC68" s="39"/>
      <c r="WE68" s="51" t="s">
        <v>60</v>
      </c>
      <c r="WF68" s="55">
        <f>+WK17</f>
        <v>0.8</v>
      </c>
      <c r="WG68" s="53"/>
      <c r="WH68" s="9"/>
      <c r="WI68" s="9"/>
      <c r="WJ68" s="9"/>
      <c r="WK68" s="56">
        <f>+WF68-$E$17</f>
        <v>0.32537571255830028</v>
      </c>
      <c r="WL68" s="39"/>
      <c r="WN68" s="51" t="s">
        <v>60</v>
      </c>
      <c r="WO68" s="55">
        <f>+WT17</f>
        <v>0.5</v>
      </c>
      <c r="WP68" s="53"/>
      <c r="WQ68" s="9"/>
      <c r="WR68" s="9"/>
      <c r="WS68" s="9"/>
      <c r="WT68" s="56">
        <f>+WO68-$E$17</f>
        <v>2.5375712558300234E-2</v>
      </c>
      <c r="WU68" s="39"/>
      <c r="WW68" s="51" t="s">
        <v>60</v>
      </c>
      <c r="WX68" s="55" t="e">
        <f>+XC17</f>
        <v>#DIV/0!</v>
      </c>
      <c r="WY68" s="53"/>
      <c r="WZ68" s="9"/>
      <c r="XA68" s="9"/>
      <c r="XB68" s="9"/>
      <c r="XC68" s="56" t="e">
        <f>+WX68-$E$17</f>
        <v>#DIV/0!</v>
      </c>
      <c r="XD68" s="39"/>
      <c r="XF68" s="51" t="s">
        <v>60</v>
      </c>
      <c r="XG68" s="55">
        <f>+XL17</f>
        <v>0.33333333333333331</v>
      </c>
      <c r="XH68" s="53"/>
      <c r="XI68" s="9"/>
      <c r="XJ68" s="9"/>
      <c r="XK68" s="9"/>
      <c r="XL68" s="56">
        <f>+XG68-$E$17</f>
        <v>-0.14129095410836645</v>
      </c>
      <c r="XM68" s="39"/>
      <c r="XO68" s="51" t="s">
        <v>60</v>
      </c>
      <c r="XP68" s="55">
        <f>+XU17</f>
        <v>0.47540983606557374</v>
      </c>
      <c r="XQ68" s="53"/>
      <c r="XR68" s="9"/>
      <c r="XS68" s="9"/>
      <c r="XT68" s="9"/>
      <c r="XU68" s="56">
        <f>+XP68-$E$17</f>
        <v>7.8554862387397728E-4</v>
      </c>
      <c r="XV68" s="39"/>
      <c r="XX68" s="51" t="s">
        <v>60</v>
      </c>
      <c r="XY68" s="55">
        <f>+YD17</f>
        <v>0.5</v>
      </c>
      <c r="XZ68" s="53"/>
      <c r="YA68" s="9"/>
      <c r="YB68" s="9"/>
      <c r="YC68" s="9"/>
      <c r="YD68" s="56">
        <f>+XY68-$E$17</f>
        <v>2.5375712558300234E-2</v>
      </c>
      <c r="YE68" s="39"/>
      <c r="YG68" s="51" t="s">
        <v>60</v>
      </c>
      <c r="YH68" s="55">
        <f>+YM17</f>
        <v>0.8</v>
      </c>
      <c r="YI68" s="53"/>
      <c r="YJ68" s="9"/>
      <c r="YK68" s="9"/>
      <c r="YL68" s="9"/>
      <c r="YM68" s="56">
        <f>+YH68-$E$17</f>
        <v>0.32537571255830028</v>
      </c>
      <c r="YN68" s="39"/>
      <c r="YP68" s="51" t="s">
        <v>60</v>
      </c>
      <c r="YQ68" s="55">
        <f>+YV17</f>
        <v>0</v>
      </c>
      <c r="YR68" s="53"/>
      <c r="YS68" s="9"/>
      <c r="YT68" s="9"/>
      <c r="YU68" s="9"/>
      <c r="YV68" s="56">
        <f>+YQ68-$E$17</f>
        <v>-0.47462428744169977</v>
      </c>
      <c r="YW68" s="39"/>
      <c r="YY68" s="51" t="s">
        <v>60</v>
      </c>
      <c r="YZ68" s="55">
        <f>+ZE17</f>
        <v>0.66666666666666663</v>
      </c>
      <c r="ZA68" s="53"/>
      <c r="ZB68" s="9"/>
      <c r="ZC68" s="9"/>
      <c r="ZD68" s="9"/>
      <c r="ZE68" s="56">
        <f>+YZ68-$E$17</f>
        <v>0.19204237922496686</v>
      </c>
      <c r="ZF68" s="39"/>
    </row>
    <row r="69" spans="9:682" x14ac:dyDescent="0.15">
      <c r="I69" s="51" t="s">
        <v>61</v>
      </c>
      <c r="J69" s="55">
        <f>+P17</f>
        <v>0.53393213572854292</v>
      </c>
      <c r="K69" s="53"/>
      <c r="L69" s="53"/>
      <c r="M69" s="56"/>
      <c r="N69" s="9"/>
      <c r="O69" s="56">
        <f>+J69-$G$17</f>
        <v>9.8105257786379463E-3</v>
      </c>
      <c r="P69" s="39"/>
      <c r="R69" s="51" t="s">
        <v>61</v>
      </c>
      <c r="S69" s="55">
        <f>+Y17</f>
        <v>0.40525114155251141</v>
      </c>
      <c r="T69" s="53"/>
      <c r="U69" s="9"/>
      <c r="V69" s="9"/>
      <c r="W69" s="9"/>
      <c r="X69" s="56">
        <f>+S69-$G$17</f>
        <v>-0.11887046839739357</v>
      </c>
      <c r="Y69" s="39"/>
      <c r="AA69" s="51" t="s">
        <v>61</v>
      </c>
      <c r="AB69" s="55">
        <f>+AH17</f>
        <v>0.29122807017543861</v>
      </c>
      <c r="AC69" s="53"/>
      <c r="AD69" s="9"/>
      <c r="AE69" s="9"/>
      <c r="AF69" s="9"/>
      <c r="AG69" s="56">
        <f>+AB69-$G$17</f>
        <v>-0.23289353977446636</v>
      </c>
      <c r="AH69" s="39"/>
      <c r="AJ69" s="51" t="s">
        <v>61</v>
      </c>
      <c r="AK69" s="55">
        <f>+AQ17</f>
        <v>0.3888888888888889</v>
      </c>
      <c r="AL69" s="53"/>
      <c r="AM69" s="9"/>
      <c r="AN69" s="9"/>
      <c r="AO69" s="9"/>
      <c r="AP69" s="56">
        <f>+AK69-$G$17</f>
        <v>-0.13523272106101608</v>
      </c>
      <c r="AQ69" s="39"/>
      <c r="AS69" s="51" t="s">
        <v>61</v>
      </c>
      <c r="AT69" s="55">
        <f>+AZ17</f>
        <v>0.22558922558922559</v>
      </c>
      <c r="AU69" s="53"/>
      <c r="AV69" s="9"/>
      <c r="AW69" s="9"/>
      <c r="AX69" s="9"/>
      <c r="AY69" s="56">
        <f>+AT69-$G$17</f>
        <v>-0.29853238436067941</v>
      </c>
      <c r="AZ69" s="39"/>
      <c r="BB69" s="51" t="s">
        <v>61</v>
      </c>
      <c r="BC69" s="55">
        <f>+BI17</f>
        <v>0.51476793248945152</v>
      </c>
      <c r="BD69" s="53"/>
      <c r="BE69" s="9"/>
      <c r="BF69" s="9"/>
      <c r="BG69" s="9"/>
      <c r="BH69" s="56">
        <f>+BC69-$G$17</f>
        <v>-9.3536774604534578E-3</v>
      </c>
      <c r="BI69" s="39"/>
      <c r="BK69" s="51" t="s">
        <v>61</v>
      </c>
      <c r="BL69" s="55">
        <f>+BR17</f>
        <v>0.41813602015113349</v>
      </c>
      <c r="BM69" s="53"/>
      <c r="BN69" s="9"/>
      <c r="BO69" s="9"/>
      <c r="BP69" s="9"/>
      <c r="BQ69" s="56">
        <f>+BL69-$G$17</f>
        <v>-0.10598558979877148</v>
      </c>
      <c r="BR69" s="39"/>
      <c r="BT69" s="51" t="s">
        <v>61</v>
      </c>
      <c r="BU69" s="55">
        <f>+CA17</f>
        <v>0.28838951310861421</v>
      </c>
      <c r="BV69" s="53"/>
      <c r="BW69" s="9"/>
      <c r="BX69" s="9"/>
      <c r="BY69" s="9"/>
      <c r="BZ69" s="56">
        <f>+BU69-$G$17</f>
        <v>-0.23573209684129076</v>
      </c>
      <c r="CA69" s="39"/>
      <c r="CC69" s="51" t="s">
        <v>61</v>
      </c>
      <c r="CD69" s="55">
        <f>+CJ17</f>
        <v>0.47438330170777987</v>
      </c>
      <c r="CE69" s="53"/>
      <c r="CF69" s="9"/>
      <c r="CG69" s="9"/>
      <c r="CH69" s="9"/>
      <c r="CI69" s="56">
        <f>+CD69-$G$17</f>
        <v>-4.9738308242125107E-2</v>
      </c>
      <c r="CJ69" s="39"/>
      <c r="CL69" s="51" t="s">
        <v>61</v>
      </c>
      <c r="CM69" s="55">
        <f>+CS17</f>
        <v>0.68398384925975775</v>
      </c>
      <c r="CN69" s="53"/>
      <c r="CO69" s="9"/>
      <c r="CP69" s="9"/>
      <c r="CQ69" s="9"/>
      <c r="CR69" s="56">
        <f>+CM69-$G$17</f>
        <v>0.15986223930985277</v>
      </c>
      <c r="CS69" s="39"/>
      <c r="CU69" s="51" t="s">
        <v>61</v>
      </c>
      <c r="CV69" s="55">
        <f>+DB17</f>
        <v>0.69313304721030045</v>
      </c>
      <c r="CW69" s="53"/>
      <c r="CX69" s="9"/>
      <c r="CY69" s="9"/>
      <c r="CZ69" s="9"/>
      <c r="DA69" s="56">
        <f>+CV69-$G$17</f>
        <v>0.16901143726039547</v>
      </c>
      <c r="DB69" s="39"/>
      <c r="DD69" s="51" t="s">
        <v>61</v>
      </c>
      <c r="DE69" s="55">
        <f>+DK17</f>
        <v>0.78129298486932597</v>
      </c>
      <c r="DF69" s="53"/>
      <c r="DG69" s="9"/>
      <c r="DH69" s="9"/>
      <c r="DI69" s="9"/>
      <c r="DJ69" s="56">
        <f>+DE69-$G$17</f>
        <v>0.25717137491942099</v>
      </c>
      <c r="DK69" s="39"/>
      <c r="DM69" s="51" t="s">
        <v>61</v>
      </c>
      <c r="DN69" s="55">
        <f>+DT17</f>
        <v>0.76842105263157889</v>
      </c>
      <c r="DO69" s="53"/>
      <c r="DP69" s="9"/>
      <c r="DQ69" s="9"/>
      <c r="DR69" s="9"/>
      <c r="DS69" s="56">
        <f>+DN69-$G$17</f>
        <v>0.24429944268167392</v>
      </c>
      <c r="DT69" s="39"/>
      <c r="DV69" s="51" t="s">
        <v>61</v>
      </c>
      <c r="DW69" s="55">
        <f>+EC17</f>
        <v>0.55520995334370138</v>
      </c>
      <c r="DX69" s="53"/>
      <c r="DY69" s="9"/>
      <c r="DZ69" s="9"/>
      <c r="EA69" s="9"/>
      <c r="EB69" s="56">
        <f>+DW69-$G$17</f>
        <v>3.1088343393796403E-2</v>
      </c>
      <c r="EC69" s="39"/>
      <c r="EE69" s="51" t="s">
        <v>61</v>
      </c>
      <c r="EF69" s="55">
        <f>+EL17</f>
        <v>0.62139917695473246</v>
      </c>
      <c r="EG69" s="53"/>
      <c r="EH69" s="9"/>
      <c r="EI69" s="9"/>
      <c r="EJ69" s="9"/>
      <c r="EK69" s="56">
        <f>+EF69-$G$17</f>
        <v>9.7277567004827481E-2</v>
      </c>
      <c r="EL69" s="39"/>
      <c r="EN69" s="51" t="s">
        <v>61</v>
      </c>
      <c r="EO69" s="55">
        <f>+EU17</f>
        <v>0.5390625</v>
      </c>
      <c r="EP69" s="53"/>
      <c r="EQ69" s="9"/>
      <c r="ER69" s="9"/>
      <c r="ES69" s="9"/>
      <c r="ET69" s="56">
        <f>+EO69-$G$17</f>
        <v>1.4940890050095024E-2</v>
      </c>
      <c r="EU69" s="39"/>
      <c r="EW69" s="51" t="s">
        <v>61</v>
      </c>
      <c r="EX69" s="55">
        <f>+FD17</f>
        <v>0.63720930232558137</v>
      </c>
      <c r="EY69" s="53"/>
      <c r="EZ69" s="9"/>
      <c r="FA69" s="9"/>
      <c r="FB69" s="9"/>
      <c r="FC69" s="56">
        <f>+EX69-$G$17</f>
        <v>0.1130876923756764</v>
      </c>
      <c r="FD69" s="39"/>
      <c r="FF69" s="51" t="s">
        <v>61</v>
      </c>
      <c r="FG69" s="55">
        <f>+FM17</f>
        <v>0.37128712871287128</v>
      </c>
      <c r="FH69" s="53"/>
      <c r="FI69" s="9"/>
      <c r="FJ69" s="9"/>
      <c r="FK69" s="9"/>
      <c r="FL69" s="56">
        <f>+FG69-$G$17</f>
        <v>-0.15283448123703369</v>
      </c>
      <c r="FM69" s="39"/>
      <c r="FO69" s="51" t="s">
        <v>61</v>
      </c>
      <c r="FP69" s="55">
        <f>+FV17</f>
        <v>0.45765472312703581</v>
      </c>
      <c r="FQ69" s="53"/>
      <c r="FR69" s="9"/>
      <c r="FS69" s="9"/>
      <c r="FT69" s="9"/>
      <c r="FU69" s="56">
        <f>+FP69-$G$17</f>
        <v>-6.6466886822869164E-2</v>
      </c>
      <c r="FV69" s="39"/>
      <c r="FX69" s="51" t="s">
        <v>61</v>
      </c>
      <c r="FY69" s="55">
        <f>+GE17</f>
        <v>0.65573770491803274</v>
      </c>
      <c r="FZ69" s="53"/>
      <c r="GA69" s="9"/>
      <c r="GB69" s="9"/>
      <c r="GC69" s="9"/>
      <c r="GD69" s="56">
        <f>+FY69-$G$17</f>
        <v>0.13161609496812776</v>
      </c>
      <c r="GE69" s="39"/>
      <c r="GG69" s="51" t="s">
        <v>61</v>
      </c>
      <c r="GH69" s="55">
        <f>+GN17</f>
        <v>0.57236842105263153</v>
      </c>
      <c r="GI69" s="53"/>
      <c r="GJ69" s="9"/>
      <c r="GK69" s="9"/>
      <c r="GL69" s="9"/>
      <c r="GM69" s="56">
        <f>+GH69-$G$17</f>
        <v>4.824681110272655E-2</v>
      </c>
      <c r="GN69" s="39"/>
      <c r="GP69" s="51" t="s">
        <v>61</v>
      </c>
      <c r="GQ69" s="55">
        <f>+GW17</f>
        <v>0.55172413793103448</v>
      </c>
      <c r="GR69" s="53"/>
      <c r="GS69" s="9"/>
      <c r="GT69" s="9"/>
      <c r="GU69" s="9"/>
      <c r="GV69" s="56">
        <f>+GQ69-$G$17</f>
        <v>2.7602527981129499E-2</v>
      </c>
      <c r="GW69" s="39"/>
      <c r="GY69" s="51" t="s">
        <v>61</v>
      </c>
      <c r="GZ69" s="55">
        <f>+HF17</f>
        <v>0.32743362831858408</v>
      </c>
      <c r="HA69" s="53"/>
      <c r="HB69" s="9"/>
      <c r="HC69" s="9"/>
      <c r="HD69" s="9"/>
      <c r="HE69" s="56">
        <f>+GZ69-$G$17</f>
        <v>-0.1966879816313209</v>
      </c>
      <c r="HF69" s="39"/>
      <c r="HH69" s="51" t="s">
        <v>61</v>
      </c>
      <c r="HI69" s="55">
        <f>+HO17</f>
        <v>0.34848484848484851</v>
      </c>
      <c r="HJ69" s="53"/>
      <c r="HK69" s="9"/>
      <c r="HL69" s="9"/>
      <c r="HM69" s="9"/>
      <c r="HN69" s="56">
        <f>+HI69-$G$17</f>
        <v>-0.17563676146505647</v>
      </c>
      <c r="HO69" s="39"/>
      <c r="HQ69" s="51" t="s">
        <v>61</v>
      </c>
      <c r="HR69" s="55">
        <f>+HX17</f>
        <v>0.56000000000000005</v>
      </c>
      <c r="HS69" s="53"/>
      <c r="HT69" s="9"/>
      <c r="HU69" s="9"/>
      <c r="HV69" s="9"/>
      <c r="HW69" s="56">
        <f>+HR69-$G$17</f>
        <v>3.5878390050095077E-2</v>
      </c>
      <c r="HX69" s="39"/>
      <c r="HZ69" s="51" t="s">
        <v>61</v>
      </c>
      <c r="IA69" s="55">
        <f>+IG17</f>
        <v>0.47560975609756095</v>
      </c>
      <c r="IB69" s="53"/>
      <c r="IC69" s="9"/>
      <c r="ID69" s="9"/>
      <c r="IE69" s="9"/>
      <c r="IF69" s="56">
        <f>+IA69-$G$17</f>
        <v>-4.8511853852344022E-2</v>
      </c>
      <c r="IG69" s="39"/>
      <c r="II69" s="51" t="s">
        <v>61</v>
      </c>
      <c r="IJ69" s="55">
        <f>+IP17</f>
        <v>0.27956989247311825</v>
      </c>
      <c r="IK69" s="53"/>
      <c r="IL69" s="9"/>
      <c r="IM69" s="9"/>
      <c r="IN69" s="9"/>
      <c r="IO69" s="56">
        <f>+IJ69-$G$17</f>
        <v>-0.24455171747678672</v>
      </c>
      <c r="IP69" s="39"/>
      <c r="IR69" s="51" t="s">
        <v>61</v>
      </c>
      <c r="IS69" s="55">
        <f>+IY17</f>
        <v>0.2857142857142857</v>
      </c>
      <c r="IT69" s="53"/>
      <c r="IU69" s="9"/>
      <c r="IV69" s="9"/>
      <c r="IW69" s="9"/>
      <c r="IX69" s="56">
        <f>+IS69-$G$17</f>
        <v>-0.23840732423561928</v>
      </c>
      <c r="IY69" s="39"/>
      <c r="JA69" s="51" t="s">
        <v>61</v>
      </c>
      <c r="JB69" s="55">
        <f>+JH17</f>
        <v>0.58974358974358976</v>
      </c>
      <c r="JC69" s="53"/>
      <c r="JD69" s="9"/>
      <c r="JE69" s="9"/>
      <c r="JF69" s="9"/>
      <c r="JG69" s="56">
        <f>+JB69-$G$17</f>
        <v>6.5621979793684782E-2</v>
      </c>
      <c r="JH69" s="39"/>
      <c r="JJ69" s="51" t="s">
        <v>61</v>
      </c>
      <c r="JK69" s="55">
        <f>+JQ17</f>
        <v>0.27826086956521739</v>
      </c>
      <c r="JL69" s="53"/>
      <c r="JM69" s="9"/>
      <c r="JN69" s="9"/>
      <c r="JO69" s="9"/>
      <c r="JP69" s="56">
        <f>+JK69-$G$17</f>
        <v>-0.24586074038468758</v>
      </c>
      <c r="JQ69" s="39"/>
      <c r="JS69" s="51" t="s">
        <v>61</v>
      </c>
      <c r="JT69" s="55">
        <f>+JZ17</f>
        <v>0.56497175141242939</v>
      </c>
      <c r="JU69" s="53"/>
      <c r="JV69" s="9"/>
      <c r="JW69" s="9"/>
      <c r="JX69" s="9"/>
      <c r="JY69" s="56">
        <f>+JT69-$G$17</f>
        <v>4.0850141462524414E-2</v>
      </c>
      <c r="JZ69" s="39"/>
      <c r="KB69" s="51" t="s">
        <v>61</v>
      </c>
      <c r="KC69" s="55">
        <f>+KI17</f>
        <v>0.5</v>
      </c>
      <c r="KD69" s="53"/>
      <c r="KE69" s="9"/>
      <c r="KF69" s="9"/>
      <c r="KG69" s="9"/>
      <c r="KH69" s="56">
        <f>+KC69-$G$17</f>
        <v>-2.4121609949904976E-2</v>
      </c>
      <c r="KI69" s="39"/>
      <c r="KK69" s="51" t="s">
        <v>61</v>
      </c>
      <c r="KL69" s="55">
        <f>+KR17</f>
        <v>0.45867768595041325</v>
      </c>
      <c r="KM69" s="53"/>
      <c r="KN69" s="9"/>
      <c r="KO69" s="9"/>
      <c r="KP69" s="9"/>
      <c r="KQ69" s="56">
        <f>+KL69-$G$17</f>
        <v>-6.5443923999491727E-2</v>
      </c>
      <c r="KR69" s="39"/>
      <c r="KT69" s="51" t="s">
        <v>61</v>
      </c>
      <c r="KU69" s="55">
        <f>+LA17</f>
        <v>0.65263157894736845</v>
      </c>
      <c r="KV69" s="53"/>
      <c r="KW69" s="9"/>
      <c r="KX69" s="9"/>
      <c r="KY69" s="9"/>
      <c r="KZ69" s="56">
        <f>+KU69-$G$17</f>
        <v>0.12850996899746348</v>
      </c>
      <c r="LA69" s="39"/>
      <c r="LC69" s="51" t="s">
        <v>61</v>
      </c>
      <c r="LD69" s="55">
        <f>+LJ17</f>
        <v>0.6067415730337079</v>
      </c>
      <c r="LE69" s="53"/>
      <c r="LF69" s="9"/>
      <c r="LG69" s="9"/>
      <c r="LH69" s="9"/>
      <c r="LI69" s="56">
        <f>+LD69-$G$17</f>
        <v>8.2619963083802928E-2</v>
      </c>
      <c r="LJ69" s="39"/>
      <c r="LL69" s="51" t="s">
        <v>61</v>
      </c>
      <c r="LM69" s="55">
        <f>+LS17</f>
        <v>0.43956043956043955</v>
      </c>
      <c r="LN69" s="53"/>
      <c r="LO69" s="9"/>
      <c r="LP69" s="9"/>
      <c r="LQ69" s="9"/>
      <c r="LR69" s="56">
        <f>+LM69-$G$17</f>
        <v>-8.4561170389465423E-2</v>
      </c>
      <c r="LS69" s="39"/>
      <c r="LU69" s="51" t="s">
        <v>61</v>
      </c>
      <c r="LV69" s="55">
        <f>+MB17</f>
        <v>0.64516129032258063</v>
      </c>
      <c r="LW69" s="53"/>
      <c r="LX69" s="9"/>
      <c r="LY69" s="9"/>
      <c r="LZ69" s="9"/>
      <c r="MA69" s="56">
        <f>+LV69-$G$17</f>
        <v>0.12103968037267565</v>
      </c>
      <c r="MB69" s="39"/>
      <c r="MD69" s="51" t="s">
        <v>61</v>
      </c>
      <c r="ME69" s="55">
        <f>+MK17</f>
        <v>0.6</v>
      </c>
      <c r="MF69" s="53"/>
      <c r="MG69" s="9"/>
      <c r="MH69" s="9"/>
      <c r="MI69" s="9"/>
      <c r="MJ69" s="56">
        <f>+ME69-$G$17</f>
        <v>7.5878390050095001E-2</v>
      </c>
      <c r="MK69" s="39"/>
      <c r="MM69" s="51" t="s">
        <v>61</v>
      </c>
      <c r="MN69" s="55">
        <f>+MT17</f>
        <v>0.65517241379310343</v>
      </c>
      <c r="MO69" s="53"/>
      <c r="MP69" s="9"/>
      <c r="MQ69" s="9"/>
      <c r="MR69" s="9"/>
      <c r="MS69" s="56">
        <f>+MN69-$G$17</f>
        <v>0.13105080384319845</v>
      </c>
      <c r="MT69" s="39"/>
      <c r="MV69" s="51" t="s">
        <v>61</v>
      </c>
      <c r="MW69" s="55">
        <f>+NC17</f>
        <v>0.6</v>
      </c>
      <c r="MX69" s="53"/>
      <c r="MY69" s="9"/>
      <c r="MZ69" s="9"/>
      <c r="NA69" s="9"/>
      <c r="NB69" s="56">
        <f>+MW69-$G$17</f>
        <v>7.5878390050095001E-2</v>
      </c>
      <c r="NC69" s="39"/>
      <c r="NE69" s="51" t="s">
        <v>61</v>
      </c>
      <c r="NF69" s="55">
        <f>+NL17</f>
        <v>0.52459016393442626</v>
      </c>
      <c r="NG69" s="53"/>
      <c r="NH69" s="9"/>
      <c r="NI69" s="9"/>
      <c r="NJ69" s="9"/>
      <c r="NK69" s="56">
        <f>+NF69-$G$17</f>
        <v>4.685539845212805E-4</v>
      </c>
      <c r="NL69" s="39"/>
      <c r="NN69" s="51" t="s">
        <v>61</v>
      </c>
      <c r="NO69" s="55">
        <f>+NU17</f>
        <v>0.35</v>
      </c>
      <c r="NP69" s="53"/>
      <c r="NQ69" s="9"/>
      <c r="NR69" s="9"/>
      <c r="NS69" s="9"/>
      <c r="NT69" s="56">
        <f>+NO69-$G$17</f>
        <v>-0.174121609949905</v>
      </c>
      <c r="NU69" s="39"/>
      <c r="NW69" s="51" t="s">
        <v>61</v>
      </c>
      <c r="NX69" s="55">
        <f>+OD17</f>
        <v>0.62686567164179108</v>
      </c>
      <c r="NY69" s="53"/>
      <c r="NZ69" s="9"/>
      <c r="OA69" s="9"/>
      <c r="OB69" s="9"/>
      <c r="OC69" s="56">
        <f>+NX69-$G$17</f>
        <v>0.1027440616918861</v>
      </c>
      <c r="OD69" s="39"/>
      <c r="OF69" s="51" t="s">
        <v>61</v>
      </c>
      <c r="OG69" s="55">
        <f>+OM17</f>
        <v>0.84090909090909094</v>
      </c>
      <c r="OH69" s="53"/>
      <c r="OI69" s="9"/>
      <c r="OJ69" s="9"/>
      <c r="OK69" s="9"/>
      <c r="OL69" s="56">
        <f>+OG69-$G$17</f>
        <v>0.31678748095918596</v>
      </c>
      <c r="OM69" s="39"/>
      <c r="OO69" s="51" t="s">
        <v>61</v>
      </c>
      <c r="OP69" s="55">
        <f>+OV17</f>
        <v>0.5625</v>
      </c>
      <c r="OQ69" s="53"/>
      <c r="OR69" s="9"/>
      <c r="OS69" s="9"/>
      <c r="OT69" s="9"/>
      <c r="OU69" s="56">
        <f>+OP69-$G$17</f>
        <v>3.8378390050095024E-2</v>
      </c>
      <c r="OV69" s="39"/>
      <c r="OX69" s="51" t="s">
        <v>61</v>
      </c>
      <c r="OY69" s="55">
        <f>+PE17</f>
        <v>0.61538461538461542</v>
      </c>
      <c r="OZ69" s="53"/>
      <c r="PA69" s="9"/>
      <c r="PB69" s="9"/>
      <c r="PC69" s="9"/>
      <c r="PD69" s="56">
        <f>+OY69-$G$17</f>
        <v>9.1263005434710442E-2</v>
      </c>
      <c r="PE69" s="39"/>
      <c r="PG69" s="51" t="s">
        <v>61</v>
      </c>
      <c r="PH69" s="55">
        <f>+PN17</f>
        <v>0.55913978494623651</v>
      </c>
      <c r="PI69" s="53"/>
      <c r="PJ69" s="9"/>
      <c r="PK69" s="9"/>
      <c r="PL69" s="9"/>
      <c r="PM69" s="56">
        <f>+PH69-$G$17</f>
        <v>3.501817499633153E-2</v>
      </c>
      <c r="PN69" s="39"/>
      <c r="PP69" s="51" t="s">
        <v>61</v>
      </c>
      <c r="PQ69" s="55">
        <f>+PW17</f>
        <v>0.52</v>
      </c>
      <c r="PR69" s="53"/>
      <c r="PS69" s="9"/>
      <c r="PT69" s="9"/>
      <c r="PU69" s="9"/>
      <c r="PV69" s="56">
        <f>+PQ69-$G$17</f>
        <v>-4.1216099499049585E-3</v>
      </c>
      <c r="PW69" s="39"/>
      <c r="PY69" s="51" t="s">
        <v>61</v>
      </c>
      <c r="PZ69" s="55">
        <f>+QF17</f>
        <v>0.33333333333333331</v>
      </c>
      <c r="QA69" s="53"/>
      <c r="QB69" s="9"/>
      <c r="QC69" s="9"/>
      <c r="QD69" s="9"/>
      <c r="QE69" s="56">
        <f>+PZ69-$G$17</f>
        <v>-0.19078827661657166</v>
      </c>
      <c r="QF69" s="39"/>
      <c r="QH69" s="51" t="s">
        <v>61</v>
      </c>
      <c r="QI69" s="55">
        <f>+QO17</f>
        <v>0.63636363636363635</v>
      </c>
      <c r="QJ69" s="53"/>
      <c r="QK69" s="9"/>
      <c r="QL69" s="9"/>
      <c r="QM69" s="9"/>
      <c r="QN69" s="56">
        <f>+QI69-$G$17</f>
        <v>0.11224202641373138</v>
      </c>
      <c r="QO69" s="39"/>
      <c r="QQ69" s="51" t="s">
        <v>61</v>
      </c>
      <c r="QR69" s="55">
        <f>+QX17</f>
        <v>0.64406779661016944</v>
      </c>
      <c r="QS69" s="53"/>
      <c r="QT69" s="9"/>
      <c r="QU69" s="9"/>
      <c r="QV69" s="9"/>
      <c r="QW69" s="56">
        <f>+QR69-$G$17</f>
        <v>0.11994618666026446</v>
      </c>
      <c r="QX69" s="39"/>
      <c r="QZ69" s="51" t="s">
        <v>61</v>
      </c>
      <c r="RA69" s="55">
        <f>+RG17</f>
        <v>0.3</v>
      </c>
      <c r="RB69" s="53"/>
      <c r="RC69" s="9"/>
      <c r="RD69" s="9"/>
      <c r="RE69" s="9"/>
      <c r="RF69" s="56">
        <f>+RA69-$G$17</f>
        <v>-0.22412160994990499</v>
      </c>
      <c r="RG69" s="39"/>
      <c r="RI69" s="51" t="s">
        <v>61</v>
      </c>
      <c r="RJ69" s="55">
        <f>+RP17</f>
        <v>0.37931034482758619</v>
      </c>
      <c r="RK69" s="53"/>
      <c r="RL69" s="9"/>
      <c r="RM69" s="9"/>
      <c r="RN69" s="9"/>
      <c r="RO69" s="56">
        <f>+RJ69-$G$17</f>
        <v>-0.14481126512231879</v>
      </c>
      <c r="RP69" s="39"/>
      <c r="RR69" s="51" t="s">
        <v>61</v>
      </c>
      <c r="RS69" s="55">
        <f>+RY17</f>
        <v>0.63157894736842102</v>
      </c>
      <c r="RT69" s="53"/>
      <c r="RU69" s="9"/>
      <c r="RV69" s="9"/>
      <c r="RW69" s="9"/>
      <c r="RX69" s="56">
        <f>+RS69-$G$17</f>
        <v>0.10745733741851604</v>
      </c>
      <c r="RY69" s="39"/>
      <c r="SA69" s="51" t="s">
        <v>61</v>
      </c>
      <c r="SB69" s="55">
        <f>+SH17</f>
        <v>0.5</v>
      </c>
      <c r="SC69" s="53"/>
      <c r="SD69" s="9"/>
      <c r="SE69" s="9"/>
      <c r="SF69" s="9"/>
      <c r="SG69" s="56">
        <f>+SB69-$G$17</f>
        <v>-2.4121609949904976E-2</v>
      </c>
      <c r="SH69" s="39"/>
      <c r="SJ69" s="51" t="s">
        <v>61</v>
      </c>
      <c r="SK69" s="55">
        <f>+SQ17</f>
        <v>1</v>
      </c>
      <c r="SL69" s="53"/>
      <c r="SM69" s="9"/>
      <c r="SN69" s="9"/>
      <c r="SO69" s="9"/>
      <c r="SP69" s="56">
        <f>+SK69-$G$17</f>
        <v>0.47587839005009502</v>
      </c>
      <c r="SQ69" s="39"/>
      <c r="SS69" s="51" t="s">
        <v>61</v>
      </c>
      <c r="ST69" s="55">
        <f>+SZ17</f>
        <v>0.5</v>
      </c>
      <c r="SU69" s="53"/>
      <c r="SV69" s="9"/>
      <c r="SW69" s="9"/>
      <c r="SX69" s="9"/>
      <c r="SY69" s="56">
        <f>+ST69-$G$17</f>
        <v>-2.4121609949904976E-2</v>
      </c>
      <c r="SZ69" s="39"/>
      <c r="TB69" s="51" t="s">
        <v>61</v>
      </c>
      <c r="TC69" s="55">
        <f>+TI17</f>
        <v>0.11764705882352941</v>
      </c>
      <c r="TD69" s="53"/>
      <c r="TE69" s="9"/>
      <c r="TF69" s="9"/>
      <c r="TG69" s="9"/>
      <c r="TH69" s="56">
        <f>+TC69-$G$17</f>
        <v>-0.40647455112637554</v>
      </c>
      <c r="TI69" s="39"/>
      <c r="TK69" s="51" t="s">
        <v>61</v>
      </c>
      <c r="TL69" s="55">
        <f>+TR17</f>
        <v>0.52173913043478259</v>
      </c>
      <c r="TM69" s="53"/>
      <c r="TN69" s="9"/>
      <c r="TO69" s="9"/>
      <c r="TP69" s="9"/>
      <c r="TQ69" s="56">
        <f>+TL69-$G$17</f>
        <v>-2.3824795151223821E-3</v>
      </c>
      <c r="TR69" s="39"/>
      <c r="TT69" s="51" t="s">
        <v>61</v>
      </c>
      <c r="TU69" s="55" t="e">
        <f>+UA17</f>
        <v>#DIV/0!</v>
      </c>
      <c r="TV69" s="53"/>
      <c r="TW69" s="9"/>
      <c r="TX69" s="9"/>
      <c r="TY69" s="9"/>
      <c r="TZ69" s="56" t="e">
        <f>+TU69-$G$17</f>
        <v>#DIV/0!</v>
      </c>
      <c r="UA69" s="39"/>
      <c r="UC69" s="51" t="s">
        <v>61</v>
      </c>
      <c r="UD69" s="55">
        <f>+UJ17</f>
        <v>0.5</v>
      </c>
      <c r="UE69" s="53"/>
      <c r="UF69" s="9"/>
      <c r="UG69" s="9"/>
      <c r="UH69" s="9"/>
      <c r="UI69" s="56">
        <f>+UD69-$G$17</f>
        <v>-2.4121609949904976E-2</v>
      </c>
      <c r="UJ69" s="39"/>
      <c r="UL69" s="51" t="s">
        <v>61</v>
      </c>
      <c r="UM69" s="55">
        <f>+US17</f>
        <v>0.15151515151515152</v>
      </c>
      <c r="UN69" s="53"/>
      <c r="UO69" s="9"/>
      <c r="UP69" s="9"/>
      <c r="UQ69" s="9"/>
      <c r="UR69" s="56">
        <f>+UM69-$G$17</f>
        <v>-0.37260645843475348</v>
      </c>
      <c r="US69" s="39"/>
      <c r="UU69" s="51" t="s">
        <v>61</v>
      </c>
      <c r="UV69" s="55">
        <f>+VB17</f>
        <v>0.27777777777777779</v>
      </c>
      <c r="UW69" s="53"/>
      <c r="UX69" s="9"/>
      <c r="UY69" s="9"/>
      <c r="UZ69" s="9"/>
      <c r="VA69" s="56">
        <f>+UV69-$G$17</f>
        <v>-0.24634383217212719</v>
      </c>
      <c r="VB69" s="39"/>
      <c r="VD69" s="51" t="s">
        <v>61</v>
      </c>
      <c r="VE69" s="55">
        <f>+VK17</f>
        <v>0</v>
      </c>
      <c r="VF69" s="53"/>
      <c r="VG69" s="9"/>
      <c r="VH69" s="9"/>
      <c r="VI69" s="9"/>
      <c r="VJ69" s="56">
        <f>+VE69-$G$17</f>
        <v>-0.52412160994990498</v>
      </c>
      <c r="VK69" s="39"/>
      <c r="VM69" s="51" t="s">
        <v>61</v>
      </c>
      <c r="VN69" s="55">
        <f>+VT17</f>
        <v>0.25</v>
      </c>
      <c r="VO69" s="53"/>
      <c r="VP69" s="9"/>
      <c r="VQ69" s="9"/>
      <c r="VR69" s="9"/>
      <c r="VS69" s="56">
        <f>+VN69-$G$17</f>
        <v>-0.27412160994990498</v>
      </c>
      <c r="VT69" s="39"/>
      <c r="VV69" s="51" t="s">
        <v>61</v>
      </c>
      <c r="VW69" s="55">
        <f>+WC17</f>
        <v>0</v>
      </c>
      <c r="VX69" s="53"/>
      <c r="VY69" s="9"/>
      <c r="VZ69" s="9"/>
      <c r="WA69" s="9"/>
      <c r="WB69" s="56">
        <f>+VW69-$G$17</f>
        <v>-0.52412160994990498</v>
      </c>
      <c r="WC69" s="39"/>
      <c r="WE69" s="51" t="s">
        <v>61</v>
      </c>
      <c r="WF69" s="55">
        <f>+WL17</f>
        <v>0.2</v>
      </c>
      <c r="WG69" s="53"/>
      <c r="WH69" s="9"/>
      <c r="WI69" s="9"/>
      <c r="WJ69" s="9"/>
      <c r="WK69" s="56">
        <f>+WF69-$G$17</f>
        <v>-0.32412160994990497</v>
      </c>
      <c r="WL69" s="39"/>
      <c r="WN69" s="51" t="s">
        <v>61</v>
      </c>
      <c r="WO69" s="55">
        <f>+WU17</f>
        <v>0.5</v>
      </c>
      <c r="WP69" s="53"/>
      <c r="WQ69" s="9"/>
      <c r="WR69" s="9"/>
      <c r="WS69" s="9"/>
      <c r="WT69" s="56">
        <f>+WO69-$G$17</f>
        <v>-2.4121609949904976E-2</v>
      </c>
      <c r="WU69" s="39"/>
      <c r="WW69" s="51" t="s">
        <v>61</v>
      </c>
      <c r="WX69" s="55" t="e">
        <f>+XD17</f>
        <v>#DIV/0!</v>
      </c>
      <c r="WY69" s="53"/>
      <c r="WZ69" s="9"/>
      <c r="XA69" s="9"/>
      <c r="XB69" s="9"/>
      <c r="XC69" s="56" t="e">
        <f>+WX69-$G$17</f>
        <v>#DIV/0!</v>
      </c>
      <c r="XD69" s="39"/>
      <c r="XF69" s="51" t="s">
        <v>61</v>
      </c>
      <c r="XG69" s="55">
        <f>+XM17</f>
        <v>0.66666666666666663</v>
      </c>
      <c r="XH69" s="53"/>
      <c r="XI69" s="9"/>
      <c r="XJ69" s="9"/>
      <c r="XK69" s="9"/>
      <c r="XL69" s="56">
        <f>+XG69-$G$17</f>
        <v>0.14254505671676165</v>
      </c>
      <c r="XM69" s="39"/>
      <c r="XO69" s="51" t="s">
        <v>61</v>
      </c>
      <c r="XP69" s="55">
        <f>+XV17</f>
        <v>0.52459016393442626</v>
      </c>
      <c r="XQ69" s="53"/>
      <c r="XR69" s="9"/>
      <c r="XS69" s="9"/>
      <c r="XT69" s="9"/>
      <c r="XU69" s="56">
        <f>+XP69-$G$17</f>
        <v>4.685539845212805E-4</v>
      </c>
      <c r="XV69" s="39"/>
      <c r="XX69" s="51" t="s">
        <v>61</v>
      </c>
      <c r="XY69" s="55">
        <f>+YE17</f>
        <v>0.5</v>
      </c>
      <c r="XZ69" s="53"/>
      <c r="YA69" s="9"/>
      <c r="YB69" s="9"/>
      <c r="YC69" s="9"/>
      <c r="YD69" s="56">
        <f>+XY69-$G$17</f>
        <v>-2.4121609949904976E-2</v>
      </c>
      <c r="YE69" s="39"/>
      <c r="YG69" s="51" t="s">
        <v>61</v>
      </c>
      <c r="YH69" s="55">
        <f>+YN17</f>
        <v>0.2</v>
      </c>
      <c r="YI69" s="53"/>
      <c r="YJ69" s="9"/>
      <c r="YK69" s="9"/>
      <c r="YL69" s="9"/>
      <c r="YM69" s="56">
        <f>+YH69-$G$17</f>
        <v>-0.32412160994990497</v>
      </c>
      <c r="YN69" s="39"/>
      <c r="YP69" s="51" t="s">
        <v>61</v>
      </c>
      <c r="YQ69" s="55">
        <f>+YW17</f>
        <v>1</v>
      </c>
      <c r="YR69" s="53"/>
      <c r="YS69" s="9"/>
      <c r="YT69" s="9"/>
      <c r="YU69" s="9"/>
      <c r="YV69" s="56">
        <f>+YQ69-$G$17</f>
        <v>0.47587839005009502</v>
      </c>
      <c r="YW69" s="39"/>
      <c r="YY69" s="51" t="s">
        <v>61</v>
      </c>
      <c r="YZ69" s="55">
        <f>+ZF17</f>
        <v>0.33333333333333331</v>
      </c>
      <c r="ZA69" s="53"/>
      <c r="ZB69" s="9"/>
      <c r="ZC69" s="9"/>
      <c r="ZD69" s="9"/>
      <c r="ZE69" s="56">
        <f>+YZ69-$G$17</f>
        <v>-0.19078827661657166</v>
      </c>
      <c r="ZF69" s="39"/>
    </row>
    <row r="70" spans="9:682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9"/>
      <c r="JG70" s="9"/>
      <c r="JH70" s="39"/>
      <c r="JJ70" s="38"/>
      <c r="JK70" s="9"/>
      <c r="JL70" s="9"/>
      <c r="JM70" s="9"/>
      <c r="JN70" s="9"/>
      <c r="JO70" s="9"/>
      <c r="JP70" s="9"/>
      <c r="JQ70" s="39"/>
      <c r="JS70" s="38"/>
      <c r="JT70" s="9"/>
      <c r="JU70" s="9"/>
      <c r="JV70" s="9"/>
      <c r="JW70" s="9"/>
      <c r="JX70" s="9"/>
      <c r="JY70" s="9"/>
      <c r="JZ70" s="39"/>
      <c r="KB70" s="38"/>
      <c r="KC70" s="9"/>
      <c r="KD70" s="9"/>
      <c r="KE70" s="9"/>
      <c r="KF70" s="9"/>
      <c r="KG70" s="9"/>
      <c r="KH70" s="9"/>
      <c r="KI70" s="39"/>
      <c r="KK70" s="38"/>
      <c r="KL70" s="9"/>
      <c r="KM70" s="9"/>
      <c r="KN70" s="9"/>
      <c r="KO70" s="9"/>
      <c r="KP70" s="9"/>
      <c r="KQ70" s="9"/>
      <c r="KR70" s="39"/>
      <c r="KT70" s="38"/>
      <c r="KU70" s="9"/>
      <c r="KV70" s="9"/>
      <c r="KW70" s="9"/>
      <c r="KX70" s="9"/>
      <c r="KY70" s="9"/>
      <c r="KZ70" s="9"/>
      <c r="LA70" s="39"/>
      <c r="LC70" s="38"/>
      <c r="LD70" s="9"/>
      <c r="LE70" s="9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9"/>
      <c r="LR70" s="9"/>
      <c r="LS70" s="39"/>
      <c r="LU70" s="38"/>
      <c r="LV70" s="9"/>
      <c r="LW70" s="9"/>
      <c r="LX70" s="9"/>
      <c r="LY70" s="9"/>
      <c r="LZ70" s="9"/>
      <c r="MA70" s="9"/>
      <c r="MB70" s="39"/>
      <c r="MD70" s="38"/>
      <c r="ME70" s="9"/>
      <c r="MF70" s="9"/>
      <c r="MG70" s="9"/>
      <c r="MH70" s="9"/>
      <c r="MI70" s="9"/>
      <c r="MJ70" s="9"/>
      <c r="MK70" s="39"/>
      <c r="MM70" s="38"/>
      <c r="MN70" s="9"/>
      <c r="MO70" s="9"/>
      <c r="MP70" s="9"/>
      <c r="MQ70" s="9"/>
      <c r="MR70" s="9"/>
      <c r="MS70" s="9"/>
      <c r="MT70" s="39"/>
      <c r="MV70" s="38"/>
      <c r="MW70" s="9"/>
      <c r="MX70" s="9"/>
      <c r="MY70" s="9"/>
      <c r="MZ70" s="9"/>
      <c r="NA70" s="9"/>
      <c r="NB70" s="9"/>
      <c r="NC70" s="39"/>
      <c r="NE70" s="38"/>
      <c r="NF70" s="9"/>
      <c r="NG70" s="9"/>
      <c r="NH70" s="9"/>
      <c r="NI70" s="9"/>
      <c r="NJ70" s="9"/>
      <c r="NK70" s="9"/>
      <c r="NL70" s="39"/>
      <c r="NN70" s="38"/>
      <c r="NO70" s="9"/>
      <c r="NP70" s="9"/>
      <c r="NQ70" s="9"/>
      <c r="NR70" s="9"/>
      <c r="NS70" s="9"/>
      <c r="NT70" s="9"/>
      <c r="NU70" s="39"/>
      <c r="NW70" s="38"/>
      <c r="NX70" s="9"/>
      <c r="NY70" s="9"/>
      <c r="NZ70" s="9"/>
      <c r="OA70" s="9"/>
      <c r="OB70" s="9"/>
      <c r="OC70" s="9"/>
      <c r="OD70" s="39"/>
      <c r="OF70" s="38"/>
      <c r="OG70" s="9"/>
      <c r="OH70" s="9"/>
      <c r="OI70" s="9"/>
      <c r="OJ70" s="9"/>
      <c r="OK70" s="9"/>
      <c r="OL70" s="9"/>
      <c r="OM70" s="39"/>
      <c r="OO70" s="38"/>
      <c r="OP70" s="9"/>
      <c r="OQ70" s="9"/>
      <c r="OR70" s="9"/>
      <c r="OS70" s="9"/>
      <c r="OT70" s="9"/>
      <c r="OU70" s="9"/>
      <c r="OV70" s="39"/>
      <c r="OX70" s="38"/>
      <c r="OY70" s="9"/>
      <c r="OZ70" s="9"/>
      <c r="PA70" s="9"/>
      <c r="PB70" s="9"/>
      <c r="PC70" s="9"/>
      <c r="PD70" s="9"/>
      <c r="PE70" s="39"/>
      <c r="PG70" s="38"/>
      <c r="PH70" s="9"/>
      <c r="PI70" s="9"/>
      <c r="PJ70" s="9"/>
      <c r="PK70" s="9"/>
      <c r="PL70" s="9"/>
      <c r="PM70" s="9"/>
      <c r="PN70" s="39"/>
      <c r="PP70" s="38"/>
      <c r="PQ70" s="9"/>
      <c r="PR70" s="9"/>
      <c r="PS70" s="9"/>
      <c r="PT70" s="9"/>
      <c r="PU70" s="9"/>
      <c r="PV70" s="9"/>
      <c r="PW70" s="39"/>
      <c r="PY70" s="38"/>
      <c r="PZ70" s="9"/>
      <c r="QA70" s="9"/>
      <c r="QB70" s="9"/>
      <c r="QC70" s="9"/>
      <c r="QD70" s="9"/>
      <c r="QE70" s="9"/>
      <c r="QF70" s="39"/>
      <c r="QH70" s="38"/>
      <c r="QI70" s="9"/>
      <c r="QJ70" s="9"/>
      <c r="QK70" s="9"/>
      <c r="QL70" s="9"/>
      <c r="QM70" s="9"/>
      <c r="QN70" s="9"/>
      <c r="QO70" s="39"/>
      <c r="QQ70" s="38"/>
      <c r="QR70" s="9"/>
      <c r="QS70" s="9"/>
      <c r="QT70" s="9"/>
      <c r="QU70" s="9"/>
      <c r="QV70" s="9"/>
      <c r="QW70" s="9"/>
      <c r="QX70" s="39"/>
      <c r="QZ70" s="38"/>
      <c r="RA70" s="9"/>
      <c r="RB70" s="9"/>
      <c r="RC70" s="9"/>
      <c r="RD70" s="9"/>
      <c r="RE70" s="9"/>
      <c r="RF70" s="9"/>
      <c r="RG70" s="39"/>
      <c r="RI70" s="38"/>
      <c r="RJ70" s="9"/>
      <c r="RK70" s="9"/>
      <c r="RL70" s="9"/>
      <c r="RM70" s="9"/>
      <c r="RN70" s="9"/>
      <c r="RO70" s="9"/>
      <c r="RP70" s="39"/>
      <c r="RR70" s="38"/>
      <c r="RS70" s="9"/>
      <c r="RT70" s="9"/>
      <c r="RU70" s="9"/>
      <c r="RV70" s="9"/>
      <c r="RW70" s="9"/>
      <c r="RX70" s="9"/>
      <c r="RY70" s="39"/>
      <c r="SA70" s="38"/>
      <c r="SB70" s="9"/>
      <c r="SC70" s="9"/>
      <c r="SD70" s="9"/>
      <c r="SE70" s="9"/>
      <c r="SF70" s="9"/>
      <c r="SG70" s="9"/>
      <c r="SH70" s="39"/>
      <c r="SJ70" s="38"/>
      <c r="SK70" s="9"/>
      <c r="SL70" s="9"/>
      <c r="SM70" s="9"/>
      <c r="SN70" s="9"/>
      <c r="SO70" s="9"/>
      <c r="SP70" s="9"/>
      <c r="SQ70" s="39"/>
      <c r="SS70" s="38"/>
      <c r="ST70" s="9"/>
      <c r="SU70" s="9"/>
      <c r="SV70" s="9"/>
      <c r="SW70" s="9"/>
      <c r="SX70" s="9"/>
      <c r="SY70" s="9"/>
      <c r="SZ70" s="39"/>
      <c r="TB70" s="38"/>
      <c r="TC70" s="9"/>
      <c r="TD70" s="9"/>
      <c r="TE70" s="9"/>
      <c r="TF70" s="9"/>
      <c r="TG70" s="9"/>
      <c r="TH70" s="9"/>
      <c r="TI70" s="39"/>
      <c r="TK70" s="38"/>
      <c r="TL70" s="9"/>
      <c r="TM70" s="9"/>
      <c r="TN70" s="9"/>
      <c r="TO70" s="9"/>
      <c r="TP70" s="9"/>
      <c r="TQ70" s="9"/>
      <c r="TR70" s="39"/>
      <c r="TT70" s="38"/>
      <c r="TU70" s="9"/>
      <c r="TV70" s="9"/>
      <c r="TW70" s="9"/>
      <c r="TX70" s="9"/>
      <c r="TY70" s="9"/>
      <c r="TZ70" s="9"/>
      <c r="UA70" s="39"/>
      <c r="UC70" s="38"/>
      <c r="UD70" s="9"/>
      <c r="UE70" s="9"/>
      <c r="UF70" s="9"/>
      <c r="UG70" s="9"/>
      <c r="UH70" s="9"/>
      <c r="UI70" s="9"/>
      <c r="UJ70" s="39"/>
      <c r="UL70" s="38"/>
      <c r="UM70" s="9"/>
      <c r="UN70" s="9"/>
      <c r="UO70" s="9"/>
      <c r="UP70" s="9"/>
      <c r="UQ70" s="9"/>
      <c r="UR70" s="9"/>
      <c r="US70" s="39"/>
      <c r="UU70" s="38"/>
      <c r="UV70" s="9"/>
      <c r="UW70" s="9"/>
      <c r="UX70" s="9"/>
      <c r="UY70" s="9"/>
      <c r="UZ70" s="9"/>
      <c r="VA70" s="9"/>
      <c r="VB70" s="39"/>
      <c r="VD70" s="38"/>
      <c r="VE70" s="9"/>
      <c r="VF70" s="9"/>
      <c r="VG70" s="9"/>
      <c r="VH70" s="9"/>
      <c r="VI70" s="9"/>
      <c r="VJ70" s="9"/>
      <c r="VK70" s="39"/>
      <c r="VM70" s="38"/>
      <c r="VN70" s="9"/>
      <c r="VO70" s="9"/>
      <c r="VP70" s="9"/>
      <c r="VQ70" s="9"/>
      <c r="VR70" s="9"/>
      <c r="VS70" s="9"/>
      <c r="VT70" s="39"/>
      <c r="VV70" s="38"/>
      <c r="VW70" s="9"/>
      <c r="VX70" s="9"/>
      <c r="VY70" s="9"/>
      <c r="VZ70" s="9"/>
      <c r="WA70" s="9"/>
      <c r="WB70" s="9"/>
      <c r="WC70" s="39"/>
      <c r="WE70" s="38"/>
      <c r="WF70" s="9"/>
      <c r="WG70" s="9"/>
      <c r="WH70" s="9"/>
      <c r="WI70" s="9"/>
      <c r="WJ70" s="9"/>
      <c r="WK70" s="9"/>
      <c r="WL70" s="39"/>
      <c r="WN70" s="38"/>
      <c r="WO70" s="9"/>
      <c r="WP70" s="9"/>
      <c r="WQ70" s="9"/>
      <c r="WR70" s="9"/>
      <c r="WS70" s="9"/>
      <c r="WT70" s="9"/>
      <c r="WU70" s="39"/>
      <c r="WW70" s="38"/>
      <c r="WX70" s="9"/>
      <c r="WY70" s="9"/>
      <c r="WZ70" s="9"/>
      <c r="XA70" s="9"/>
      <c r="XB70" s="9"/>
      <c r="XC70" s="9"/>
      <c r="XD70" s="39"/>
      <c r="XF70" s="38"/>
      <c r="XG70" s="9"/>
      <c r="XH70" s="9"/>
      <c r="XI70" s="9"/>
      <c r="XJ70" s="9"/>
      <c r="XK70" s="9"/>
      <c r="XL70" s="9"/>
      <c r="XM70" s="39"/>
      <c r="XO70" s="38"/>
      <c r="XP70" s="9"/>
      <c r="XQ70" s="9"/>
      <c r="XR70" s="9"/>
      <c r="XS70" s="9"/>
      <c r="XT70" s="9"/>
      <c r="XU70" s="9"/>
      <c r="XV70" s="39"/>
      <c r="XX70" s="38"/>
      <c r="XY70" s="9"/>
      <c r="XZ70" s="9"/>
      <c r="YA70" s="9"/>
      <c r="YB70" s="9"/>
      <c r="YC70" s="9"/>
      <c r="YD70" s="9"/>
      <c r="YE70" s="39"/>
      <c r="YG70" s="38"/>
      <c r="YH70" s="9"/>
      <c r="YI70" s="9"/>
      <c r="YJ70" s="9"/>
      <c r="YK70" s="9"/>
      <c r="YL70" s="9"/>
      <c r="YM70" s="9"/>
      <c r="YN70" s="39"/>
      <c r="YP70" s="38"/>
      <c r="YQ70" s="9"/>
      <c r="YR70" s="9"/>
      <c r="YS70" s="9"/>
      <c r="YT70" s="9"/>
      <c r="YU70" s="9"/>
      <c r="YV70" s="9"/>
      <c r="YW70" s="39"/>
      <c r="YY70" s="38"/>
      <c r="YZ70" s="9"/>
      <c r="ZA70" s="9"/>
      <c r="ZB70" s="9"/>
      <c r="ZC70" s="9"/>
      <c r="ZD70" s="9"/>
      <c r="ZE70" s="9"/>
      <c r="ZF70" s="39"/>
    </row>
    <row r="71" spans="9:682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59"/>
      <c r="JG71" s="59"/>
      <c r="JH71" s="60"/>
      <c r="JJ71" s="58"/>
      <c r="JK71" s="59"/>
      <c r="JL71" s="59"/>
      <c r="JM71" s="59"/>
      <c r="JN71" s="59"/>
      <c r="JO71" s="59"/>
      <c r="JP71" s="59"/>
      <c r="JQ71" s="60"/>
      <c r="JS71" s="58"/>
      <c r="JT71" s="59"/>
      <c r="JU71" s="59"/>
      <c r="JV71" s="59"/>
      <c r="JW71" s="59"/>
      <c r="JX71" s="59"/>
      <c r="JY71" s="59"/>
      <c r="JZ71" s="60"/>
      <c r="KB71" s="58"/>
      <c r="KC71" s="59"/>
      <c r="KD71" s="59"/>
      <c r="KE71" s="59"/>
      <c r="KF71" s="59"/>
      <c r="KG71" s="59"/>
      <c r="KH71" s="59"/>
      <c r="KI71" s="60"/>
      <c r="KK71" s="58"/>
      <c r="KL71" s="59"/>
      <c r="KM71" s="59"/>
      <c r="KN71" s="59"/>
      <c r="KO71" s="59"/>
      <c r="KP71" s="59"/>
      <c r="KQ71" s="59"/>
      <c r="KR71" s="60"/>
      <c r="KT71" s="58"/>
      <c r="KU71" s="59"/>
      <c r="KV71" s="59"/>
      <c r="KW71" s="59"/>
      <c r="KX71" s="59"/>
      <c r="KY71" s="59"/>
      <c r="KZ71" s="59"/>
      <c r="LA71" s="60"/>
      <c r="LC71" s="58"/>
      <c r="LD71" s="59"/>
      <c r="LE71" s="59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59"/>
      <c r="LR71" s="59"/>
      <c r="LS71" s="60"/>
      <c r="LU71" s="58"/>
      <c r="LV71" s="59"/>
      <c r="LW71" s="59"/>
      <c r="LX71" s="59"/>
      <c r="LY71" s="59"/>
      <c r="LZ71" s="59"/>
      <c r="MA71" s="59"/>
      <c r="MB71" s="60"/>
      <c r="MD71" s="58"/>
      <c r="ME71" s="59"/>
      <c r="MF71" s="59"/>
      <c r="MG71" s="59"/>
      <c r="MH71" s="59"/>
      <c r="MI71" s="59"/>
      <c r="MJ71" s="59"/>
      <c r="MK71" s="60"/>
      <c r="MM71" s="58"/>
      <c r="MN71" s="59"/>
      <c r="MO71" s="59"/>
      <c r="MP71" s="59"/>
      <c r="MQ71" s="59"/>
      <c r="MR71" s="59"/>
      <c r="MS71" s="59"/>
      <c r="MT71" s="60"/>
      <c r="MV71" s="58"/>
      <c r="MW71" s="59"/>
      <c r="MX71" s="59"/>
      <c r="MY71" s="59"/>
      <c r="MZ71" s="59"/>
      <c r="NA71" s="59"/>
      <c r="NB71" s="59"/>
      <c r="NC71" s="60"/>
      <c r="NE71" s="58"/>
      <c r="NF71" s="59"/>
      <c r="NG71" s="59"/>
      <c r="NH71" s="59"/>
      <c r="NI71" s="59"/>
      <c r="NJ71" s="59"/>
      <c r="NK71" s="59"/>
      <c r="NL71" s="60"/>
      <c r="NN71" s="58"/>
      <c r="NO71" s="59"/>
      <c r="NP71" s="59"/>
      <c r="NQ71" s="59"/>
      <c r="NR71" s="59"/>
      <c r="NS71" s="59"/>
      <c r="NT71" s="59"/>
      <c r="NU71" s="60"/>
      <c r="NW71" s="58"/>
      <c r="NX71" s="59"/>
      <c r="NY71" s="59"/>
      <c r="NZ71" s="59"/>
      <c r="OA71" s="59"/>
      <c r="OB71" s="59"/>
      <c r="OC71" s="59"/>
      <c r="OD71" s="60"/>
      <c r="OF71" s="58"/>
      <c r="OG71" s="59"/>
      <c r="OH71" s="59"/>
      <c r="OI71" s="59"/>
      <c r="OJ71" s="59"/>
      <c r="OK71" s="59"/>
      <c r="OL71" s="59"/>
      <c r="OM71" s="60"/>
      <c r="OO71" s="58"/>
      <c r="OP71" s="59"/>
      <c r="OQ71" s="59"/>
      <c r="OR71" s="59"/>
      <c r="OS71" s="59"/>
      <c r="OT71" s="59"/>
      <c r="OU71" s="59"/>
      <c r="OV71" s="60"/>
      <c r="OX71" s="58"/>
      <c r="OY71" s="59"/>
      <c r="OZ71" s="59"/>
      <c r="PA71" s="59"/>
      <c r="PB71" s="59"/>
      <c r="PC71" s="59"/>
      <c r="PD71" s="59"/>
      <c r="PE71" s="60"/>
      <c r="PG71" s="58"/>
      <c r="PH71" s="59"/>
      <c r="PI71" s="59"/>
      <c r="PJ71" s="59"/>
      <c r="PK71" s="59"/>
      <c r="PL71" s="59"/>
      <c r="PM71" s="59"/>
      <c r="PN71" s="60"/>
      <c r="PP71" s="58"/>
      <c r="PQ71" s="59"/>
      <c r="PR71" s="59"/>
      <c r="PS71" s="59"/>
      <c r="PT71" s="59"/>
      <c r="PU71" s="59"/>
      <c r="PV71" s="59"/>
      <c r="PW71" s="60"/>
      <c r="PY71" s="58"/>
      <c r="PZ71" s="59"/>
      <c r="QA71" s="59"/>
      <c r="QB71" s="59"/>
      <c r="QC71" s="59"/>
      <c r="QD71" s="59"/>
      <c r="QE71" s="59"/>
      <c r="QF71" s="60"/>
      <c r="QH71" s="58"/>
      <c r="QI71" s="59"/>
      <c r="QJ71" s="59"/>
      <c r="QK71" s="59"/>
      <c r="QL71" s="59"/>
      <c r="QM71" s="59"/>
      <c r="QN71" s="59"/>
      <c r="QO71" s="60"/>
      <c r="QQ71" s="58"/>
      <c r="QR71" s="59"/>
      <c r="QS71" s="59"/>
      <c r="QT71" s="59"/>
      <c r="QU71" s="59"/>
      <c r="QV71" s="59"/>
      <c r="QW71" s="59"/>
      <c r="QX71" s="60"/>
      <c r="QZ71" s="58"/>
      <c r="RA71" s="59"/>
      <c r="RB71" s="59"/>
      <c r="RC71" s="59"/>
      <c r="RD71" s="59"/>
      <c r="RE71" s="59"/>
      <c r="RF71" s="59"/>
      <c r="RG71" s="60"/>
      <c r="RI71" s="58"/>
      <c r="RJ71" s="59"/>
      <c r="RK71" s="59"/>
      <c r="RL71" s="59"/>
      <c r="RM71" s="59"/>
      <c r="RN71" s="59"/>
      <c r="RO71" s="59"/>
      <c r="RP71" s="60"/>
      <c r="RR71" s="58"/>
      <c r="RS71" s="59"/>
      <c r="RT71" s="59"/>
      <c r="RU71" s="59"/>
      <c r="RV71" s="59"/>
      <c r="RW71" s="59"/>
      <c r="RX71" s="59"/>
      <c r="RY71" s="60"/>
      <c r="SA71" s="58"/>
      <c r="SB71" s="59"/>
      <c r="SC71" s="59"/>
      <c r="SD71" s="59"/>
      <c r="SE71" s="59"/>
      <c r="SF71" s="59"/>
      <c r="SG71" s="59"/>
      <c r="SH71" s="60"/>
      <c r="SJ71" s="58"/>
      <c r="SK71" s="59"/>
      <c r="SL71" s="59"/>
      <c r="SM71" s="59"/>
      <c r="SN71" s="59"/>
      <c r="SO71" s="59"/>
      <c r="SP71" s="59"/>
      <c r="SQ71" s="60"/>
      <c r="SS71" s="58"/>
      <c r="ST71" s="59"/>
      <c r="SU71" s="59"/>
      <c r="SV71" s="59"/>
      <c r="SW71" s="59"/>
      <c r="SX71" s="59"/>
      <c r="SY71" s="59"/>
      <c r="SZ71" s="60"/>
      <c r="TB71" s="58"/>
      <c r="TC71" s="59"/>
      <c r="TD71" s="59"/>
      <c r="TE71" s="59"/>
      <c r="TF71" s="59"/>
      <c r="TG71" s="59"/>
      <c r="TH71" s="59"/>
      <c r="TI71" s="60"/>
      <c r="TK71" s="58"/>
      <c r="TL71" s="59"/>
      <c r="TM71" s="59"/>
      <c r="TN71" s="59"/>
      <c r="TO71" s="59"/>
      <c r="TP71" s="59"/>
      <c r="TQ71" s="59"/>
      <c r="TR71" s="60"/>
      <c r="TT71" s="58"/>
      <c r="TU71" s="59"/>
      <c r="TV71" s="59"/>
      <c r="TW71" s="59"/>
      <c r="TX71" s="59"/>
      <c r="TY71" s="59"/>
      <c r="TZ71" s="59"/>
      <c r="UA71" s="60"/>
      <c r="UC71" s="58"/>
      <c r="UD71" s="59"/>
      <c r="UE71" s="59"/>
      <c r="UF71" s="59"/>
      <c r="UG71" s="59"/>
      <c r="UH71" s="59"/>
      <c r="UI71" s="59"/>
      <c r="UJ71" s="60"/>
      <c r="UL71" s="58"/>
      <c r="UM71" s="59"/>
      <c r="UN71" s="59"/>
      <c r="UO71" s="59"/>
      <c r="UP71" s="59"/>
      <c r="UQ71" s="59"/>
      <c r="UR71" s="59"/>
      <c r="US71" s="60"/>
      <c r="UU71" s="58"/>
      <c r="UV71" s="59"/>
      <c r="UW71" s="59"/>
      <c r="UX71" s="59"/>
      <c r="UY71" s="59"/>
      <c r="UZ71" s="59"/>
      <c r="VA71" s="59"/>
      <c r="VB71" s="60"/>
      <c r="VD71" s="58"/>
      <c r="VE71" s="59"/>
      <c r="VF71" s="59"/>
      <c r="VG71" s="59"/>
      <c r="VH71" s="59"/>
      <c r="VI71" s="59"/>
      <c r="VJ71" s="59"/>
      <c r="VK71" s="60"/>
      <c r="VM71" s="58"/>
      <c r="VN71" s="59"/>
      <c r="VO71" s="59"/>
      <c r="VP71" s="59"/>
      <c r="VQ71" s="59"/>
      <c r="VR71" s="59"/>
      <c r="VS71" s="59"/>
      <c r="VT71" s="60"/>
      <c r="VV71" s="58"/>
      <c r="VW71" s="59"/>
      <c r="VX71" s="59"/>
      <c r="VY71" s="59"/>
      <c r="VZ71" s="59"/>
      <c r="WA71" s="59"/>
      <c r="WB71" s="59"/>
      <c r="WC71" s="60"/>
      <c r="WE71" s="58"/>
      <c r="WF71" s="59"/>
      <c r="WG71" s="59"/>
      <c r="WH71" s="59"/>
      <c r="WI71" s="59"/>
      <c r="WJ71" s="59"/>
      <c r="WK71" s="59"/>
      <c r="WL71" s="60"/>
      <c r="WN71" s="58"/>
      <c r="WO71" s="59"/>
      <c r="WP71" s="59"/>
      <c r="WQ71" s="59"/>
      <c r="WR71" s="59"/>
      <c r="WS71" s="59"/>
      <c r="WT71" s="59"/>
      <c r="WU71" s="60"/>
      <c r="WW71" s="58"/>
      <c r="WX71" s="59"/>
      <c r="WY71" s="59"/>
      <c r="WZ71" s="59"/>
      <c r="XA71" s="59"/>
      <c r="XB71" s="59"/>
      <c r="XC71" s="59"/>
      <c r="XD71" s="60"/>
      <c r="XF71" s="58"/>
      <c r="XG71" s="59"/>
      <c r="XH71" s="59"/>
      <c r="XI71" s="59"/>
      <c r="XJ71" s="59"/>
      <c r="XK71" s="59"/>
      <c r="XL71" s="59"/>
      <c r="XM71" s="60"/>
      <c r="XO71" s="58"/>
      <c r="XP71" s="59"/>
      <c r="XQ71" s="59"/>
      <c r="XR71" s="59"/>
      <c r="XS71" s="59"/>
      <c r="XT71" s="59"/>
      <c r="XU71" s="59"/>
      <c r="XV71" s="60"/>
      <c r="XX71" s="58"/>
      <c r="XY71" s="59"/>
      <c r="XZ71" s="59"/>
      <c r="YA71" s="59"/>
      <c r="YB71" s="59"/>
      <c r="YC71" s="59"/>
      <c r="YD71" s="59"/>
      <c r="YE71" s="60"/>
      <c r="YG71" s="58"/>
      <c r="YH71" s="59"/>
      <c r="YI71" s="59"/>
      <c r="YJ71" s="59"/>
      <c r="YK71" s="59"/>
      <c r="YL71" s="59"/>
      <c r="YM71" s="59"/>
      <c r="YN71" s="60"/>
      <c r="YP71" s="58"/>
      <c r="YQ71" s="59"/>
      <c r="YR71" s="59"/>
      <c r="YS71" s="59"/>
      <c r="YT71" s="59"/>
      <c r="YU71" s="59"/>
      <c r="YV71" s="59"/>
      <c r="YW71" s="60"/>
      <c r="YY71" s="58"/>
      <c r="YZ71" s="59"/>
      <c r="ZA71" s="59"/>
      <c r="ZB71" s="59"/>
      <c r="ZC71" s="59"/>
      <c r="ZD71" s="59"/>
      <c r="ZE71" s="59"/>
      <c r="ZF71" s="60"/>
    </row>
  </sheetData>
  <sortState ref="YZ32:ZF37">
    <sortCondition descending="1" ref="ZF32:ZF37"/>
  </sortState>
  <phoneticPr fontId="2"/>
  <pageMargins left="0.19685039370078741" right="0.19685039370078741" top="1.5748031496062993" bottom="0.19685039370078741" header="0.78740157480314965" footer="0.31496062992125984"/>
  <pageSetup paperSize="8" scale="79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colBreaks count="2" manualBreakCount="2">
    <brk id="575" max="70" man="1"/>
    <brk id="638" max="7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2019-05-15T08:01:14Z</dcterms:modified>
</cp:coreProperties>
</file>