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_FilterDatabase" localSheetId="1" hidden="1">'大分類（県別分析シート)'!$S$32:$Y$37</definedName>
    <definedName name="_xlnm.Print_Area" localSheetId="1">'大分類（県別分析シート)'!$A$1:$QY$71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QR29" i="8"/>
  <c r="QI29" i="8"/>
  <c r="PZ29" i="8"/>
  <c r="PQ29" i="8"/>
  <c r="PH29" i="8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QR67" i="8" l="1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6" i="8"/>
  <c r="QX37" i="8"/>
  <c r="QX33" i="8"/>
  <c r="QX35" i="8"/>
  <c r="QX34" i="8"/>
  <c r="QX32" i="8"/>
  <c r="QW29" i="8"/>
  <c r="QR26" i="8"/>
  <c r="QX23" i="8"/>
  <c r="QW23" i="8"/>
  <c r="QX22" i="8"/>
  <c r="QW22" i="8"/>
  <c r="QX21" i="8"/>
  <c r="QW21" i="8"/>
  <c r="QX20" i="8"/>
  <c r="QR59" i="8" s="1"/>
  <c r="QW20" i="8"/>
  <c r="QR58" i="8" s="1"/>
  <c r="QX19" i="8"/>
  <c r="QR54" i="8" s="1"/>
  <c r="QW19" i="8"/>
  <c r="QR53" i="8" s="1"/>
  <c r="QX18" i="8"/>
  <c r="QW18" i="8"/>
  <c r="QX17" i="8"/>
  <c r="QR69" i="8" s="1"/>
  <c r="QW17" i="8"/>
  <c r="QR68" i="8" s="1"/>
  <c r="QX16" i="8"/>
  <c r="QW16" i="8"/>
  <c r="QX15" i="8"/>
  <c r="QR44" i="8" s="1"/>
  <c r="QW15" i="8"/>
  <c r="QR43" i="8" s="1"/>
  <c r="QX14" i="8"/>
  <c r="QW14" i="8"/>
  <c r="QX13" i="8"/>
  <c r="QW13" i="8"/>
  <c r="QX12" i="8"/>
  <c r="QW12" i="8"/>
  <c r="QX11" i="8"/>
  <c r="QR64" i="8" s="1"/>
  <c r="QW11" i="8"/>
  <c r="QR63" i="8" s="1"/>
  <c r="QX10" i="8"/>
  <c r="QR49" i="8" s="1"/>
  <c r="QW10" i="8"/>
  <c r="QR48" i="8" s="1"/>
  <c r="QX9" i="8"/>
  <c r="QW9" i="8"/>
  <c r="QX24" i="8"/>
  <c r="QW24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5" i="8"/>
  <c r="QO37" i="8"/>
  <c r="QO34" i="8"/>
  <c r="QO36" i="8"/>
  <c r="QO33" i="8"/>
  <c r="QO32" i="8"/>
  <c r="QN29" i="8"/>
  <c r="QI26" i="8"/>
  <c r="QO23" i="8"/>
  <c r="QN23" i="8"/>
  <c r="QO22" i="8"/>
  <c r="QN22" i="8"/>
  <c r="QO21" i="8"/>
  <c r="QN21" i="8"/>
  <c r="QO20" i="8"/>
  <c r="QI59" i="8" s="1"/>
  <c r="QN20" i="8"/>
  <c r="QI58" i="8" s="1"/>
  <c r="QO19" i="8"/>
  <c r="QI54" i="8" s="1"/>
  <c r="QN19" i="8"/>
  <c r="QI53" i="8" s="1"/>
  <c r="QO18" i="8"/>
  <c r="QN18" i="8"/>
  <c r="QO17" i="8"/>
  <c r="QI69" i="8" s="1"/>
  <c r="QN17" i="8"/>
  <c r="QI68" i="8" s="1"/>
  <c r="QO16" i="8"/>
  <c r="QN16" i="8"/>
  <c r="QO15" i="8"/>
  <c r="QI44" i="8" s="1"/>
  <c r="QN15" i="8"/>
  <c r="QI43" i="8" s="1"/>
  <c r="QO14" i="8"/>
  <c r="QN14" i="8"/>
  <c r="QO13" i="8"/>
  <c r="QN13" i="8"/>
  <c r="QO12" i="8"/>
  <c r="QN12" i="8"/>
  <c r="QO11" i="8"/>
  <c r="QI64" i="8" s="1"/>
  <c r="QN11" i="8"/>
  <c r="QI63" i="8" s="1"/>
  <c r="QO10" i="8"/>
  <c r="QI49" i="8" s="1"/>
  <c r="QN10" i="8"/>
  <c r="QI48" i="8" s="1"/>
  <c r="QO9" i="8"/>
  <c r="QN9" i="8"/>
  <c r="QO24" i="8"/>
  <c r="QN24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5" i="8"/>
  <c r="QF37" i="8"/>
  <c r="QF33" i="8"/>
  <c r="QF34" i="8"/>
  <c r="QF36" i="8"/>
  <c r="QF32" i="8"/>
  <c r="QE29" i="8"/>
  <c r="PZ26" i="8"/>
  <c r="QF23" i="8"/>
  <c r="QE23" i="8"/>
  <c r="QF22" i="8"/>
  <c r="QE22" i="8"/>
  <c r="QF21" i="8"/>
  <c r="QE21" i="8"/>
  <c r="QF20" i="8"/>
  <c r="PZ59" i="8" s="1"/>
  <c r="QE20" i="8"/>
  <c r="PZ58" i="8" s="1"/>
  <c r="QF19" i="8"/>
  <c r="PZ54" i="8" s="1"/>
  <c r="QE19" i="8"/>
  <c r="PZ53" i="8" s="1"/>
  <c r="QF18" i="8"/>
  <c r="QE18" i="8"/>
  <c r="QF17" i="8"/>
  <c r="PZ69" i="8" s="1"/>
  <c r="QE17" i="8"/>
  <c r="PZ68" i="8" s="1"/>
  <c r="QF16" i="8"/>
  <c r="QE16" i="8"/>
  <c r="QF15" i="8"/>
  <c r="PZ44" i="8" s="1"/>
  <c r="QE15" i="8"/>
  <c r="PZ43" i="8" s="1"/>
  <c r="QF14" i="8"/>
  <c r="QE14" i="8"/>
  <c r="QF13" i="8"/>
  <c r="QE13" i="8"/>
  <c r="QF12" i="8"/>
  <c r="QE12" i="8"/>
  <c r="QF11" i="8"/>
  <c r="PZ64" i="8" s="1"/>
  <c r="QE11" i="8"/>
  <c r="PZ63" i="8" s="1"/>
  <c r="QF10" i="8"/>
  <c r="PZ49" i="8" s="1"/>
  <c r="QE10" i="8"/>
  <c r="PZ48" i="8" s="1"/>
  <c r="QF9" i="8"/>
  <c r="QE9" i="8"/>
  <c r="QF24" i="8"/>
  <c r="QE24" i="8"/>
  <c r="PQ67" i="8"/>
  <c r="PV67" i="8" s="1"/>
  <c r="PQ62" i="8"/>
  <c r="PV62" i="8" s="1"/>
  <c r="PQ57" i="8"/>
  <c r="PV57" i="8" s="1"/>
  <c r="PQ52" i="8"/>
  <c r="PV52" i="8" s="1"/>
  <c r="PQ47" i="8"/>
  <c r="PV47" i="8" s="1"/>
  <c r="PQ42" i="8"/>
  <c r="PV42" i="8" s="1"/>
  <c r="PW37" i="8"/>
  <c r="PW36" i="8"/>
  <c r="PW33" i="8"/>
  <c r="PW34" i="8"/>
  <c r="PW35" i="8"/>
  <c r="PW32" i="8"/>
  <c r="PV29" i="8"/>
  <c r="PQ26" i="8"/>
  <c r="PW23" i="8"/>
  <c r="PV23" i="8"/>
  <c r="PW22" i="8"/>
  <c r="PV22" i="8"/>
  <c r="PW21" i="8"/>
  <c r="PV21" i="8"/>
  <c r="PW20" i="8"/>
  <c r="PQ59" i="8" s="1"/>
  <c r="PV20" i="8"/>
  <c r="PQ58" i="8" s="1"/>
  <c r="PW19" i="8"/>
  <c r="PQ54" i="8" s="1"/>
  <c r="PV19" i="8"/>
  <c r="PQ53" i="8" s="1"/>
  <c r="PW18" i="8"/>
  <c r="PV18" i="8"/>
  <c r="PW17" i="8"/>
  <c r="PQ69" i="8" s="1"/>
  <c r="PV17" i="8"/>
  <c r="PQ68" i="8" s="1"/>
  <c r="PW16" i="8"/>
  <c r="PV16" i="8"/>
  <c r="PW15" i="8"/>
  <c r="PQ44" i="8" s="1"/>
  <c r="PV15" i="8"/>
  <c r="PQ43" i="8" s="1"/>
  <c r="PW14" i="8"/>
  <c r="PV14" i="8"/>
  <c r="PW13" i="8"/>
  <c r="PV13" i="8"/>
  <c r="PW12" i="8"/>
  <c r="PV12" i="8"/>
  <c r="PW11" i="8"/>
  <c r="PQ64" i="8" s="1"/>
  <c r="PV11" i="8"/>
  <c r="PQ63" i="8" s="1"/>
  <c r="PW10" i="8"/>
  <c r="PQ49" i="8" s="1"/>
  <c r="PV10" i="8"/>
  <c r="PQ48" i="8" s="1"/>
  <c r="PW9" i="8"/>
  <c r="PV9" i="8"/>
  <c r="PW24" i="8"/>
  <c r="PV24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7" i="8"/>
  <c r="PN36" i="8"/>
  <c r="PN33" i="8"/>
  <c r="PN34" i="8"/>
  <c r="PN35" i="8"/>
  <c r="PN32" i="8"/>
  <c r="PM29" i="8"/>
  <c r="PH26" i="8"/>
  <c r="PN23" i="8"/>
  <c r="PM23" i="8"/>
  <c r="PN22" i="8"/>
  <c r="PM22" i="8"/>
  <c r="PN21" i="8"/>
  <c r="PM21" i="8"/>
  <c r="PN20" i="8"/>
  <c r="PH59" i="8" s="1"/>
  <c r="PM20" i="8"/>
  <c r="PH58" i="8" s="1"/>
  <c r="PN19" i="8"/>
  <c r="PH54" i="8" s="1"/>
  <c r="PM19" i="8"/>
  <c r="PH53" i="8" s="1"/>
  <c r="PN18" i="8"/>
  <c r="PM18" i="8"/>
  <c r="PN17" i="8"/>
  <c r="PH69" i="8" s="1"/>
  <c r="PM17" i="8"/>
  <c r="PH68" i="8" s="1"/>
  <c r="PN16" i="8"/>
  <c r="PM16" i="8"/>
  <c r="PN15" i="8"/>
  <c r="PH44" i="8" s="1"/>
  <c r="PM15" i="8"/>
  <c r="PH43" i="8" s="1"/>
  <c r="PN14" i="8"/>
  <c r="PM14" i="8"/>
  <c r="PN13" i="8"/>
  <c r="PM13" i="8"/>
  <c r="PN12" i="8"/>
  <c r="PM12" i="8"/>
  <c r="PN11" i="8"/>
  <c r="PH64" i="8" s="1"/>
  <c r="PM11" i="8"/>
  <c r="PH63" i="8" s="1"/>
  <c r="PN10" i="8"/>
  <c r="PH49" i="8" s="1"/>
  <c r="PM10" i="8"/>
  <c r="PH48" i="8" s="1"/>
  <c r="PN9" i="8"/>
  <c r="PM9" i="8"/>
  <c r="PN24" i="8"/>
  <c r="PM24" i="8"/>
  <c r="OY67" i="8"/>
  <c r="PD67" i="8" s="1"/>
  <c r="OY62" i="8"/>
  <c r="PD62" i="8" s="1"/>
  <c r="OY57" i="8"/>
  <c r="PD57" i="8" s="1"/>
  <c r="OY52" i="8"/>
  <c r="PD52" i="8" s="1"/>
  <c r="OY47" i="8"/>
  <c r="PD47" i="8" s="1"/>
  <c r="OY42" i="8"/>
  <c r="PD42" i="8" s="1"/>
  <c r="PE36" i="8"/>
  <c r="PE37" i="8"/>
  <c r="PE33" i="8"/>
  <c r="PE35" i="8"/>
  <c r="PE34" i="8"/>
  <c r="PE32" i="8"/>
  <c r="PD29" i="8"/>
  <c r="OY26" i="8"/>
  <c r="PE23" i="8"/>
  <c r="PD23" i="8"/>
  <c r="PE22" i="8"/>
  <c r="PD22" i="8"/>
  <c r="PE21" i="8"/>
  <c r="PD21" i="8"/>
  <c r="PE20" i="8"/>
  <c r="OY59" i="8" s="1"/>
  <c r="PD20" i="8"/>
  <c r="OY58" i="8" s="1"/>
  <c r="PE19" i="8"/>
  <c r="OY54" i="8" s="1"/>
  <c r="PD19" i="8"/>
  <c r="OY53" i="8" s="1"/>
  <c r="PE18" i="8"/>
  <c r="PD18" i="8"/>
  <c r="PE17" i="8"/>
  <c r="OY69" i="8" s="1"/>
  <c r="PD17" i="8"/>
  <c r="OY68" i="8" s="1"/>
  <c r="PE16" i="8"/>
  <c r="PD16" i="8"/>
  <c r="PE15" i="8"/>
  <c r="OY44" i="8" s="1"/>
  <c r="PD15" i="8"/>
  <c r="OY43" i="8" s="1"/>
  <c r="PE14" i="8"/>
  <c r="PD14" i="8"/>
  <c r="PE13" i="8"/>
  <c r="PD13" i="8"/>
  <c r="PE12" i="8"/>
  <c r="PD12" i="8"/>
  <c r="PE11" i="8"/>
  <c r="OY64" i="8" s="1"/>
  <c r="PD11" i="8"/>
  <c r="OY63" i="8" s="1"/>
  <c r="PE10" i="8"/>
  <c r="OY49" i="8" s="1"/>
  <c r="PD10" i="8"/>
  <c r="OY48" i="8" s="1"/>
  <c r="PE9" i="8"/>
  <c r="PD9" i="8"/>
  <c r="PE24" i="8"/>
  <c r="PD24" i="8"/>
  <c r="OP67" i="8"/>
  <c r="OU67" i="8" s="1"/>
  <c r="OP62" i="8"/>
  <c r="OU62" i="8" s="1"/>
  <c r="OP57" i="8"/>
  <c r="OU57" i="8" s="1"/>
  <c r="OP52" i="8"/>
  <c r="OU52" i="8" s="1"/>
  <c r="OP47" i="8"/>
  <c r="OU47" i="8" s="1"/>
  <c r="OP42" i="8"/>
  <c r="OU42" i="8" s="1"/>
  <c r="OV34" i="8"/>
  <c r="OV37" i="8"/>
  <c r="OV33" i="8"/>
  <c r="OV35" i="8"/>
  <c r="OV36" i="8"/>
  <c r="OV32" i="8"/>
  <c r="OU29" i="8"/>
  <c r="OP26" i="8"/>
  <c r="OV23" i="8"/>
  <c r="OU23" i="8"/>
  <c r="OV22" i="8"/>
  <c r="OU22" i="8"/>
  <c r="OV21" i="8"/>
  <c r="OU21" i="8"/>
  <c r="OV20" i="8"/>
  <c r="OP59" i="8" s="1"/>
  <c r="OU20" i="8"/>
  <c r="OP58" i="8" s="1"/>
  <c r="OV19" i="8"/>
  <c r="OP54" i="8" s="1"/>
  <c r="OU19" i="8"/>
  <c r="OP53" i="8" s="1"/>
  <c r="OV18" i="8"/>
  <c r="OU18" i="8"/>
  <c r="OV17" i="8"/>
  <c r="OP69" i="8" s="1"/>
  <c r="OU17" i="8"/>
  <c r="OP68" i="8" s="1"/>
  <c r="OV16" i="8"/>
  <c r="OU16" i="8"/>
  <c r="OV15" i="8"/>
  <c r="OP44" i="8" s="1"/>
  <c r="OU15" i="8"/>
  <c r="OP43" i="8" s="1"/>
  <c r="OV14" i="8"/>
  <c r="OU14" i="8"/>
  <c r="OV13" i="8"/>
  <c r="OU13" i="8"/>
  <c r="OV12" i="8"/>
  <c r="OU12" i="8"/>
  <c r="OV11" i="8"/>
  <c r="OP64" i="8" s="1"/>
  <c r="OU11" i="8"/>
  <c r="OP63" i="8" s="1"/>
  <c r="OV10" i="8"/>
  <c r="OP49" i="8" s="1"/>
  <c r="OU10" i="8"/>
  <c r="OP48" i="8" s="1"/>
  <c r="OV9" i="8"/>
  <c r="OU9" i="8"/>
  <c r="OV24" i="8"/>
  <c r="OU24" i="8"/>
  <c r="OG67" i="8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3" i="8"/>
  <c r="OM37" i="8"/>
  <c r="OM32" i="8"/>
  <c r="OM35" i="8"/>
  <c r="OM36" i="8"/>
  <c r="OM34" i="8"/>
  <c r="OL29" i="8"/>
  <c r="OG26" i="8"/>
  <c r="OM23" i="8"/>
  <c r="OL23" i="8"/>
  <c r="OM22" i="8"/>
  <c r="OL22" i="8"/>
  <c r="OM21" i="8"/>
  <c r="OL21" i="8"/>
  <c r="OM20" i="8"/>
  <c r="OG59" i="8" s="1"/>
  <c r="OL20" i="8"/>
  <c r="OG58" i="8" s="1"/>
  <c r="OM19" i="8"/>
  <c r="OG54" i="8" s="1"/>
  <c r="OL19" i="8"/>
  <c r="OG53" i="8" s="1"/>
  <c r="OM18" i="8"/>
  <c r="OL18" i="8"/>
  <c r="OM17" i="8"/>
  <c r="OG69" i="8" s="1"/>
  <c r="OL17" i="8"/>
  <c r="OG68" i="8" s="1"/>
  <c r="OM16" i="8"/>
  <c r="OL16" i="8"/>
  <c r="OM15" i="8"/>
  <c r="OG44" i="8" s="1"/>
  <c r="OL15" i="8"/>
  <c r="OG43" i="8" s="1"/>
  <c r="OM14" i="8"/>
  <c r="OL14" i="8"/>
  <c r="OM13" i="8"/>
  <c r="OL13" i="8"/>
  <c r="OM12" i="8"/>
  <c r="OL12" i="8"/>
  <c r="OM11" i="8"/>
  <c r="OG64" i="8" s="1"/>
  <c r="OL11" i="8"/>
  <c r="OG63" i="8" s="1"/>
  <c r="OM10" i="8"/>
  <c r="OG49" i="8" s="1"/>
  <c r="OL10" i="8"/>
  <c r="OG48" i="8" s="1"/>
  <c r="OM9" i="8"/>
  <c r="OL9" i="8"/>
  <c r="OM24" i="8"/>
  <c r="OL24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7" i="8"/>
  <c r="OD36" i="8"/>
  <c r="OD35" i="8"/>
  <c r="OD33" i="8"/>
  <c r="OD34" i="8"/>
  <c r="OD32" i="8"/>
  <c r="OC29" i="8"/>
  <c r="NX26" i="8"/>
  <c r="OD23" i="8"/>
  <c r="OC23" i="8"/>
  <c r="OD22" i="8"/>
  <c r="OC22" i="8"/>
  <c r="OD21" i="8"/>
  <c r="OC21" i="8"/>
  <c r="OD20" i="8"/>
  <c r="NX59" i="8" s="1"/>
  <c r="OC20" i="8"/>
  <c r="NX58" i="8" s="1"/>
  <c r="OD19" i="8"/>
  <c r="NX54" i="8" s="1"/>
  <c r="OC19" i="8"/>
  <c r="NX53" i="8" s="1"/>
  <c r="OD18" i="8"/>
  <c r="OC18" i="8"/>
  <c r="OD17" i="8"/>
  <c r="NX69" i="8" s="1"/>
  <c r="OC17" i="8"/>
  <c r="NX68" i="8" s="1"/>
  <c r="OD16" i="8"/>
  <c r="OC16" i="8"/>
  <c r="OD15" i="8"/>
  <c r="NX44" i="8" s="1"/>
  <c r="OC15" i="8"/>
  <c r="NX43" i="8" s="1"/>
  <c r="OD14" i="8"/>
  <c r="OC14" i="8"/>
  <c r="OD13" i="8"/>
  <c r="OC13" i="8"/>
  <c r="OD12" i="8"/>
  <c r="OC12" i="8"/>
  <c r="OD11" i="8"/>
  <c r="NX64" i="8" s="1"/>
  <c r="OC11" i="8"/>
  <c r="NX63" i="8" s="1"/>
  <c r="OD10" i="8"/>
  <c r="NX49" i="8" s="1"/>
  <c r="OC10" i="8"/>
  <c r="NX48" i="8" s="1"/>
  <c r="OD9" i="8"/>
  <c r="OC9" i="8"/>
  <c r="OD24" i="8"/>
  <c r="OC24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2" i="8"/>
  <c r="NU37" i="8"/>
  <c r="NU33" i="8"/>
  <c r="NU35" i="8"/>
  <c r="NU36" i="8"/>
  <c r="NU34" i="8"/>
  <c r="NT29" i="8"/>
  <c r="NO26" i="8"/>
  <c r="NU23" i="8"/>
  <c r="NT23" i="8"/>
  <c r="NU22" i="8"/>
  <c r="NT22" i="8"/>
  <c r="NU21" i="8"/>
  <c r="NT21" i="8"/>
  <c r="NU20" i="8"/>
  <c r="NO59" i="8" s="1"/>
  <c r="NT20" i="8"/>
  <c r="NO58" i="8" s="1"/>
  <c r="NU19" i="8"/>
  <c r="NO54" i="8" s="1"/>
  <c r="NT19" i="8"/>
  <c r="NO53" i="8" s="1"/>
  <c r="NU18" i="8"/>
  <c r="NT18" i="8"/>
  <c r="NU17" i="8"/>
  <c r="NO69" i="8" s="1"/>
  <c r="NT17" i="8"/>
  <c r="NO68" i="8" s="1"/>
  <c r="NU16" i="8"/>
  <c r="NT16" i="8"/>
  <c r="NU15" i="8"/>
  <c r="NO44" i="8" s="1"/>
  <c r="NT15" i="8"/>
  <c r="NO43" i="8" s="1"/>
  <c r="NU14" i="8"/>
  <c r="NT14" i="8"/>
  <c r="NU13" i="8"/>
  <c r="NT13" i="8"/>
  <c r="NU12" i="8"/>
  <c r="NT12" i="8"/>
  <c r="NU11" i="8"/>
  <c r="NO64" i="8" s="1"/>
  <c r="NT11" i="8"/>
  <c r="NO63" i="8" s="1"/>
  <c r="NU10" i="8"/>
  <c r="NO49" i="8" s="1"/>
  <c r="NT10" i="8"/>
  <c r="NO48" i="8" s="1"/>
  <c r="NU9" i="8"/>
  <c r="NT9" i="8"/>
  <c r="NU24" i="8"/>
  <c r="NT24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2" i="8"/>
  <c r="NL37" i="8"/>
  <c r="NL33" i="8"/>
  <c r="NL35" i="8"/>
  <c r="NL36" i="8"/>
  <c r="NL34" i="8"/>
  <c r="NK29" i="8"/>
  <c r="NF26" i="8"/>
  <c r="NL23" i="8"/>
  <c r="NK23" i="8"/>
  <c r="NL22" i="8"/>
  <c r="NK22" i="8"/>
  <c r="NL21" i="8"/>
  <c r="NK21" i="8"/>
  <c r="NL20" i="8"/>
  <c r="NF59" i="8" s="1"/>
  <c r="NK20" i="8"/>
  <c r="NF58" i="8" s="1"/>
  <c r="NL19" i="8"/>
  <c r="NF54" i="8" s="1"/>
  <c r="NK19" i="8"/>
  <c r="NF53" i="8" s="1"/>
  <c r="NL18" i="8"/>
  <c r="NK18" i="8"/>
  <c r="NL17" i="8"/>
  <c r="NF69" i="8" s="1"/>
  <c r="NK17" i="8"/>
  <c r="NF68" i="8" s="1"/>
  <c r="NL16" i="8"/>
  <c r="NK16" i="8"/>
  <c r="NL15" i="8"/>
  <c r="NF44" i="8" s="1"/>
  <c r="NK15" i="8"/>
  <c r="NF43" i="8" s="1"/>
  <c r="NL14" i="8"/>
  <c r="NK14" i="8"/>
  <c r="NL13" i="8"/>
  <c r="NK13" i="8"/>
  <c r="NL12" i="8"/>
  <c r="NK12" i="8"/>
  <c r="NL11" i="8"/>
  <c r="NF64" i="8" s="1"/>
  <c r="NK11" i="8"/>
  <c r="NF63" i="8" s="1"/>
  <c r="NL10" i="8"/>
  <c r="NF49" i="8" s="1"/>
  <c r="NK10" i="8"/>
  <c r="NF48" i="8" s="1"/>
  <c r="NL9" i="8"/>
  <c r="NK9" i="8"/>
  <c r="NL24" i="8"/>
  <c r="NK24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6" i="8"/>
  <c r="NC37" i="8"/>
  <c r="NC32" i="8"/>
  <c r="NC34" i="8"/>
  <c r="NC35" i="8"/>
  <c r="NC33" i="8"/>
  <c r="NB29" i="8"/>
  <c r="MW26" i="8"/>
  <c r="NC23" i="8"/>
  <c r="NB23" i="8"/>
  <c r="NC22" i="8"/>
  <c r="NB22" i="8"/>
  <c r="NC21" i="8"/>
  <c r="NB21" i="8"/>
  <c r="NC20" i="8"/>
  <c r="MW59" i="8" s="1"/>
  <c r="NB20" i="8"/>
  <c r="MW58" i="8" s="1"/>
  <c r="NC19" i="8"/>
  <c r="MW54" i="8" s="1"/>
  <c r="NB19" i="8"/>
  <c r="MW53" i="8" s="1"/>
  <c r="NC18" i="8"/>
  <c r="NB18" i="8"/>
  <c r="NC17" i="8"/>
  <c r="MW69" i="8" s="1"/>
  <c r="NB17" i="8"/>
  <c r="MW68" i="8" s="1"/>
  <c r="NC16" i="8"/>
  <c r="NB16" i="8"/>
  <c r="NC15" i="8"/>
  <c r="MW44" i="8" s="1"/>
  <c r="NB15" i="8"/>
  <c r="MW43" i="8" s="1"/>
  <c r="NC14" i="8"/>
  <c r="NB14" i="8"/>
  <c r="NC13" i="8"/>
  <c r="NB13" i="8"/>
  <c r="NC12" i="8"/>
  <c r="NB12" i="8"/>
  <c r="NC11" i="8"/>
  <c r="MW64" i="8" s="1"/>
  <c r="NB11" i="8"/>
  <c r="MW63" i="8" s="1"/>
  <c r="NC10" i="8"/>
  <c r="MW49" i="8" s="1"/>
  <c r="NB10" i="8"/>
  <c r="MW48" i="8" s="1"/>
  <c r="NC9" i="8"/>
  <c r="NB9" i="8"/>
  <c r="NC24" i="8"/>
  <c r="NB24" i="8"/>
  <c r="MN67" i="8"/>
  <c r="MS67" i="8" s="1"/>
  <c r="MN62" i="8"/>
  <c r="MS62" i="8" s="1"/>
  <c r="MN57" i="8"/>
  <c r="MS57" i="8" s="1"/>
  <c r="MN53" i="8"/>
  <c r="MN52" i="8"/>
  <c r="MS52" i="8" s="1"/>
  <c r="MN47" i="8"/>
  <c r="MS47" i="8" s="1"/>
  <c r="MN42" i="8"/>
  <c r="MS42" i="8" s="1"/>
  <c r="MT33" i="8"/>
  <c r="MT37" i="8"/>
  <c r="MT34" i="8"/>
  <c r="MT35" i="8"/>
  <c r="MT36" i="8"/>
  <c r="MT32" i="8"/>
  <c r="MS29" i="8"/>
  <c r="MN26" i="8"/>
  <c r="MT23" i="8"/>
  <c r="MS23" i="8"/>
  <c r="MT22" i="8"/>
  <c r="MS22" i="8"/>
  <c r="MT21" i="8"/>
  <c r="MS21" i="8"/>
  <c r="MT20" i="8"/>
  <c r="MN59" i="8" s="1"/>
  <c r="MS20" i="8"/>
  <c r="MN58" i="8" s="1"/>
  <c r="MT19" i="8"/>
  <c r="MN54" i="8" s="1"/>
  <c r="MS19" i="8"/>
  <c r="MT18" i="8"/>
  <c r="MS18" i="8"/>
  <c r="MT17" i="8"/>
  <c r="MN69" i="8" s="1"/>
  <c r="MS17" i="8"/>
  <c r="MN68" i="8" s="1"/>
  <c r="MT16" i="8"/>
  <c r="MS16" i="8"/>
  <c r="MT15" i="8"/>
  <c r="MN44" i="8" s="1"/>
  <c r="MS15" i="8"/>
  <c r="MN43" i="8" s="1"/>
  <c r="MT14" i="8"/>
  <c r="MS14" i="8"/>
  <c r="MT13" i="8"/>
  <c r="MS13" i="8"/>
  <c r="MT12" i="8"/>
  <c r="MS12" i="8"/>
  <c r="MT11" i="8"/>
  <c r="MN64" i="8" s="1"/>
  <c r="MS11" i="8"/>
  <c r="MN63" i="8" s="1"/>
  <c r="MT10" i="8"/>
  <c r="MN49" i="8" s="1"/>
  <c r="MS10" i="8"/>
  <c r="MN48" i="8" s="1"/>
  <c r="MT9" i="8"/>
  <c r="MS9" i="8"/>
  <c r="MT24" i="8"/>
  <c r="MS24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3" i="8"/>
  <c r="MK37" i="8"/>
  <c r="MK34" i="8"/>
  <c r="MK36" i="8"/>
  <c r="MK35" i="8"/>
  <c r="MK32" i="8"/>
  <c r="MJ29" i="8"/>
  <c r="ME26" i="8"/>
  <c r="MK23" i="8"/>
  <c r="MJ23" i="8"/>
  <c r="MK22" i="8"/>
  <c r="MJ22" i="8"/>
  <c r="MK21" i="8"/>
  <c r="MJ21" i="8"/>
  <c r="MK20" i="8"/>
  <c r="ME59" i="8" s="1"/>
  <c r="MJ20" i="8"/>
  <c r="ME58" i="8" s="1"/>
  <c r="MK19" i="8"/>
  <c r="ME54" i="8" s="1"/>
  <c r="MJ19" i="8"/>
  <c r="ME53" i="8" s="1"/>
  <c r="MK18" i="8"/>
  <c r="MJ18" i="8"/>
  <c r="MK17" i="8"/>
  <c r="ME69" i="8" s="1"/>
  <c r="MJ17" i="8"/>
  <c r="ME68" i="8" s="1"/>
  <c r="MK16" i="8"/>
  <c r="MJ16" i="8"/>
  <c r="MK15" i="8"/>
  <c r="ME44" i="8" s="1"/>
  <c r="MJ15" i="8"/>
  <c r="ME43" i="8" s="1"/>
  <c r="MK14" i="8"/>
  <c r="MJ14" i="8"/>
  <c r="MK13" i="8"/>
  <c r="MJ13" i="8"/>
  <c r="MK12" i="8"/>
  <c r="MJ12" i="8"/>
  <c r="MK11" i="8"/>
  <c r="ME64" i="8" s="1"/>
  <c r="MJ11" i="8"/>
  <c r="ME63" i="8" s="1"/>
  <c r="MK10" i="8"/>
  <c r="ME49" i="8" s="1"/>
  <c r="MJ10" i="8"/>
  <c r="ME48" i="8" s="1"/>
  <c r="MK9" i="8"/>
  <c r="MJ9" i="8"/>
  <c r="MK24" i="8"/>
  <c r="MJ24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2" i="8"/>
  <c r="MB37" i="8"/>
  <c r="MB34" i="8"/>
  <c r="MB35" i="8"/>
  <c r="MB36" i="8"/>
  <c r="MB33" i="8"/>
  <c r="MA29" i="8"/>
  <c r="LV26" i="8"/>
  <c r="MB23" i="8"/>
  <c r="MA23" i="8"/>
  <c r="MB22" i="8"/>
  <c r="MA22" i="8"/>
  <c r="MB21" i="8"/>
  <c r="MA21" i="8"/>
  <c r="MB20" i="8"/>
  <c r="LV59" i="8" s="1"/>
  <c r="MA20" i="8"/>
  <c r="LV58" i="8" s="1"/>
  <c r="MB19" i="8"/>
  <c r="LV54" i="8" s="1"/>
  <c r="MA19" i="8"/>
  <c r="LV53" i="8" s="1"/>
  <c r="MB18" i="8"/>
  <c r="MA18" i="8"/>
  <c r="MB17" i="8"/>
  <c r="LV69" i="8" s="1"/>
  <c r="MA17" i="8"/>
  <c r="LV68" i="8" s="1"/>
  <c r="MB16" i="8"/>
  <c r="MA16" i="8"/>
  <c r="MB15" i="8"/>
  <c r="LV44" i="8" s="1"/>
  <c r="MA15" i="8"/>
  <c r="LV43" i="8" s="1"/>
  <c r="MB14" i="8"/>
  <c r="MA14" i="8"/>
  <c r="MB13" i="8"/>
  <c r="MA13" i="8"/>
  <c r="MB12" i="8"/>
  <c r="MA12" i="8"/>
  <c r="MB11" i="8"/>
  <c r="LV64" i="8" s="1"/>
  <c r="MA11" i="8"/>
  <c r="LV63" i="8" s="1"/>
  <c r="MB10" i="8"/>
  <c r="LV49" i="8" s="1"/>
  <c r="MA10" i="8"/>
  <c r="LV48" i="8" s="1"/>
  <c r="MB9" i="8"/>
  <c r="MA9" i="8"/>
  <c r="MB24" i="8"/>
  <c r="MA24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3" i="8"/>
  <c r="LS37" i="8"/>
  <c r="LS34" i="8"/>
  <c r="LS36" i="8"/>
  <c r="LS35" i="8"/>
  <c r="LS32" i="8"/>
  <c r="LR29" i="8"/>
  <c r="LM26" i="8"/>
  <c r="LS23" i="8"/>
  <c r="LR23" i="8"/>
  <c r="LS22" i="8"/>
  <c r="LR22" i="8"/>
  <c r="LS21" i="8"/>
  <c r="LR21" i="8"/>
  <c r="LS20" i="8"/>
  <c r="LM59" i="8" s="1"/>
  <c r="LR20" i="8"/>
  <c r="LM58" i="8" s="1"/>
  <c r="LS19" i="8"/>
  <c r="LM54" i="8" s="1"/>
  <c r="LR19" i="8"/>
  <c r="LM53" i="8" s="1"/>
  <c r="LS18" i="8"/>
  <c r="LR18" i="8"/>
  <c r="LS17" i="8"/>
  <c r="LM69" i="8" s="1"/>
  <c r="LR17" i="8"/>
  <c r="LM68" i="8" s="1"/>
  <c r="LS16" i="8"/>
  <c r="LR16" i="8"/>
  <c r="LS15" i="8"/>
  <c r="LM44" i="8" s="1"/>
  <c r="LR15" i="8"/>
  <c r="LM43" i="8" s="1"/>
  <c r="LS14" i="8"/>
  <c r="LR14" i="8"/>
  <c r="LS13" i="8"/>
  <c r="LR13" i="8"/>
  <c r="LS12" i="8"/>
  <c r="LR12" i="8"/>
  <c r="LS11" i="8"/>
  <c r="LM64" i="8" s="1"/>
  <c r="LR11" i="8"/>
  <c r="LM63" i="8" s="1"/>
  <c r="LS10" i="8"/>
  <c r="LM49" i="8" s="1"/>
  <c r="LR10" i="8"/>
  <c r="LM48" i="8" s="1"/>
  <c r="LS9" i="8"/>
  <c r="LR9" i="8"/>
  <c r="LS24" i="8"/>
  <c r="LR24" i="8"/>
  <c r="LD67" i="8"/>
  <c r="LI67" i="8" s="1"/>
  <c r="LI62" i="8"/>
  <c r="LD62" i="8"/>
  <c r="LD57" i="8"/>
  <c r="LI57" i="8" s="1"/>
  <c r="LD52" i="8"/>
  <c r="LI52" i="8" s="1"/>
  <c r="LD47" i="8"/>
  <c r="LI47" i="8" s="1"/>
  <c r="LD42" i="8"/>
  <c r="LI42" i="8" s="1"/>
  <c r="LJ36" i="8"/>
  <c r="LJ37" i="8"/>
  <c r="LJ33" i="8"/>
  <c r="LJ34" i="8"/>
  <c r="LJ35" i="8"/>
  <c r="LJ32" i="8"/>
  <c r="LI29" i="8"/>
  <c r="LD26" i="8"/>
  <c r="LJ23" i="8"/>
  <c r="LI23" i="8"/>
  <c r="LJ22" i="8"/>
  <c r="LI22" i="8"/>
  <c r="LJ21" i="8"/>
  <c r="LI21" i="8"/>
  <c r="LJ20" i="8"/>
  <c r="LD59" i="8" s="1"/>
  <c r="LI20" i="8"/>
  <c r="LD58" i="8" s="1"/>
  <c r="LJ19" i="8"/>
  <c r="LD54" i="8" s="1"/>
  <c r="LI19" i="8"/>
  <c r="LD53" i="8" s="1"/>
  <c r="LJ18" i="8"/>
  <c r="LI18" i="8"/>
  <c r="LJ17" i="8"/>
  <c r="LD69" i="8" s="1"/>
  <c r="LI17" i="8"/>
  <c r="LD68" i="8" s="1"/>
  <c r="LJ16" i="8"/>
  <c r="LI16" i="8"/>
  <c r="LJ15" i="8"/>
  <c r="LD44" i="8" s="1"/>
  <c r="LI15" i="8"/>
  <c r="LD43" i="8" s="1"/>
  <c r="LJ14" i="8"/>
  <c r="LI14" i="8"/>
  <c r="LJ13" i="8"/>
  <c r="LI13" i="8"/>
  <c r="LJ12" i="8"/>
  <c r="LI12" i="8"/>
  <c r="LJ11" i="8"/>
  <c r="LD64" i="8" s="1"/>
  <c r="LI11" i="8"/>
  <c r="LD63" i="8" s="1"/>
  <c r="LJ10" i="8"/>
  <c r="LD49" i="8" s="1"/>
  <c r="LI10" i="8"/>
  <c r="LD48" i="8" s="1"/>
  <c r="LJ9" i="8"/>
  <c r="LI9" i="8"/>
  <c r="LJ24" i="8"/>
  <c r="LI24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3" i="8"/>
  <c r="LA37" i="8"/>
  <c r="LA35" i="8"/>
  <c r="LA36" i="8"/>
  <c r="LA34" i="8"/>
  <c r="LA32" i="8"/>
  <c r="KZ29" i="8"/>
  <c r="KU26" i="8"/>
  <c r="LA23" i="8"/>
  <c r="KZ23" i="8"/>
  <c r="LA22" i="8"/>
  <c r="KZ22" i="8"/>
  <c r="LA21" i="8"/>
  <c r="KZ21" i="8"/>
  <c r="LA20" i="8"/>
  <c r="KU59" i="8" s="1"/>
  <c r="KZ20" i="8"/>
  <c r="KU58" i="8" s="1"/>
  <c r="LA19" i="8"/>
  <c r="KU54" i="8" s="1"/>
  <c r="KZ19" i="8"/>
  <c r="KU53" i="8" s="1"/>
  <c r="LA18" i="8"/>
  <c r="KZ18" i="8"/>
  <c r="LA17" i="8"/>
  <c r="KU69" i="8" s="1"/>
  <c r="KZ17" i="8"/>
  <c r="KU68" i="8" s="1"/>
  <c r="LA16" i="8"/>
  <c r="KZ16" i="8"/>
  <c r="LA15" i="8"/>
  <c r="KU44" i="8" s="1"/>
  <c r="KZ15" i="8"/>
  <c r="KU43" i="8" s="1"/>
  <c r="LA14" i="8"/>
  <c r="KZ14" i="8"/>
  <c r="LA13" i="8"/>
  <c r="KZ13" i="8"/>
  <c r="LA12" i="8"/>
  <c r="KZ12" i="8"/>
  <c r="LA11" i="8"/>
  <c r="KU64" i="8" s="1"/>
  <c r="KZ11" i="8"/>
  <c r="KU63" i="8" s="1"/>
  <c r="LA10" i="8"/>
  <c r="KU49" i="8" s="1"/>
  <c r="KZ10" i="8"/>
  <c r="KU48" i="8" s="1"/>
  <c r="LA9" i="8"/>
  <c r="KZ9" i="8"/>
  <c r="LA24" i="8"/>
  <c r="KZ24" i="8"/>
  <c r="KL67" i="8"/>
  <c r="KQ67" i="8" s="1"/>
  <c r="KL62" i="8"/>
  <c r="KQ62" i="8" s="1"/>
  <c r="KL57" i="8"/>
  <c r="KQ57" i="8" s="1"/>
  <c r="KL52" i="8"/>
  <c r="KQ52" i="8" s="1"/>
  <c r="KL47" i="8"/>
  <c r="KQ47" i="8" s="1"/>
  <c r="KL43" i="8"/>
  <c r="KL42" i="8"/>
  <c r="KQ42" i="8" s="1"/>
  <c r="KR34" i="8"/>
  <c r="KR37" i="8"/>
  <c r="KR33" i="8"/>
  <c r="KR35" i="8"/>
  <c r="KR36" i="8"/>
  <c r="KR32" i="8"/>
  <c r="KQ29" i="8"/>
  <c r="KL26" i="8"/>
  <c r="KR23" i="8"/>
  <c r="KQ23" i="8"/>
  <c r="KR22" i="8"/>
  <c r="KQ22" i="8"/>
  <c r="KR21" i="8"/>
  <c r="KQ21" i="8"/>
  <c r="KR20" i="8"/>
  <c r="KL59" i="8" s="1"/>
  <c r="KQ20" i="8"/>
  <c r="KL58" i="8" s="1"/>
  <c r="KR19" i="8"/>
  <c r="KL54" i="8" s="1"/>
  <c r="KQ19" i="8"/>
  <c r="KL53" i="8" s="1"/>
  <c r="KR18" i="8"/>
  <c r="KQ18" i="8"/>
  <c r="KR17" i="8"/>
  <c r="KL69" i="8" s="1"/>
  <c r="KQ17" i="8"/>
  <c r="KL68" i="8" s="1"/>
  <c r="KR16" i="8"/>
  <c r="KQ16" i="8"/>
  <c r="KR15" i="8"/>
  <c r="KL44" i="8" s="1"/>
  <c r="KQ15" i="8"/>
  <c r="KR14" i="8"/>
  <c r="KQ14" i="8"/>
  <c r="KR13" i="8"/>
  <c r="KQ13" i="8"/>
  <c r="KR12" i="8"/>
  <c r="KQ12" i="8"/>
  <c r="KR11" i="8"/>
  <c r="KL64" i="8" s="1"/>
  <c r="KQ11" i="8"/>
  <c r="KL63" i="8" s="1"/>
  <c r="KR10" i="8"/>
  <c r="KL49" i="8" s="1"/>
  <c r="KQ10" i="8"/>
  <c r="KL48" i="8" s="1"/>
  <c r="KR9" i="8"/>
  <c r="KQ9" i="8"/>
  <c r="KR24" i="8"/>
  <c r="KQ24" i="8"/>
  <c r="KC67" i="8"/>
  <c r="KH67" i="8" s="1"/>
  <c r="KC62" i="8"/>
  <c r="KH62" i="8" s="1"/>
  <c r="KC58" i="8"/>
  <c r="KC57" i="8"/>
  <c r="KH57" i="8" s="1"/>
  <c r="KC52" i="8"/>
  <c r="KH52" i="8" s="1"/>
  <c r="KC47" i="8"/>
  <c r="KH47" i="8" s="1"/>
  <c r="KC42" i="8"/>
  <c r="KH42" i="8" s="1"/>
  <c r="KI35" i="8"/>
  <c r="KI37" i="8"/>
  <c r="KI33" i="8"/>
  <c r="KI36" i="8"/>
  <c r="KI34" i="8"/>
  <c r="KI32" i="8"/>
  <c r="KH29" i="8"/>
  <c r="KC26" i="8"/>
  <c r="KI23" i="8"/>
  <c r="KH23" i="8"/>
  <c r="KI22" i="8"/>
  <c r="KH22" i="8"/>
  <c r="KI21" i="8"/>
  <c r="KH21" i="8"/>
  <c r="KI20" i="8"/>
  <c r="KC59" i="8" s="1"/>
  <c r="KH20" i="8"/>
  <c r="KI19" i="8"/>
  <c r="KC54" i="8" s="1"/>
  <c r="KH19" i="8"/>
  <c r="KC53" i="8" s="1"/>
  <c r="KI18" i="8"/>
  <c r="KH18" i="8"/>
  <c r="KI17" i="8"/>
  <c r="KC69" i="8" s="1"/>
  <c r="KH17" i="8"/>
  <c r="KC68" i="8" s="1"/>
  <c r="KI16" i="8"/>
  <c r="KH16" i="8"/>
  <c r="KI15" i="8"/>
  <c r="KC44" i="8" s="1"/>
  <c r="KH15" i="8"/>
  <c r="KC43" i="8" s="1"/>
  <c r="KI14" i="8"/>
  <c r="KH14" i="8"/>
  <c r="KI13" i="8"/>
  <c r="KH13" i="8"/>
  <c r="KI12" i="8"/>
  <c r="KH12" i="8"/>
  <c r="KI11" i="8"/>
  <c r="KC64" i="8" s="1"/>
  <c r="KH11" i="8"/>
  <c r="KC63" i="8" s="1"/>
  <c r="KI10" i="8"/>
  <c r="KC49" i="8" s="1"/>
  <c r="KH10" i="8"/>
  <c r="KC48" i="8" s="1"/>
  <c r="KI9" i="8"/>
  <c r="KH9" i="8"/>
  <c r="KI24" i="8"/>
  <c r="KH24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4" i="8"/>
  <c r="JZ37" i="8"/>
  <c r="JZ33" i="8"/>
  <c r="JZ36" i="8"/>
  <c r="JZ35" i="8"/>
  <c r="JZ32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2" i="8"/>
  <c r="JQ37" i="8"/>
  <c r="JQ34" i="8"/>
  <c r="JQ35" i="8"/>
  <c r="JQ36" i="8"/>
  <c r="JQ33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7" i="8"/>
  <c r="JH36" i="8"/>
  <c r="JH33" i="8"/>
  <c r="JH34" i="8"/>
  <c r="JH35" i="8"/>
  <c r="JH32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2" i="8"/>
  <c r="IY37" i="8"/>
  <c r="IY34" i="8"/>
  <c r="IY35" i="8"/>
  <c r="IY36" i="8"/>
  <c r="IY33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5" i="8"/>
  <c r="IP36" i="8"/>
  <c r="IP33" i="8"/>
  <c r="IP34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4" i="8"/>
  <c r="IG35" i="8"/>
  <c r="IG33" i="8"/>
  <c r="IG32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3" i="8"/>
  <c r="HX37" i="8"/>
  <c r="HX34" i="8"/>
  <c r="HX36" i="8"/>
  <c r="HX35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7" i="8"/>
  <c r="HO33" i="8"/>
  <c r="HO36" i="8"/>
  <c r="HO35" i="8"/>
  <c r="HO34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3" i="8"/>
  <c r="HF37" i="8"/>
  <c r="HF34" i="8"/>
  <c r="HF35" i="8"/>
  <c r="HF36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7" i="8"/>
  <c r="GW36" i="8"/>
  <c r="GW33" i="8"/>
  <c r="GW34" i="8"/>
  <c r="GW35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6" i="8"/>
  <c r="GN35" i="8"/>
  <c r="GN33" i="8"/>
  <c r="GN34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3" i="8"/>
  <c r="FY62" i="8"/>
  <c r="GD62" i="8" s="1"/>
  <c r="FY57" i="8"/>
  <c r="GD57" i="8" s="1"/>
  <c r="FY52" i="8"/>
  <c r="GD52" i="8" s="1"/>
  <c r="FY47" i="8"/>
  <c r="GD47" i="8" s="1"/>
  <c r="FY42" i="8"/>
  <c r="GD42" i="8" s="1"/>
  <c r="GE35" i="8"/>
  <c r="GE37" i="8"/>
  <c r="GE34" i="8"/>
  <c r="GE36" i="8"/>
  <c r="GE33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7" i="8"/>
  <c r="FV36" i="8"/>
  <c r="FV33" i="8"/>
  <c r="FV34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7" i="8"/>
  <c r="FM36" i="8"/>
  <c r="FM35" i="8"/>
  <c r="FM34" i="8"/>
  <c r="FM33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7" i="8"/>
  <c r="FD33" i="8"/>
  <c r="FD36" i="8"/>
  <c r="FD35" i="8"/>
  <c r="FD34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6" i="8"/>
  <c r="EU35" i="8"/>
  <c r="EU34" i="8"/>
  <c r="EU33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7" i="8"/>
  <c r="EL34" i="8"/>
  <c r="EL36" i="8"/>
  <c r="EL35" i="8"/>
  <c r="EL33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7" i="8"/>
  <c r="EC36" i="8"/>
  <c r="EC35" i="8"/>
  <c r="EC34" i="8"/>
  <c r="EC33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5" i="8"/>
  <c r="DT37" i="8"/>
  <c r="DT36" i="8"/>
  <c r="DT34" i="8"/>
  <c r="DT33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J62" i="8"/>
  <c r="DE62" i="8"/>
  <c r="DE57" i="8"/>
  <c r="DJ57" i="8" s="1"/>
  <c r="DE52" i="8"/>
  <c r="DJ52" i="8" s="1"/>
  <c r="DE47" i="8"/>
  <c r="DJ47" i="8" s="1"/>
  <c r="DJ42" i="8"/>
  <c r="DE42" i="8"/>
  <c r="DK36" i="8"/>
  <c r="DK37" i="8"/>
  <c r="DK34" i="8"/>
  <c r="DK35" i="8"/>
  <c r="DK33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4" i="8"/>
  <c r="DB35" i="8"/>
  <c r="DB33" i="8"/>
  <c r="DB36" i="8"/>
  <c r="DB37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4" i="8"/>
  <c r="CS36" i="8"/>
  <c r="CS35" i="8"/>
  <c r="CS32" i="8"/>
  <c r="CS33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4" i="8"/>
  <c r="CJ33" i="8"/>
  <c r="CJ35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5" i="8"/>
  <c r="CA36" i="8"/>
  <c r="CA33" i="8"/>
  <c r="CA34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7" i="8"/>
  <c r="BR35" i="8"/>
  <c r="BR36" i="8"/>
  <c r="BR34" i="8"/>
  <c r="BR33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3" i="8"/>
  <c r="BI36" i="8"/>
  <c r="BI37" i="8"/>
  <c r="BI35" i="8"/>
  <c r="BI34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5" i="8"/>
  <c r="AZ34" i="8"/>
  <c r="AZ37" i="8"/>
  <c r="AZ36" i="8"/>
  <c r="AZ33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5" i="8"/>
  <c r="AQ36" i="8"/>
  <c r="AQ34" i="8"/>
  <c r="AQ33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5" i="8"/>
  <c r="AH36" i="8"/>
  <c r="AH34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6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5" i="8"/>
  <c r="P37" i="8"/>
  <c r="Y36" i="8"/>
  <c r="P34" i="8"/>
  <c r="Y34" i="8"/>
  <c r="P35" i="8"/>
  <c r="Y33" i="8"/>
  <c r="P33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FC43" i="8"/>
  <c r="KZ43" i="8"/>
  <c r="LI43" i="8"/>
  <c r="MS43" i="8"/>
  <c r="AP43" i="8"/>
  <c r="DA43" i="8"/>
  <c r="PM43" i="8"/>
  <c r="OL43" i="8"/>
  <c r="PV43" i="8"/>
  <c r="FL48" i="8"/>
  <c r="AY48" i="8"/>
  <c r="EK48" i="8"/>
  <c r="AG48" i="8"/>
  <c r="OC48" i="8"/>
  <c r="NK48" i="8"/>
  <c r="IF48" i="8"/>
  <c r="BQ48" i="8"/>
  <c r="AP48" i="8"/>
  <c r="BZ48" i="8"/>
  <c r="DS48" i="8"/>
  <c r="JG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MA48" i="8"/>
  <c r="QN48" i="8"/>
  <c r="FU48" i="8"/>
  <c r="FC48" i="8"/>
  <c r="IX48" i="8"/>
  <c r="DJ48" i="8"/>
  <c r="HW48" i="8"/>
  <c r="HN48" i="8"/>
  <c r="GV48" i="8"/>
  <c r="IO48" i="8"/>
  <c r="JP48" i="8"/>
  <c r="MS48" i="8"/>
  <c r="PM48" i="8"/>
  <c r="KQ48" i="8"/>
  <c r="QW48" i="8"/>
  <c r="CI48" i="8"/>
  <c r="LI48" i="8"/>
  <c r="OU48" i="8"/>
  <c r="HE48" i="8"/>
  <c r="NT48" i="8"/>
  <c r="LR48" i="8"/>
  <c r="PV48" i="8"/>
  <c r="GM48" i="8"/>
  <c r="KZ48" i="8"/>
  <c r="QE48" i="8"/>
  <c r="JP63" i="8"/>
  <c r="KZ63" i="8"/>
  <c r="PM63" i="8"/>
  <c r="JG63" i="8"/>
  <c r="EB63" i="8"/>
  <c r="DJ63" i="8"/>
  <c r="GM63" i="8"/>
  <c r="AY63" i="8"/>
  <c r="PD63" i="8"/>
  <c r="MJ63" i="8"/>
  <c r="LI63" i="8"/>
  <c r="NB63" i="8"/>
  <c r="AP63" i="8"/>
  <c r="CI63" i="8"/>
  <c r="FL63" i="8"/>
  <c r="QE63" i="8"/>
  <c r="DS63" i="8"/>
  <c r="MA63" i="8"/>
  <c r="GD63" i="8"/>
  <c r="BH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MS63" i="8"/>
  <c r="IF63" i="8"/>
  <c r="FC63" i="8"/>
  <c r="QW63" i="8"/>
  <c r="FU63" i="8"/>
  <c r="NT63" i="8"/>
  <c r="IO63" i="8"/>
  <c r="OC63" i="8"/>
  <c r="BQ63" i="8"/>
  <c r="BZ63" i="8"/>
  <c r="HW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QW68" i="8"/>
  <c r="CI68" i="8"/>
  <c r="QE68" i="8"/>
  <c r="EB68" i="8"/>
  <c r="MA68" i="8"/>
  <c r="AG68" i="8"/>
  <c r="NT68" i="8"/>
  <c r="IO68" i="8"/>
  <c r="PV68" i="8"/>
  <c r="JY68" i="8"/>
  <c r="AY68" i="8"/>
  <c r="IX68" i="8"/>
  <c r="GM68" i="8"/>
  <c r="QN68" i="8"/>
  <c r="HE68" i="8"/>
  <c r="PM68" i="8"/>
  <c r="OL68" i="8"/>
  <c r="NB68" i="8"/>
  <c r="KH68" i="8"/>
  <c r="MS68" i="8"/>
  <c r="LI68" i="8"/>
  <c r="OC68" i="8"/>
  <c r="IF68" i="8"/>
  <c r="HW68" i="8"/>
  <c r="MJ68" i="8"/>
  <c r="DA68" i="8"/>
  <c r="ET68" i="8"/>
  <c r="GD68" i="8"/>
  <c r="HN68" i="8"/>
  <c r="BH68" i="8"/>
  <c r="JP68" i="8"/>
  <c r="KZ68" i="8"/>
  <c r="KQ68" i="8"/>
  <c r="NK68" i="8"/>
  <c r="PD68" i="8"/>
  <c r="LR68" i="8"/>
  <c r="BH53" i="8"/>
  <c r="DS53" i="8"/>
  <c r="PM53" i="8"/>
  <c r="CI53" i="8"/>
  <c r="EK53" i="8"/>
  <c r="BZ53" i="8"/>
  <c r="PV53" i="8"/>
  <c r="GV53" i="8"/>
  <c r="LR53" i="8"/>
  <c r="HN53" i="8"/>
  <c r="QE53" i="8"/>
  <c r="PD53" i="8"/>
  <c r="ET53" i="8"/>
  <c r="KZ53" i="8"/>
  <c r="MJ53" i="8"/>
  <c r="JG53" i="8"/>
  <c r="IX53" i="8"/>
  <c r="GD53" i="8"/>
  <c r="IO53" i="8"/>
  <c r="MS53" i="8"/>
  <c r="AP53" i="8"/>
  <c r="FU53" i="8"/>
  <c r="GM53" i="8"/>
  <c r="JP53" i="8"/>
  <c r="OL53" i="8"/>
  <c r="DJ53" i="8"/>
  <c r="KQ53" i="8"/>
  <c r="CR53" i="8"/>
  <c r="DA53" i="8"/>
  <c r="IF53" i="8"/>
  <c r="OC53" i="8"/>
  <c r="BQ53" i="8"/>
  <c r="OU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AY58" i="8"/>
  <c r="EK58" i="8"/>
  <c r="FC58" i="8"/>
  <c r="BZ58" i="8"/>
  <c r="CR58" i="8"/>
  <c r="QW58" i="8"/>
  <c r="MA58" i="8"/>
  <c r="IO58" i="8"/>
  <c r="HN58" i="8"/>
  <c r="PV58" i="8"/>
  <c r="JY58" i="8"/>
  <c r="IF58" i="8"/>
  <c r="BQ58" i="8"/>
  <c r="FL58" i="8"/>
  <c r="MS58" i="8"/>
  <c r="EB58" i="8"/>
  <c r="DS58" i="8"/>
  <c r="GV58" i="8"/>
  <c r="MJ58" i="8"/>
  <c r="GM58" i="8"/>
  <c r="HE58" i="8"/>
  <c r="BH58" i="8"/>
  <c r="QE58" i="8"/>
  <c r="NT58" i="8"/>
  <c r="QN58" i="8"/>
  <c r="JG58" i="8"/>
  <c r="OU58" i="8"/>
  <c r="OC58" i="8"/>
  <c r="AG58" i="8"/>
  <c r="JP58" i="8"/>
  <c r="KZ58" i="8"/>
  <c r="KH58" i="8"/>
  <c r="GD58" i="8"/>
  <c r="NK58" i="8"/>
  <c r="KQ58" i="8"/>
  <c r="NB58" i="8"/>
  <c r="LI58" i="8"/>
  <c r="HW58" i="8"/>
  <c r="AP58" i="8"/>
  <c r="DA58" i="8"/>
  <c r="IX58" i="8"/>
  <c r="OL58" i="8"/>
  <c r="DJ58" i="8"/>
  <c r="FU58" i="8"/>
  <c r="ET58" i="8"/>
  <c r="PM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PD49" i="8"/>
  <c r="PM49" i="8"/>
  <c r="MS49" i="8"/>
  <c r="LR49" i="8"/>
  <c r="EK49" i="8"/>
  <c r="HN49" i="8"/>
  <c r="BH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JG49" i="8"/>
  <c r="OL49" i="8"/>
  <c r="KH49" i="8"/>
  <c r="EB49" i="8"/>
  <c r="BQ49" i="8"/>
  <c r="FU49" i="8"/>
  <c r="FC49" i="8"/>
  <c r="GM49" i="8"/>
  <c r="OU49" i="8"/>
  <c r="JP49" i="8"/>
  <c r="OC49" i="8"/>
  <c r="MA49" i="8"/>
  <c r="NT49" i="8"/>
  <c r="AY49" i="8"/>
  <c r="PV49" i="8"/>
  <c r="FL49" i="8"/>
  <c r="QN49" i="8"/>
  <c r="IX49" i="8"/>
  <c r="IO49" i="8"/>
  <c r="HE49" i="8"/>
  <c r="B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JP64" i="8"/>
  <c r="QE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IF64" i="8"/>
  <c r="CI64" i="8"/>
  <c r="IX64" i="8"/>
  <c r="ET64" i="8"/>
  <c r="QW64" i="8"/>
  <c r="PM64" i="8"/>
  <c r="NB64" i="8"/>
  <c r="JY64" i="8"/>
  <c r="JG64" i="8"/>
  <c r="BQ64" i="8"/>
  <c r="QN64" i="8"/>
  <c r="MS64" i="8"/>
  <c r="GV44" i="8"/>
  <c r="BH44" i="8"/>
  <c r="PM44" i="8"/>
  <c r="JP44" i="8"/>
  <c r="EB44" i="8"/>
  <c r="GD44" i="8"/>
  <c r="DJ44" i="8"/>
  <c r="HW44" i="8"/>
  <c r="KH44" i="8"/>
  <c r="CI44" i="8"/>
  <c r="HE44" i="8"/>
  <c r="DS44" i="8"/>
  <c r="NB44" i="8"/>
  <c r="NK44" i="8"/>
  <c r="OU44" i="8"/>
  <c r="PD44" i="8"/>
  <c r="BQ44" i="8"/>
  <c r="JY44" i="8"/>
  <c r="AY44" i="8"/>
  <c r="IF44" i="8"/>
  <c r="AP44" i="8"/>
  <c r="ET44" i="8"/>
  <c r="BZ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BH69" i="8"/>
  <c r="NK69" i="8"/>
  <c r="DA69" i="8"/>
  <c r="EK69" i="8"/>
  <c r="FL69" i="8"/>
  <c r="OC69" i="8"/>
  <c r="MJ69" i="8"/>
  <c r="GM69" i="8"/>
  <c r="JP69" i="8"/>
  <c r="BQ69" i="8"/>
  <c r="KQ69" i="8"/>
  <c r="HN69" i="8"/>
  <c r="QE69" i="8"/>
  <c r="LR69" i="8"/>
  <c r="FU69" i="8"/>
  <c r="CI69" i="8"/>
  <c r="IX69" i="8"/>
  <c r="ET69" i="8"/>
  <c r="JY69" i="8"/>
  <c r="JG69" i="8"/>
  <c r="CR69" i="8"/>
  <c r="DJ69" i="8"/>
  <c r="GV69" i="8"/>
  <c r="PD69" i="8"/>
  <c r="OU69" i="8"/>
  <c r="LI69" i="8"/>
  <c r="IF69" i="8"/>
  <c r="IO69" i="8"/>
  <c r="PM69" i="8"/>
  <c r="NB69" i="8"/>
  <c r="HW69" i="8"/>
  <c r="KZ69" i="8"/>
  <c r="NT69" i="8"/>
  <c r="DS69" i="8"/>
  <c r="OL69" i="8"/>
  <c r="QN69" i="8"/>
  <c r="MS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NT54" i="8"/>
  <c r="IO54" i="8"/>
  <c r="HW54" i="8"/>
  <c r="OL54" i="8"/>
  <c r="AG54" i="8"/>
  <c r="DJ54" i="8"/>
  <c r="PV54" i="8"/>
  <c r="ET54" i="8"/>
  <c r="AP54" i="8"/>
  <c r="EB54" i="8"/>
  <c r="FC54" i="8"/>
  <c r="QE54" i="8"/>
  <c r="LI54" i="8"/>
  <c r="NB54" i="8"/>
  <c r="BH54" i="8"/>
  <c r="CR54" i="8"/>
  <c r="GD54" i="8"/>
  <c r="PD54" i="8"/>
  <c r="IX54" i="8"/>
  <c r="NK54" i="8"/>
  <c r="JY54" i="8"/>
  <c r="JP54" i="8"/>
  <c r="MS54" i="8"/>
  <c r="OC54" i="8"/>
  <c r="KZ54" i="8"/>
  <c r="MA54" i="8"/>
  <c r="LR54" i="8"/>
  <c r="MJ54" i="8"/>
  <c r="CI54" i="8"/>
  <c r="JG54" i="8"/>
  <c r="QN54" i="8"/>
  <c r="KQ54" i="8"/>
  <c r="KH54" i="8"/>
  <c r="IF54" i="8"/>
  <c r="DA54" i="8"/>
  <c r="EK59" i="8"/>
  <c r="ET59" i="8"/>
  <c r="BZ59" i="8"/>
  <c r="KZ59" i="8"/>
  <c r="MS59" i="8"/>
  <c r="KH59" i="8"/>
  <c r="MA59" i="8"/>
  <c r="AG59" i="8"/>
  <c r="CI59" i="8"/>
  <c r="GM59" i="8"/>
  <c r="NT59" i="8"/>
  <c r="OL59" i="8"/>
  <c r="AY59" i="8"/>
  <c r="IX59" i="8"/>
  <c r="CR59" i="8"/>
  <c r="JG59" i="8"/>
  <c r="HE59" i="8"/>
  <c r="GV59" i="8"/>
  <c r="IO59" i="8"/>
  <c r="FU59" i="8"/>
  <c r="DA59" i="8"/>
  <c r="GD59" i="8"/>
  <c r="FC59" i="8"/>
  <c r="FL59" i="8"/>
  <c r="OC59" i="8"/>
  <c r="MJ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JY59" i="8"/>
  <c r="QE59" i="8"/>
  <c r="PV59" i="8"/>
  <c r="KQ59" i="8"/>
  <c r="QW59" i="8"/>
  <c r="OU59" i="8"/>
  <c r="EB59" i="8"/>
  <c r="NB59" i="8"/>
  <c r="LR59" i="8"/>
  <c r="NK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<sst xmlns="http://schemas.openxmlformats.org/spreadsheetml/2006/main" count="5454" uniqueCount="277">
  <si>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</si>
  <si>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</si>
  <si>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</si>
  <si>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</si>
  <si>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</si>
  <si>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</si>
  <si>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</si>
  <si>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</si>
  <si>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</si>
  <si>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</si>
  <si>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</si>
  <si>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</si>
  <si>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</si>
  <si>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</si>
  <si>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</si>
  <si>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</si>
  <si>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</si>
  <si>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</si>
  <si>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</si>
  <si>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</si>
  <si>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</si>
  <si>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</si>
  <si>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</si>
  <si>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</si>
  <si>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</si>
  <si>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</si>
  <si>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</si>
  <si>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</si>
  <si>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</si>
  <si>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</si>
  <si>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</si>
  <si>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</si>
  <si>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</si>
  <si>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</si>
  <si>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</si>
  <si>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</si>
  <si>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</si>
  <si>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</si>
  <si>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</si>
  <si>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</si>
  <si>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</si>
  <si>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</si>
  <si>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</si>
  <si>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</si>
  <si>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</si>
  <si>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</si>
  <si>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</si>
  <si>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</si>
  <si>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</si>
  <si>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</si>
  <si>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</si>
  <si>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</si>
  <si>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</si>
  <si>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</si>
  <si>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</si>
  <si>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</si>
  <si>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</si>
  <si>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</si>
  <si>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</si>
  <si>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</si>
  <si>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</si>
  <si>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</si>
  <si>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</si>
  <si>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</si>
  <si>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</si>
  <si>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</si>
  <si>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</si>
  <si>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</si>
  <si>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</si>
  <si>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</si>
  <si>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</si>
  <si>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</si>
  <si>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</si>
  <si>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</si>
  <si>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</si>
  <si>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</si>
  <si>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</si>
  <si>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</si>
  <si>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</si>
  <si>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</si>
  <si>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</si>
  <si>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</si>
  <si>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</si>
  <si>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</si>
  <si>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</si>
  <si>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</si>
  <si>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</si>
  <si>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</si>
  <si>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</si>
  <si>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</si>
  <si>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</si>
  <si>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</si>
  <si>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</si>
  <si>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</si>
  <si>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</si>
  <si>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</si>
  <si>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</si>
  <si>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</si>
  <si>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</si>
  <si>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</si>
  <si>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</si>
  <si>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</si>
  <si>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</si>
  <si>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</si>
  <si>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</si>
  <si>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</si>
  <si>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</si>
  <si>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</si>
  <si>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</si>
  <si>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</si>
  <si>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</si>
  <si>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</si>
  <si>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</si>
  <si>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</si>
  <si>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</si>
  <si>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</si>
  <si>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</si>
  <si>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</si>
  <si>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</si>
  <si>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</si>
  <si>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</si>
  <si>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</si>
  <si>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</si>
  <si>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</si>
  <si>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</si>
  <si>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</si>
  <si>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</si>
  <si>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</si>
  <si>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</si>
  <si>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</si>
  <si>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</si>
  <si>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</si>
  <si>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</si>
  <si>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</si>
  <si>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</si>
  <si>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</si>
  <si>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</si>
  <si>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</si>
  <si>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</si>
  <si>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</si>
  <si>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</si>
  <si>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</si>
  <si>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</si>
  <si>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</si>
  <si>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</si>
  <si>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</si>
  <si>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</si>
  <si>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</si>
  <si>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</si>
  <si>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</si>
  <si>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</si>
  <si>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</si>
  <si>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</si>
  <si>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</si>
  <si>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</si>
  <si>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</si>
  <si>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</si>
  <si>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</si>
  <si>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</si>
  <si>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</si>
  <si>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</si>
  <si>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</si>
  <si>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</si>
  <si>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</si>
  <si>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</si>
  <si>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</si>
  <si>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</si>
  <si>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</si>
  <si>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</si>
  <si>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</si>
  <si>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</si>
  <si>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</si>
  <si>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</si>
  <si>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</si>
  <si>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</si>
  <si>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神戸市</t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</si>
  <si>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</si>
  <si>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</si>
  <si>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</si>
  <si>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</si>
  <si>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</si>
  <si>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</si>
  <si>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</si>
  <si>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</si>
  <si>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</si>
  <si>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</si>
  <si>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</si>
  <si>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</si>
  <si>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</si>
  <si>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</si>
  <si>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</si>
  <si>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</si>
  <si>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</si>
  <si>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</si>
  <si>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</si>
  <si>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</si>
  <si>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</si>
  <si>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</si>
  <si>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</si>
  <si>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</si>
  <si>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</si>
  <si>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</si>
  <si>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</si>
  <si>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</si>
  <si>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</si>
  <si>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</si>
  <si>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</si>
  <si>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</si>
  <si>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</si>
  <si>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</si>
  <si>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</si>
  <si>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</si>
  <si>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</si>
  <si>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</si>
  <si>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</si>
  <si>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</si>
  <si>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</si>
  <si>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</si>
  <si>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</si>
  <si>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</si>
  <si>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</si>
  <si>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</si>
  <si>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</si>
  <si>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</si>
  <si>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</si>
  <si>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兵庫県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</si>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</sst>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Y71"/>
  <sheetViews>
    <sheetView tabSelected="1" view="pageBreakPreview" zoomScale="85" zoomScaleNormal="75" zoomScaleSheetLayoutView="85" workbookViewId="0">
      <pane xSplit="8" ySplit="23" topLeftCell="PQ24" activePane="bottomRight" state="frozen"/>
      <selection pane="topRight" activeCell="I1" sqref="I1"/>
      <selection pane="bottomLeft" activeCell="A25" sqref="A25"/>
      <selection pane="bottomRight" activeCell="RB29" sqref="RB2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401" width="0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10" width="0" hidden="1" customWidth="1"/>
    <col min="411" max="412" width="6.625" customWidth="1"/>
    <col min="413" max="413" width="0.875" customWidth="1"/>
    <col min="414" max="414" width="8.625" customWidth="1"/>
    <col min="415" max="415" width="6.625" customWidth="1"/>
    <col min="416" max="419" width="0" hidden="1" customWidth="1"/>
    <col min="420" max="421" width="6.625" customWidth="1"/>
    <col min="422" max="422" width="0.875" customWidth="1"/>
    <col min="423" max="423" width="8.625" customWidth="1"/>
    <col min="424" max="424" width="6.625" customWidth="1"/>
    <col min="425" max="428" width="0" hidden="1" customWidth="1"/>
    <col min="429" max="430" width="6.625" customWidth="1"/>
    <col min="431" max="431" width="0.875" customWidth="1"/>
    <col min="432" max="432" width="8.625" customWidth="1"/>
    <col min="433" max="433" width="6.625" customWidth="1"/>
    <col min="434" max="437" width="0" hidden="1" customWidth="1"/>
    <col min="438" max="439" width="6.625" customWidth="1"/>
    <col min="440" max="440" width="0.875" customWidth="1"/>
    <col min="441" max="441" width="8.625" customWidth="1"/>
    <col min="442" max="442" width="6.625" customWidth="1"/>
    <col min="443" max="446" width="0" hidden="1" customWidth="1"/>
    <col min="447" max="448" width="6.625" customWidth="1"/>
    <col min="449" max="449" width="0.875" customWidth="1"/>
    <col min="450" max="450" width="8.625" customWidth="1"/>
    <col min="451" max="451" width="6.625" customWidth="1"/>
    <col min="452" max="455" width="0" hidden="1" customWidth="1"/>
    <col min="456" max="457" width="6.625" customWidth="1"/>
    <col min="458" max="458" width="0.875" customWidth="1"/>
    <col min="459" max="459" width="8.625" customWidth="1"/>
    <col min="460" max="460" width="6.625" customWidth="1"/>
    <col min="461" max="464" width="0" hidden="1" customWidth="1"/>
    <col min="465" max="466" width="6.625" customWidth="1"/>
    <col min="467" max="467" width="0.875" customWidth="1"/>
  </cols>
  <sheetData>
    <row r="6" spans="1:467" ht="14.25" thickBot="1" x14ac:dyDescent="0.2"/>
    <row r="7" spans="1:46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225</v>
      </c>
      <c r="J7" s="34" t="s">
        <v>226</v>
      </c>
      <c r="K7" s="7"/>
      <c r="L7" s="7"/>
      <c r="M7" s="7"/>
      <c r="N7" s="7"/>
      <c r="O7" s="7"/>
      <c r="P7" s="8"/>
      <c r="R7" s="63" t="s">
        <v>175</v>
      </c>
      <c r="S7" s="34" t="s">
        <v>227</v>
      </c>
      <c r="T7" s="7"/>
      <c r="U7" s="7"/>
      <c r="V7" s="7"/>
      <c r="W7" s="7"/>
      <c r="X7" s="7"/>
      <c r="Y7" s="8"/>
      <c r="AA7" s="63" t="s">
        <v>176</v>
      </c>
      <c r="AB7" s="34" t="s">
        <v>228</v>
      </c>
      <c r="AC7" s="7"/>
      <c r="AD7" s="7"/>
      <c r="AE7" s="7"/>
      <c r="AF7" s="7"/>
      <c r="AG7" s="7"/>
      <c r="AH7" s="8"/>
      <c r="AJ7" s="63" t="s">
        <v>177</v>
      </c>
      <c r="AK7" s="34" t="s">
        <v>229</v>
      </c>
      <c r="AL7" s="7"/>
      <c r="AM7" s="7"/>
      <c r="AN7" s="7"/>
      <c r="AO7" s="7"/>
      <c r="AP7" s="7"/>
      <c r="AQ7" s="8"/>
      <c r="AS7" s="63" t="s">
        <v>178</v>
      </c>
      <c r="AT7" s="34" t="s">
        <v>230</v>
      </c>
      <c r="AU7" s="7"/>
      <c r="AV7" s="7"/>
      <c r="AW7" s="7"/>
      <c r="AX7" s="7"/>
      <c r="AY7" s="7"/>
      <c r="AZ7" s="8"/>
      <c r="BB7" s="63" t="s">
        <v>179</v>
      </c>
      <c r="BC7" s="34" t="s">
        <v>231</v>
      </c>
      <c r="BD7" s="7"/>
      <c r="BE7" s="7"/>
      <c r="BF7" s="7"/>
      <c r="BG7" s="7"/>
      <c r="BH7" s="7"/>
      <c r="BI7" s="8"/>
      <c r="BK7" s="63" t="s">
        <v>180</v>
      </c>
      <c r="BL7" s="34" t="s">
        <v>232</v>
      </c>
      <c r="BM7" s="7"/>
      <c r="BN7" s="7"/>
      <c r="BO7" s="7"/>
      <c r="BP7" s="7"/>
      <c r="BQ7" s="7"/>
      <c r="BR7" s="8"/>
      <c r="BT7" s="63" t="s">
        <v>181</v>
      </c>
      <c r="BU7" s="34" t="s">
        <v>233</v>
      </c>
      <c r="BV7" s="7"/>
      <c r="BW7" s="7"/>
      <c r="BX7" s="7"/>
      <c r="BY7" s="7"/>
      <c r="BZ7" s="7"/>
      <c r="CA7" s="8"/>
      <c r="CC7" s="63" t="s">
        <v>182</v>
      </c>
      <c r="CD7" s="34" t="s">
        <v>234</v>
      </c>
      <c r="CE7" s="7"/>
      <c r="CF7" s="7"/>
      <c r="CG7" s="7"/>
      <c r="CH7" s="7"/>
      <c r="CI7" s="7"/>
      <c r="CJ7" s="8"/>
      <c r="CL7" s="63" t="s">
        <v>183</v>
      </c>
      <c r="CM7" s="34" t="s">
        <v>235</v>
      </c>
      <c r="CN7" s="7"/>
      <c r="CO7" s="7"/>
      <c r="CP7" s="7"/>
      <c r="CQ7" s="7"/>
      <c r="CR7" s="7"/>
      <c r="CS7" s="8"/>
      <c r="CU7" s="63" t="s">
        <v>184</v>
      </c>
      <c r="CV7" s="34" t="s">
        <v>236</v>
      </c>
      <c r="CW7" s="7"/>
      <c r="CX7" s="7"/>
      <c r="CY7" s="7"/>
      <c r="CZ7" s="7"/>
      <c r="DA7" s="7"/>
      <c r="DB7" s="8"/>
      <c r="DD7" s="63" t="s">
        <v>185</v>
      </c>
      <c r="DE7" s="34" t="s">
        <v>237</v>
      </c>
      <c r="DF7" s="7"/>
      <c r="DG7" s="7"/>
      <c r="DH7" s="7"/>
      <c r="DI7" s="7"/>
      <c r="DJ7" s="7"/>
      <c r="DK7" s="8"/>
      <c r="DM7" s="63" t="s">
        <v>186</v>
      </c>
      <c r="DN7" s="34" t="s">
        <v>238</v>
      </c>
      <c r="DO7" s="7"/>
      <c r="DP7" s="7"/>
      <c r="DQ7" s="7"/>
      <c r="DR7" s="7"/>
      <c r="DS7" s="7"/>
      <c r="DT7" s="8"/>
      <c r="DV7" s="63" t="s">
        <v>187</v>
      </c>
      <c r="DW7" s="34" t="s">
        <v>239</v>
      </c>
      <c r="DX7" s="7"/>
      <c r="DY7" s="7"/>
      <c r="DZ7" s="7"/>
      <c r="EA7" s="7"/>
      <c r="EB7" s="7"/>
      <c r="EC7" s="8"/>
      <c r="EE7" s="63" t="s">
        <v>188</v>
      </c>
      <c r="EF7" s="34" t="s">
        <v>240</v>
      </c>
      <c r="EG7" s="7"/>
      <c r="EH7" s="7"/>
      <c r="EI7" s="7"/>
      <c r="EJ7" s="7"/>
      <c r="EK7" s="7"/>
      <c r="EL7" s="8"/>
      <c r="EN7" s="63" t="s">
        <v>189</v>
      </c>
      <c r="EO7" s="34" t="s">
        <v>241</v>
      </c>
      <c r="EP7" s="7"/>
      <c r="EQ7" s="7"/>
      <c r="ER7" s="7"/>
      <c r="ES7" s="7"/>
      <c r="ET7" s="7"/>
      <c r="EU7" s="8"/>
      <c r="EW7" s="63" t="s">
        <v>190</v>
      </c>
      <c r="EX7" s="34" t="s">
        <v>242</v>
      </c>
      <c r="EY7" s="7"/>
      <c r="EZ7" s="7"/>
      <c r="FA7" s="7"/>
      <c r="FB7" s="7"/>
      <c r="FC7" s="7"/>
      <c r="FD7" s="8"/>
      <c r="FF7" s="63" t="s">
        <v>191</v>
      </c>
      <c r="FG7" s="34" t="s">
        <v>243</v>
      </c>
      <c r="FH7" s="7"/>
      <c r="FI7" s="7"/>
      <c r="FJ7" s="7"/>
      <c r="FK7" s="7"/>
      <c r="FL7" s="7"/>
      <c r="FM7" s="8"/>
      <c r="FO7" s="63" t="s">
        <v>192</v>
      </c>
      <c r="FP7" s="34" t="s">
        <v>244</v>
      </c>
      <c r="FQ7" s="7"/>
      <c r="FR7" s="7"/>
      <c r="FS7" s="7"/>
      <c r="FT7" s="7"/>
      <c r="FU7" s="7"/>
      <c r="FV7" s="8"/>
      <c r="FX7" s="63" t="s">
        <v>193</v>
      </c>
      <c r="FY7" s="34" t="s">
        <v>245</v>
      </c>
      <c r="FZ7" s="7"/>
      <c r="GA7" s="7"/>
      <c r="GB7" s="7"/>
      <c r="GC7" s="7"/>
      <c r="GD7" s="7"/>
      <c r="GE7" s="8"/>
      <c r="GG7" s="63" t="s">
        <v>194</v>
      </c>
      <c r="GH7" s="34" t="s">
        <v>246</v>
      </c>
      <c r="GI7" s="7"/>
      <c r="GJ7" s="7"/>
      <c r="GK7" s="7"/>
      <c r="GL7" s="7"/>
      <c r="GM7" s="7"/>
      <c r="GN7" s="8"/>
      <c r="GP7" s="63" t="s">
        <v>195</v>
      </c>
      <c r="GQ7" s="34" t="s">
        <v>247</v>
      </c>
      <c r="GR7" s="7"/>
      <c r="GS7" s="7"/>
      <c r="GT7" s="7"/>
      <c r="GU7" s="7"/>
      <c r="GV7" s="7"/>
      <c r="GW7" s="8"/>
      <c r="GY7" s="63" t="s">
        <v>196</v>
      </c>
      <c r="GZ7" s="34" t="s">
        <v>248</v>
      </c>
      <c r="HA7" s="7"/>
      <c r="HB7" s="7"/>
      <c r="HC7" s="7"/>
      <c r="HD7" s="7"/>
      <c r="HE7" s="7"/>
      <c r="HF7" s="8"/>
      <c r="HH7" s="63" t="s">
        <v>197</v>
      </c>
      <c r="HI7" s="34" t="s">
        <v>249</v>
      </c>
      <c r="HJ7" s="7"/>
      <c r="HK7" s="7"/>
      <c r="HL7" s="7"/>
      <c r="HM7" s="7"/>
      <c r="HN7" s="7"/>
      <c r="HO7" s="8"/>
      <c r="HQ7" s="63" t="s">
        <v>198</v>
      </c>
      <c r="HR7" s="34" t="s">
        <v>250</v>
      </c>
      <c r="HS7" s="7"/>
      <c r="HT7" s="7"/>
      <c r="HU7" s="7"/>
      <c r="HV7" s="7"/>
      <c r="HW7" s="7"/>
      <c r="HX7" s="8"/>
      <c r="HZ7" s="63" t="s">
        <v>199</v>
      </c>
      <c r="IA7" s="34" t="s">
        <v>251</v>
      </c>
      <c r="IB7" s="7"/>
      <c r="IC7" s="7"/>
      <c r="ID7" s="7"/>
      <c r="IE7" s="7"/>
      <c r="IF7" s="7"/>
      <c r="IG7" s="8"/>
      <c r="II7" s="63" t="s">
        <v>200</v>
      </c>
      <c r="IJ7" s="34" t="s">
        <v>252</v>
      </c>
      <c r="IK7" s="7"/>
      <c r="IL7" s="7"/>
      <c r="IM7" s="7"/>
      <c r="IN7" s="7"/>
      <c r="IO7" s="7"/>
      <c r="IP7" s="8"/>
      <c r="IR7" s="63" t="s">
        <v>201</v>
      </c>
      <c r="IS7" s="34" t="s">
        <v>253</v>
      </c>
      <c r="IT7" s="7"/>
      <c r="IU7" s="7"/>
      <c r="IV7" s="7"/>
      <c r="IW7" s="7"/>
      <c r="IX7" s="7"/>
      <c r="IY7" s="8"/>
      <c r="JA7" s="63" t="s">
        <v>202</v>
      </c>
      <c r="JB7" s="34" t="s">
        <v>254</v>
      </c>
      <c r="JC7" s="7"/>
      <c r="JD7" s="7"/>
      <c r="JE7" s="7"/>
      <c r="JF7" s="7"/>
      <c r="JG7" s="7"/>
      <c r="JH7" s="8"/>
      <c r="JJ7" s="63" t="s">
        <v>203</v>
      </c>
      <c r="JK7" s="34" t="s">
        <v>255</v>
      </c>
      <c r="JL7" s="7"/>
      <c r="JM7" s="7"/>
      <c r="JN7" s="7"/>
      <c r="JO7" s="7"/>
      <c r="JP7" s="7"/>
      <c r="JQ7" s="8"/>
      <c r="JS7" s="63" t="s">
        <v>204</v>
      </c>
      <c r="JT7" s="34" t="s">
        <v>256</v>
      </c>
      <c r="JU7" s="7"/>
      <c r="JV7" s="7"/>
      <c r="JW7" s="7"/>
      <c r="JX7" s="7"/>
      <c r="JY7" s="7"/>
      <c r="JZ7" s="8"/>
      <c r="KB7" s="63" t="s">
        <v>205</v>
      </c>
      <c r="KC7" s="34" t="s">
        <v>257</v>
      </c>
      <c r="KD7" s="7"/>
      <c r="KE7" s="7"/>
      <c r="KF7" s="7"/>
      <c r="KG7" s="7"/>
      <c r="KH7" s="7"/>
      <c r="KI7" s="8"/>
      <c r="KK7" s="63" t="s">
        <v>206</v>
      </c>
      <c r="KL7" s="34" t="s">
        <v>258</v>
      </c>
      <c r="KM7" s="7"/>
      <c r="KN7" s="7"/>
      <c r="KO7" s="7"/>
      <c r="KP7" s="7"/>
      <c r="KQ7" s="7"/>
      <c r="KR7" s="8"/>
      <c r="KT7" s="63" t="s">
        <v>207</v>
      </c>
      <c r="KU7" s="34" t="s">
        <v>259</v>
      </c>
      <c r="KV7" s="7"/>
      <c r="KW7" s="7"/>
      <c r="KX7" s="7"/>
      <c r="KY7" s="7"/>
      <c r="KZ7" s="7"/>
      <c r="LA7" s="8"/>
      <c r="LC7" s="63" t="s">
        <v>208</v>
      </c>
      <c r="LD7" s="34" t="s">
        <v>260</v>
      </c>
      <c r="LE7" s="7"/>
      <c r="LF7" s="7"/>
      <c r="LG7" s="7"/>
      <c r="LH7" s="7"/>
      <c r="LI7" s="7"/>
      <c r="LJ7" s="8"/>
      <c r="LL7" s="63" t="s">
        <v>209</v>
      </c>
      <c r="LM7" s="34" t="s">
        <v>261</v>
      </c>
      <c r="LN7" s="7"/>
      <c r="LO7" s="7"/>
      <c r="LP7" s="7"/>
      <c r="LQ7" s="7"/>
      <c r="LR7" s="7"/>
      <c r="LS7" s="8"/>
      <c r="LU7" s="63" t="s">
        <v>210</v>
      </c>
      <c r="LV7" s="34" t="s">
        <v>262</v>
      </c>
      <c r="LW7" s="7"/>
      <c r="LX7" s="7"/>
      <c r="LY7" s="7"/>
      <c r="LZ7" s="7"/>
      <c r="MA7" s="7"/>
      <c r="MB7" s="8"/>
      <c r="MD7" s="63" t="s">
        <v>211</v>
      </c>
      <c r="ME7" s="34" t="s">
        <v>263</v>
      </c>
      <c r="MF7" s="7"/>
      <c r="MG7" s="7"/>
      <c r="MH7" s="7"/>
      <c r="MI7" s="7"/>
      <c r="MJ7" s="7"/>
      <c r="MK7" s="8"/>
      <c r="MM7" s="63" t="s">
        <v>212</v>
      </c>
      <c r="MN7" s="34" t="s">
        <v>264</v>
      </c>
      <c r="MO7" s="7"/>
      <c r="MP7" s="7"/>
      <c r="MQ7" s="7"/>
      <c r="MR7" s="7"/>
      <c r="MS7" s="7"/>
      <c r="MT7" s="8"/>
      <c r="MV7" s="63" t="s">
        <v>213</v>
      </c>
      <c r="MW7" s="34" t="s">
        <v>265</v>
      </c>
      <c r="MX7" s="7"/>
      <c r="MY7" s="7"/>
      <c r="MZ7" s="7"/>
      <c r="NA7" s="7"/>
      <c r="NB7" s="7"/>
      <c r="NC7" s="8"/>
      <c r="NE7" s="63" t="s">
        <v>214</v>
      </c>
      <c r="NF7" s="34" t="s">
        <v>266</v>
      </c>
      <c r="NG7" s="7"/>
      <c r="NH7" s="7"/>
      <c r="NI7" s="7"/>
      <c r="NJ7" s="7"/>
      <c r="NK7" s="7"/>
      <c r="NL7" s="8"/>
      <c r="NN7" s="63" t="s">
        <v>215</v>
      </c>
      <c r="NO7" s="34" t="s">
        <v>267</v>
      </c>
      <c r="NP7" s="7"/>
      <c r="NQ7" s="7"/>
      <c r="NR7" s="7"/>
      <c r="NS7" s="7"/>
      <c r="NT7" s="7"/>
      <c r="NU7" s="8"/>
      <c r="NW7" s="63" t="s">
        <v>216</v>
      </c>
      <c r="NX7" s="34" t="s">
        <v>268</v>
      </c>
      <c r="NY7" s="7"/>
      <c r="NZ7" s="7"/>
      <c r="OA7" s="7"/>
      <c r="OB7" s="7"/>
      <c r="OC7" s="7"/>
      <c r="OD7" s="8"/>
      <c r="OF7" s="63" t="s">
        <v>217</v>
      </c>
      <c r="OG7" s="34" t="s">
        <v>269</v>
      </c>
      <c r="OH7" s="7"/>
      <c r="OI7" s="7"/>
      <c r="OJ7" s="7"/>
      <c r="OK7" s="7"/>
      <c r="OL7" s="7"/>
      <c r="OM7" s="8"/>
      <c r="OO7" s="63" t="s">
        <v>218</v>
      </c>
      <c r="OP7" s="34" t="s">
        <v>270</v>
      </c>
      <c r="OQ7" s="7"/>
      <c r="OR7" s="7"/>
      <c r="OS7" s="7"/>
      <c r="OT7" s="7"/>
      <c r="OU7" s="7"/>
      <c r="OV7" s="8"/>
      <c r="OX7" s="63" t="s">
        <v>219</v>
      </c>
      <c r="OY7" s="34" t="s">
        <v>271</v>
      </c>
      <c r="OZ7" s="7"/>
      <c r="PA7" s="7"/>
      <c r="PB7" s="7"/>
      <c r="PC7" s="7"/>
      <c r="PD7" s="7"/>
      <c r="PE7" s="8"/>
      <c r="PG7" s="63" t="s">
        <v>220</v>
      </c>
      <c r="PH7" s="34" t="s">
        <v>272</v>
      </c>
      <c r="PI7" s="7"/>
      <c r="PJ7" s="7"/>
      <c r="PK7" s="7"/>
      <c r="PL7" s="7"/>
      <c r="PM7" s="7"/>
      <c r="PN7" s="8"/>
      <c r="PP7" s="63" t="s">
        <v>221</v>
      </c>
      <c r="PQ7" s="34" t="s">
        <v>273</v>
      </c>
      <c r="PR7" s="7"/>
      <c r="PS7" s="7"/>
      <c r="PT7" s="7"/>
      <c r="PU7" s="7"/>
      <c r="PV7" s="7"/>
      <c r="PW7" s="8"/>
      <c r="PY7" s="63" t="s">
        <v>222</v>
      </c>
      <c r="PZ7" s="34" t="s">
        <v>274</v>
      </c>
      <c r="QA7" s="7"/>
      <c r="QB7" s="7"/>
      <c r="QC7" s="7"/>
      <c r="QD7" s="7"/>
      <c r="QE7" s="7"/>
      <c r="QF7" s="8"/>
      <c r="QH7" s="63" t="s">
        <v>223</v>
      </c>
      <c r="QI7" s="34" t="s">
        <v>275</v>
      </c>
      <c r="QJ7" s="7"/>
      <c r="QK7" s="7"/>
      <c r="QL7" s="7"/>
      <c r="QM7" s="7"/>
      <c r="QN7" s="7"/>
      <c r="QO7" s="8"/>
      <c r="QQ7" s="63" t="s">
        <v>224</v>
      </c>
      <c r="QR7" s="34" t="s">
        <v>276</v>
      </c>
      <c r="QS7" s="7"/>
      <c r="QT7" s="7"/>
      <c r="QU7" s="7"/>
      <c r="QV7" s="7"/>
      <c r="QW7" s="7"/>
      <c r="QX7" s="8"/>
    </row>
    <row r="8" spans="1:46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</row>
    <row r="9" spans="1:467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10</v>
      </c>
      <c r="J9" s="12">
        <v>0.01</v>
      </c>
      <c r="K9" s="22">
        <v>1</v>
      </c>
      <c r="L9" s="12">
        <v>0</v>
      </c>
      <c r="M9" s="22">
        <v>9</v>
      </c>
      <c r="N9" s="12">
        <v>0.02</v>
      </c>
      <c r="O9" s="24">
        <f t="shared" ref="O9:O23" si="1">+K9/I9</f>
        <v>0.1</v>
      </c>
      <c r="P9" s="24">
        <f t="shared" ref="P9:P23" si="2">+M9/I9</f>
        <v>0.9</v>
      </c>
      <c r="Q9" s="18"/>
      <c r="R9" s="10">
        <v>0</v>
      </c>
      <c r="S9" s="12">
        <v>0</v>
      </c>
      <c r="T9" s="22">
        <v>0</v>
      </c>
      <c r="U9" s="12">
        <v>0</v>
      </c>
      <c r="V9" s="22">
        <v>0</v>
      </c>
      <c r="W9" s="12">
        <v>0</v>
      </c>
      <c r="X9" s="24" t="e">
        <f t="shared" ref="X9:X23" si="3">+T9/R9</f>
        <v>#DIV/0!</v>
      </c>
      <c r="Y9" s="24" t="e">
        <f t="shared" ref="Y9:Y23" si="4">+V9/R9</f>
        <v>#DIV/0!</v>
      </c>
      <c r="Z9" s="18"/>
      <c r="AA9" s="10">
        <v>0</v>
      </c>
      <c r="AB9" s="12">
        <v>0</v>
      </c>
      <c r="AC9" s="22">
        <v>0</v>
      </c>
      <c r="AD9" s="12">
        <v>0</v>
      </c>
      <c r="AE9" s="22">
        <v>0</v>
      </c>
      <c r="AF9" s="12">
        <v>0</v>
      </c>
      <c r="AG9" s="24" t="e">
        <f t="shared" ref="AG9:AG23" si="5">+AC9/AA9</f>
        <v>#DIV/0!</v>
      </c>
      <c r="AH9" s="24" t="e">
        <f t="shared" ref="AH9:AH23" si="6">+AE9/AA9</f>
        <v>#DIV/0!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3</v>
      </c>
      <c r="DE9" s="12">
        <v>0.02</v>
      </c>
      <c r="DF9" s="22">
        <v>0</v>
      </c>
      <c r="DG9" s="12">
        <v>0</v>
      </c>
      <c r="DH9" s="22">
        <v>3</v>
      </c>
      <c r="DI9" s="12">
        <v>0.06</v>
      </c>
      <c r="DJ9" s="24">
        <f t="shared" ref="DJ9:DJ23" si="23">+DF9/DD9</f>
        <v>0</v>
      </c>
      <c r="DK9" s="24">
        <f t="shared" ref="DK9:DK23" si="24">+DH9/DD9</f>
        <v>1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1</v>
      </c>
      <c r="EO9" s="12">
        <v>0.06</v>
      </c>
      <c r="EP9" s="22">
        <v>0</v>
      </c>
      <c r="EQ9" s="12">
        <v>0</v>
      </c>
      <c r="ER9" s="22">
        <v>1</v>
      </c>
      <c r="ES9" s="12">
        <v>0.21</v>
      </c>
      <c r="ET9" s="24">
        <f t="shared" ref="ET9:ET23" si="31">+EP9/EN9</f>
        <v>0</v>
      </c>
      <c r="EU9" s="24">
        <f t="shared" ref="EU9:EU23" si="32">+ER9/EN9</f>
        <v>1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1</v>
      </c>
      <c r="GQ9" s="12">
        <v>0.1</v>
      </c>
      <c r="GR9" s="22">
        <v>0</v>
      </c>
      <c r="GS9" s="12">
        <v>0</v>
      </c>
      <c r="GT9" s="22">
        <v>1</v>
      </c>
      <c r="GU9" s="12">
        <v>0.26</v>
      </c>
      <c r="GV9" s="24">
        <f t="shared" ref="GV9:GV23" si="43">+GR9/GP9</f>
        <v>0</v>
      </c>
      <c r="GW9" s="24">
        <f t="shared" ref="GW9:GW23" si="44">+GT9/GP9</f>
        <v>1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1</v>
      </c>
      <c r="IA9" s="12">
        <v>0.05</v>
      </c>
      <c r="IB9" s="22">
        <v>1</v>
      </c>
      <c r="IC9" s="12">
        <v>0.08</v>
      </c>
      <c r="ID9" s="22">
        <v>0</v>
      </c>
      <c r="IE9" s="12">
        <v>0</v>
      </c>
      <c r="IF9" s="24">
        <f t="shared" ref="IF9:IF23" si="51">+IB9/HZ9</f>
        <v>1</v>
      </c>
      <c r="IG9" s="24">
        <f t="shared" ref="IG9:IG23" si="52">+ID9/HZ9</f>
        <v>0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1</v>
      </c>
      <c r="IS9" s="12">
        <v>0.08</v>
      </c>
      <c r="IT9" s="22">
        <v>0</v>
      </c>
      <c r="IU9" s="12">
        <v>0</v>
      </c>
      <c r="IV9" s="22">
        <v>1</v>
      </c>
      <c r="IW9" s="12">
        <v>0.24</v>
      </c>
      <c r="IX9" s="24">
        <f t="shared" ref="IX9:IX23" si="55">+IT9/IR9</f>
        <v>0</v>
      </c>
      <c r="IY9" s="24">
        <f t="shared" ref="IY9:IY23" si="56">+IV9/IR9</f>
        <v>1</v>
      </c>
      <c r="IZ9" s="18"/>
      <c r="JA9" s="10">
        <v>0</v>
      </c>
      <c r="JB9" s="12">
        <v>0</v>
      </c>
      <c r="JC9" s="22">
        <v>0</v>
      </c>
      <c r="JD9" s="12">
        <v>0</v>
      </c>
      <c r="JE9" s="22">
        <v>0</v>
      </c>
      <c r="JF9" s="12">
        <v>0</v>
      </c>
      <c r="JG9" s="24" t="e">
        <f t="shared" ref="JG9:JG23" si="57">+JC9/JA9</f>
        <v>#DIV/0!</v>
      </c>
      <c r="JH9" s="24" t="e">
        <f t="shared" ref="JH9:JH23" si="58">+JE9/JA9</f>
        <v>#DIV/0!</v>
      </c>
      <c r="JI9" s="18"/>
      <c r="JJ9" s="10">
        <v>0</v>
      </c>
      <c r="JK9" s="12">
        <v>0</v>
      </c>
      <c r="JL9" s="22">
        <v>0</v>
      </c>
      <c r="JM9" s="12">
        <v>0</v>
      </c>
      <c r="JN9" s="22">
        <v>0</v>
      </c>
      <c r="JO9" s="12">
        <v>0</v>
      </c>
      <c r="JP9" s="24" t="e">
        <f t="shared" ref="JP9:JP23" si="59">+JL9/JJ9</f>
        <v>#DIV/0!</v>
      </c>
      <c r="JQ9" s="24" t="e">
        <f t="shared" ref="JQ9:JQ23" si="60">+JN9/JJ9</f>
        <v>#DIV/0!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  <c r="KA9" s="18"/>
      <c r="KB9" s="10">
        <v>1</v>
      </c>
      <c r="KC9" s="12">
        <v>0.12</v>
      </c>
      <c r="KD9" s="22">
        <v>0</v>
      </c>
      <c r="KE9" s="12">
        <v>0</v>
      </c>
      <c r="KF9" s="22">
        <v>1</v>
      </c>
      <c r="KG9" s="12">
        <v>0.41</v>
      </c>
      <c r="KH9" s="24">
        <f t="shared" ref="KH9:KH23" si="63">+KD9/KB9</f>
        <v>0</v>
      </c>
      <c r="KI9" s="24">
        <f t="shared" ref="KI9:KI23" si="64">+KF9/KB9</f>
        <v>1</v>
      </c>
      <c r="KJ9" s="18"/>
      <c r="KK9" s="10">
        <v>0</v>
      </c>
      <c r="KL9" s="12">
        <v>0</v>
      </c>
      <c r="KM9" s="22">
        <v>0</v>
      </c>
      <c r="KN9" s="12">
        <v>0</v>
      </c>
      <c r="KO9" s="22">
        <v>0</v>
      </c>
      <c r="KP9" s="12">
        <v>0</v>
      </c>
      <c r="KQ9" s="24" t="e">
        <f t="shared" ref="KQ9:KQ23" si="65">+KM9/KK9</f>
        <v>#DIV/0!</v>
      </c>
      <c r="KR9" s="24" t="e">
        <f t="shared" ref="KR9:KR23" si="66">+KO9/KK9</f>
        <v>#DIV/0!</v>
      </c>
      <c r="KS9" s="18"/>
      <c r="KT9" s="10">
        <v>0</v>
      </c>
      <c r="KU9" s="12">
        <v>0</v>
      </c>
      <c r="KV9" s="22">
        <v>0</v>
      </c>
      <c r="KW9" s="12">
        <v>0</v>
      </c>
      <c r="KX9" s="22">
        <v>0</v>
      </c>
      <c r="KY9" s="12">
        <v>0</v>
      </c>
      <c r="KZ9" s="24" t="e">
        <f t="shared" ref="KZ9:KZ23" si="67">+KV9/KT9</f>
        <v>#DIV/0!</v>
      </c>
      <c r="LA9" s="24" t="e">
        <f t="shared" ref="LA9:LA23" si="68">+KX9/KT9</f>
        <v>#DIV/0!</v>
      </c>
      <c r="LB9" s="18"/>
      <c r="LC9" s="10">
        <v>1</v>
      </c>
      <c r="LD9" s="12">
        <v>0.1</v>
      </c>
      <c r="LE9" s="22">
        <v>0</v>
      </c>
      <c r="LF9" s="12">
        <v>0</v>
      </c>
      <c r="LG9" s="22">
        <v>1</v>
      </c>
      <c r="LH9" s="12">
        <v>0.3</v>
      </c>
      <c r="LI9" s="24">
        <f t="shared" ref="LI9:LI23" si="69">+LE9/LC9</f>
        <v>0</v>
      </c>
      <c r="LJ9" s="24">
        <f t="shared" ref="LJ9:LJ23" si="70">+LG9/LC9</f>
        <v>1</v>
      </c>
      <c r="LK9" s="18"/>
      <c r="LL9" s="10">
        <v>0</v>
      </c>
      <c r="LM9" s="12">
        <v>0</v>
      </c>
      <c r="LN9" s="22">
        <v>0</v>
      </c>
      <c r="LO9" s="12">
        <v>0</v>
      </c>
      <c r="LP9" s="22">
        <v>0</v>
      </c>
      <c r="LQ9" s="12">
        <v>0</v>
      </c>
      <c r="LR9" s="24" t="e">
        <f t="shared" ref="LR9:LR23" si="71">+LN9/LL9</f>
        <v>#DIV/0!</v>
      </c>
      <c r="LS9" s="24" t="e">
        <f t="shared" ref="LS9:LS23" si="72">+LP9/LL9</f>
        <v>#DIV/0!</v>
      </c>
      <c r="LT9" s="18"/>
      <c r="LU9" s="10">
        <v>0</v>
      </c>
      <c r="LV9" s="12">
        <v>0</v>
      </c>
      <c r="LW9" s="22">
        <v>0</v>
      </c>
      <c r="LX9" s="12">
        <v>0</v>
      </c>
      <c r="LY9" s="22">
        <v>0</v>
      </c>
      <c r="LZ9" s="12">
        <v>0</v>
      </c>
      <c r="MA9" s="24" t="e">
        <f t="shared" ref="MA9:MA23" si="73">+LW9/LU9</f>
        <v>#DIV/0!</v>
      </c>
      <c r="MB9" s="24" t="e">
        <f t="shared" ref="MB9:MB23" si="74">+LY9/LU9</f>
        <v>#DIV/0!</v>
      </c>
      <c r="MC9" s="18"/>
      <c r="MD9" s="10">
        <v>0</v>
      </c>
      <c r="ME9" s="12">
        <v>0</v>
      </c>
      <c r="MF9" s="22">
        <v>0</v>
      </c>
      <c r="MG9" s="12">
        <v>0</v>
      </c>
      <c r="MH9" s="22">
        <v>0</v>
      </c>
      <c r="MI9" s="12">
        <v>0</v>
      </c>
      <c r="MJ9" s="24" t="e">
        <f t="shared" ref="MJ9:MJ23" si="75">+MF9/MD9</f>
        <v>#DIV/0!</v>
      </c>
      <c r="MK9" s="24" t="e">
        <f t="shared" ref="MK9:MK23" si="76">+MH9/MD9</f>
        <v>#DIV/0!</v>
      </c>
      <c r="ML9" s="18"/>
      <c r="MM9" s="10">
        <v>0</v>
      </c>
      <c r="MN9" s="12">
        <v>0</v>
      </c>
      <c r="MO9" s="22">
        <v>0</v>
      </c>
      <c r="MP9" s="12">
        <v>0</v>
      </c>
      <c r="MQ9" s="22">
        <v>0</v>
      </c>
      <c r="MR9" s="12">
        <v>0</v>
      </c>
      <c r="MS9" s="24" t="e">
        <f t="shared" ref="MS9:MS23" si="77">+MO9/MM9</f>
        <v>#DIV/0!</v>
      </c>
      <c r="MT9" s="24" t="e">
        <f t="shared" ref="MT9:MT23" si="78">+MQ9/MM9</f>
        <v>#DIV/0!</v>
      </c>
      <c r="MU9" s="18"/>
      <c r="MV9" s="10">
        <v>0</v>
      </c>
      <c r="MW9" s="12">
        <v>0</v>
      </c>
      <c r="MX9" s="22">
        <v>0</v>
      </c>
      <c r="MY9" s="12">
        <v>0</v>
      </c>
      <c r="MZ9" s="22">
        <v>0</v>
      </c>
      <c r="NA9" s="12">
        <v>0</v>
      </c>
      <c r="NB9" s="24" t="e">
        <f t="shared" ref="NB9:NB23" si="79">+MX9/MV9</f>
        <v>#DIV/0!</v>
      </c>
      <c r="NC9" s="24" t="e">
        <f t="shared" ref="NC9:NC23" si="80">+MZ9/MV9</f>
        <v>#DIV/0!</v>
      </c>
      <c r="ND9" s="18"/>
      <c r="NE9" s="10">
        <v>0</v>
      </c>
      <c r="NF9" s="12">
        <v>0</v>
      </c>
      <c r="NG9" s="22">
        <v>0</v>
      </c>
      <c r="NH9" s="12">
        <v>0</v>
      </c>
      <c r="NI9" s="22">
        <v>0</v>
      </c>
      <c r="NJ9" s="12">
        <v>0</v>
      </c>
      <c r="NK9" s="24" t="e">
        <f t="shared" ref="NK9:NK23" si="81">+NG9/NE9</f>
        <v>#DIV/0!</v>
      </c>
      <c r="NL9" s="24" t="e">
        <f t="shared" ref="NL9:NL23" si="82">+NI9/NE9</f>
        <v>#DIV/0!</v>
      </c>
      <c r="NM9" s="18"/>
      <c r="NN9" s="10">
        <v>0</v>
      </c>
      <c r="NO9" s="12">
        <v>0</v>
      </c>
      <c r="NP9" s="22">
        <v>0</v>
      </c>
      <c r="NQ9" s="12">
        <v>0</v>
      </c>
      <c r="NR9" s="22">
        <v>0</v>
      </c>
      <c r="NS9" s="12">
        <v>0</v>
      </c>
      <c r="NT9" s="24" t="e">
        <f t="shared" ref="NT9:NT23" si="83">+NP9/NN9</f>
        <v>#DIV/0!</v>
      </c>
      <c r="NU9" s="24" t="e">
        <f t="shared" ref="NU9:NU23" si="84">+NR9/NN9</f>
        <v>#DIV/0!</v>
      </c>
      <c r="NV9" s="18"/>
      <c r="NW9" s="10">
        <v>0</v>
      </c>
      <c r="NX9" s="12">
        <v>0</v>
      </c>
      <c r="NY9" s="22">
        <v>0</v>
      </c>
      <c r="NZ9" s="12">
        <v>0</v>
      </c>
      <c r="OA9" s="22">
        <v>0</v>
      </c>
      <c r="OB9" s="12">
        <v>0</v>
      </c>
      <c r="OC9" s="24" t="e">
        <f t="shared" ref="OC9:OC23" si="85">+NY9/NW9</f>
        <v>#DIV/0!</v>
      </c>
      <c r="OD9" s="24" t="e">
        <f t="shared" ref="OD9:OD23" si="86">+OA9/NW9</f>
        <v>#DIV/0!</v>
      </c>
      <c r="OE9" s="18"/>
      <c r="OF9" s="10">
        <v>0</v>
      </c>
      <c r="OG9" s="12">
        <v>0</v>
      </c>
      <c r="OH9" s="22">
        <v>0</v>
      </c>
      <c r="OI9" s="12">
        <v>0</v>
      </c>
      <c r="OJ9" s="22">
        <v>0</v>
      </c>
      <c r="OK9" s="12">
        <v>0</v>
      </c>
      <c r="OL9" s="24" t="e">
        <f t="shared" ref="OL9:OL23" si="87">+OH9/OF9</f>
        <v>#DIV/0!</v>
      </c>
      <c r="OM9" s="24" t="e">
        <f t="shared" ref="OM9:OM23" si="88">+OJ9/OF9</f>
        <v>#DIV/0!</v>
      </c>
      <c r="ON9" s="18"/>
      <c r="OO9" s="10">
        <v>0</v>
      </c>
      <c r="OP9" s="12">
        <v>0</v>
      </c>
      <c r="OQ9" s="22">
        <v>0</v>
      </c>
      <c r="OR9" s="12">
        <v>0</v>
      </c>
      <c r="OS9" s="22">
        <v>0</v>
      </c>
      <c r="OT9" s="12">
        <v>0</v>
      </c>
      <c r="OU9" s="24" t="e">
        <f t="shared" ref="OU9:OU23" si="89">+OQ9/OO9</f>
        <v>#DIV/0!</v>
      </c>
      <c r="OV9" s="24" t="e">
        <f t="shared" ref="OV9:OV23" si="90">+OS9/OO9</f>
        <v>#DIV/0!</v>
      </c>
      <c r="OW9" s="18"/>
      <c r="OX9" s="10">
        <v>0</v>
      </c>
      <c r="OY9" s="12">
        <v>0</v>
      </c>
      <c r="OZ9" s="22">
        <v>0</v>
      </c>
      <c r="PA9" s="12">
        <v>0</v>
      </c>
      <c r="PB9" s="22">
        <v>0</v>
      </c>
      <c r="PC9" s="12">
        <v>0</v>
      </c>
      <c r="PD9" s="24" t="e">
        <f t="shared" ref="PD9:PD23" si="91">+OZ9/OX9</f>
        <v>#DIV/0!</v>
      </c>
      <c r="PE9" s="24" t="e">
        <f t="shared" ref="PE9:PE23" si="92">+PB9/OX9</f>
        <v>#DIV/0!</v>
      </c>
      <c r="PF9" s="18"/>
      <c r="PG9" s="10">
        <v>0</v>
      </c>
      <c r="PH9" s="12">
        <v>0</v>
      </c>
      <c r="PI9" s="22">
        <v>0</v>
      </c>
      <c r="PJ9" s="12">
        <v>0</v>
      </c>
      <c r="PK9" s="22">
        <v>0</v>
      </c>
      <c r="PL9" s="12">
        <v>0</v>
      </c>
      <c r="PM9" s="24" t="e">
        <f t="shared" ref="PM9:PM23" si="93">+PI9/PG9</f>
        <v>#DIV/0!</v>
      </c>
      <c r="PN9" s="24" t="e">
        <f t="shared" ref="PN9:PN23" si="94">+PK9/PG9</f>
        <v>#DIV/0!</v>
      </c>
      <c r="PO9" s="18"/>
      <c r="PP9" s="10">
        <v>0</v>
      </c>
      <c r="PQ9" s="12">
        <v>0</v>
      </c>
      <c r="PR9" s="22">
        <v>0</v>
      </c>
      <c r="PS9" s="12">
        <v>0</v>
      </c>
      <c r="PT9" s="22">
        <v>0</v>
      </c>
      <c r="PU9" s="12">
        <v>0</v>
      </c>
      <c r="PV9" s="24" t="e">
        <f t="shared" ref="PV9:PV23" si="95">+PR9/PP9</f>
        <v>#DIV/0!</v>
      </c>
      <c r="PW9" s="24" t="e">
        <f t="shared" ref="PW9:PW23" si="96">+PT9/PP9</f>
        <v>#DIV/0!</v>
      </c>
      <c r="PX9" s="18"/>
      <c r="PY9" s="10">
        <v>0</v>
      </c>
      <c r="PZ9" s="12">
        <v>0</v>
      </c>
      <c r="QA9" s="22">
        <v>0</v>
      </c>
      <c r="QB9" s="12">
        <v>0</v>
      </c>
      <c r="QC9" s="22">
        <v>0</v>
      </c>
      <c r="QD9" s="12">
        <v>0</v>
      </c>
      <c r="QE9" s="24" t="e">
        <f t="shared" ref="QE9:QE23" si="97">+QA9/PY9</f>
        <v>#DIV/0!</v>
      </c>
      <c r="QF9" s="24" t="e">
        <f t="shared" ref="QF9:QF23" si="98">+QC9/PY9</f>
        <v>#DIV/0!</v>
      </c>
      <c r="QG9" s="18"/>
      <c r="QH9" s="10">
        <v>1</v>
      </c>
      <c r="QI9" s="12">
        <v>0.13</v>
      </c>
      <c r="QJ9" s="22">
        <v>0</v>
      </c>
      <c r="QK9" s="12">
        <v>0</v>
      </c>
      <c r="QL9" s="22">
        <v>1</v>
      </c>
      <c r="QM9" s="12">
        <v>0.62</v>
      </c>
      <c r="QN9" s="24">
        <f t="shared" ref="QN9:QN23" si="99">+QJ9/QH9</f>
        <v>0</v>
      </c>
      <c r="QO9" s="24">
        <f t="shared" ref="QO9:QO23" si="100">+QL9/QH9</f>
        <v>1</v>
      </c>
      <c r="QP9" s="18"/>
      <c r="QQ9" s="10">
        <v>0</v>
      </c>
      <c r="QR9" s="12">
        <v>0</v>
      </c>
      <c r="QS9" s="22">
        <v>0</v>
      </c>
      <c r="QT9" s="12">
        <v>0</v>
      </c>
      <c r="QU9" s="22">
        <v>0</v>
      </c>
      <c r="QV9" s="12">
        <v>0</v>
      </c>
      <c r="QW9" s="24" t="e">
        <f t="shared" ref="QW9:QW23" si="101">+QS9/QQ9</f>
        <v>#DIV/0!</v>
      </c>
      <c r="QX9" s="24" t="e">
        <f t="shared" ref="QX9:QX23" si="102">+QU9/QQ9</f>
        <v>#DIV/0!</v>
      </c>
      <c r="QY9" s="18"/>
    </row>
    <row r="10" spans="1:467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103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14083</v>
      </c>
      <c r="J10" s="13">
        <v>11.38</v>
      </c>
      <c r="K10" s="23">
        <v>5311</v>
      </c>
      <c r="L10" s="13">
        <v>7.19</v>
      </c>
      <c r="M10" s="23">
        <v>8770</v>
      </c>
      <c r="N10" s="13">
        <v>17.649999999999999</v>
      </c>
      <c r="O10" s="25">
        <f t="shared" si="1"/>
        <v>0.37712135198466235</v>
      </c>
      <c r="P10" s="25">
        <f t="shared" si="2"/>
        <v>0.6227366328197117</v>
      </c>
      <c r="Q10" s="18"/>
      <c r="R10" s="11">
        <v>3007</v>
      </c>
      <c r="S10" s="13">
        <v>8.0500000000000007</v>
      </c>
      <c r="T10" s="23">
        <v>715</v>
      </c>
      <c r="U10" s="13">
        <v>3.47</v>
      </c>
      <c r="V10" s="23">
        <v>2290</v>
      </c>
      <c r="W10" s="13">
        <v>13.74</v>
      </c>
      <c r="X10" s="25">
        <f t="shared" si="3"/>
        <v>0.23777851679414699</v>
      </c>
      <c r="Y10" s="25">
        <f t="shared" si="4"/>
        <v>0.76155636847356167</v>
      </c>
      <c r="Z10" s="18"/>
      <c r="AA10" s="11">
        <v>308</v>
      </c>
      <c r="AB10" s="13">
        <v>7.79</v>
      </c>
      <c r="AC10" s="23">
        <v>63</v>
      </c>
      <c r="AD10" s="13">
        <v>3.37</v>
      </c>
      <c r="AE10" s="23">
        <v>244</v>
      </c>
      <c r="AF10" s="13">
        <v>11.79</v>
      </c>
      <c r="AG10" s="25">
        <f t="shared" si="5"/>
        <v>0.20454545454545456</v>
      </c>
      <c r="AH10" s="25">
        <f t="shared" si="6"/>
        <v>0.79220779220779225</v>
      </c>
      <c r="AI10" s="18"/>
      <c r="AJ10" s="11">
        <v>295</v>
      </c>
      <c r="AK10" s="13">
        <v>9.09</v>
      </c>
      <c r="AL10" s="23">
        <v>66</v>
      </c>
      <c r="AM10" s="13">
        <v>3.43</v>
      </c>
      <c r="AN10" s="23">
        <v>229</v>
      </c>
      <c r="AO10" s="13">
        <v>17.36</v>
      </c>
      <c r="AP10" s="25">
        <f t="shared" si="7"/>
        <v>0.22372881355932203</v>
      </c>
      <c r="AQ10" s="25">
        <f t="shared" si="8"/>
        <v>0.77627118644067794</v>
      </c>
      <c r="AR10" s="18"/>
      <c r="AS10" s="11">
        <v>357</v>
      </c>
      <c r="AT10" s="13">
        <v>8.31</v>
      </c>
      <c r="AU10" s="23">
        <v>92</v>
      </c>
      <c r="AV10" s="13">
        <v>3.42</v>
      </c>
      <c r="AW10" s="23">
        <v>265</v>
      </c>
      <c r="AX10" s="13">
        <v>16.53</v>
      </c>
      <c r="AY10" s="25">
        <f t="shared" si="9"/>
        <v>0.25770308123249297</v>
      </c>
      <c r="AZ10" s="25">
        <f t="shared" si="10"/>
        <v>0.74229691876750703</v>
      </c>
      <c r="BA10" s="18"/>
      <c r="BB10" s="11">
        <v>265</v>
      </c>
      <c r="BC10" s="13">
        <v>7.15</v>
      </c>
      <c r="BD10" s="23">
        <v>95</v>
      </c>
      <c r="BE10" s="13">
        <v>3.86</v>
      </c>
      <c r="BF10" s="23">
        <v>170</v>
      </c>
      <c r="BG10" s="13">
        <v>13.71</v>
      </c>
      <c r="BH10" s="25">
        <f t="shared" si="11"/>
        <v>0.35849056603773582</v>
      </c>
      <c r="BI10" s="25">
        <f t="shared" si="12"/>
        <v>0.64150943396226412</v>
      </c>
      <c r="BJ10" s="18"/>
      <c r="BK10" s="11">
        <v>226</v>
      </c>
      <c r="BL10" s="13">
        <v>9.4600000000000009</v>
      </c>
      <c r="BM10" s="23">
        <v>66</v>
      </c>
      <c r="BN10" s="13">
        <v>4.88</v>
      </c>
      <c r="BO10" s="23">
        <v>160</v>
      </c>
      <c r="BP10" s="13">
        <v>15.52</v>
      </c>
      <c r="BQ10" s="25">
        <f t="shared" si="13"/>
        <v>0.29203539823008851</v>
      </c>
      <c r="BR10" s="25">
        <f t="shared" si="14"/>
        <v>0.70796460176991149</v>
      </c>
      <c r="BS10" s="18"/>
      <c r="BT10" s="11">
        <v>288</v>
      </c>
      <c r="BU10" s="13">
        <v>9.7100000000000009</v>
      </c>
      <c r="BV10" s="23">
        <v>72</v>
      </c>
      <c r="BW10" s="13">
        <v>4.07</v>
      </c>
      <c r="BX10" s="23">
        <v>216</v>
      </c>
      <c r="BY10" s="13">
        <v>18.149999999999999</v>
      </c>
      <c r="BZ10" s="25">
        <f t="shared" si="15"/>
        <v>0.25</v>
      </c>
      <c r="CA10" s="25">
        <f t="shared" si="16"/>
        <v>0.75</v>
      </c>
      <c r="CB10" s="18"/>
      <c r="CC10" s="11">
        <v>344</v>
      </c>
      <c r="CD10" s="13">
        <v>12.74</v>
      </c>
      <c r="CE10" s="23">
        <v>98</v>
      </c>
      <c r="CF10" s="13">
        <v>6.97</v>
      </c>
      <c r="CG10" s="23">
        <v>246</v>
      </c>
      <c r="CH10" s="13">
        <v>19.05</v>
      </c>
      <c r="CI10" s="25">
        <f t="shared" si="17"/>
        <v>0.28488372093023256</v>
      </c>
      <c r="CJ10" s="25">
        <f t="shared" si="18"/>
        <v>0.71511627906976749</v>
      </c>
      <c r="CK10" s="18"/>
      <c r="CL10" s="11">
        <v>469</v>
      </c>
      <c r="CM10" s="13">
        <v>4.2699999999999996</v>
      </c>
      <c r="CN10" s="23">
        <v>40</v>
      </c>
      <c r="CO10" s="13">
        <v>0.69</v>
      </c>
      <c r="CP10" s="23">
        <v>428</v>
      </c>
      <c r="CQ10" s="13">
        <v>8.27</v>
      </c>
      <c r="CR10" s="25">
        <f t="shared" si="19"/>
        <v>8.5287846481876331E-2</v>
      </c>
      <c r="CS10" s="25">
        <f t="shared" si="20"/>
        <v>0.91257995735607678</v>
      </c>
      <c r="CT10" s="18"/>
      <c r="CU10" s="11">
        <v>455</v>
      </c>
      <c r="CV10" s="13">
        <v>14.51</v>
      </c>
      <c r="CW10" s="23">
        <v>123</v>
      </c>
      <c r="CX10" s="13">
        <v>8.89</v>
      </c>
      <c r="CY10" s="23">
        <v>332</v>
      </c>
      <c r="CZ10" s="13">
        <v>18.98</v>
      </c>
      <c r="DA10" s="25">
        <f t="shared" si="21"/>
        <v>0.27032967032967031</v>
      </c>
      <c r="DB10" s="25">
        <f t="shared" si="22"/>
        <v>0.72967032967032963</v>
      </c>
      <c r="DC10" s="18"/>
      <c r="DD10" s="11">
        <v>1726</v>
      </c>
      <c r="DE10" s="13">
        <v>12.57</v>
      </c>
      <c r="DF10" s="23">
        <v>585</v>
      </c>
      <c r="DG10" s="13">
        <v>7.06</v>
      </c>
      <c r="DH10" s="23">
        <v>1141</v>
      </c>
      <c r="DI10" s="13">
        <v>21.01</v>
      </c>
      <c r="DJ10" s="25">
        <f t="shared" si="23"/>
        <v>0.33893395133256082</v>
      </c>
      <c r="DK10" s="25">
        <f t="shared" si="24"/>
        <v>0.66106604866743912</v>
      </c>
      <c r="DL10" s="18"/>
      <c r="DM10" s="11">
        <v>1073</v>
      </c>
      <c r="DN10" s="13">
        <v>10.69</v>
      </c>
      <c r="DO10" s="23">
        <v>224</v>
      </c>
      <c r="DP10" s="13">
        <v>3.81</v>
      </c>
      <c r="DQ10" s="23">
        <v>849</v>
      </c>
      <c r="DR10" s="13">
        <v>20.47</v>
      </c>
      <c r="DS10" s="25">
        <f t="shared" si="25"/>
        <v>0.20876048462255359</v>
      </c>
      <c r="DT10" s="25">
        <f t="shared" si="26"/>
        <v>0.79123951537744641</v>
      </c>
      <c r="DU10" s="18"/>
      <c r="DV10" s="11">
        <v>426</v>
      </c>
      <c r="DW10" s="13">
        <v>8.6999999999999993</v>
      </c>
      <c r="DX10" s="23">
        <v>127</v>
      </c>
      <c r="DY10" s="13">
        <v>4.34</v>
      </c>
      <c r="DZ10" s="23">
        <v>299</v>
      </c>
      <c r="EA10" s="13">
        <v>15.22</v>
      </c>
      <c r="EB10" s="25">
        <f t="shared" si="27"/>
        <v>0.2981220657276995</v>
      </c>
      <c r="EC10" s="25">
        <f t="shared" si="28"/>
        <v>0.7018779342723005</v>
      </c>
      <c r="ED10" s="18"/>
      <c r="EE10" s="11">
        <v>625</v>
      </c>
      <c r="EF10" s="13">
        <v>8.14</v>
      </c>
      <c r="EG10" s="23">
        <v>125</v>
      </c>
      <c r="EH10" s="13">
        <v>2.96</v>
      </c>
      <c r="EI10" s="23">
        <v>500</v>
      </c>
      <c r="EJ10" s="13">
        <v>14.56</v>
      </c>
      <c r="EK10" s="25">
        <f t="shared" si="29"/>
        <v>0.2</v>
      </c>
      <c r="EL10" s="25">
        <f t="shared" si="30"/>
        <v>0.8</v>
      </c>
      <c r="EM10" s="18"/>
      <c r="EN10" s="11">
        <v>160</v>
      </c>
      <c r="EO10" s="13">
        <v>10.34</v>
      </c>
      <c r="EP10" s="23">
        <v>79</v>
      </c>
      <c r="EQ10" s="13">
        <v>7.38</v>
      </c>
      <c r="ER10" s="23">
        <v>81</v>
      </c>
      <c r="ES10" s="13">
        <v>17.05</v>
      </c>
      <c r="ET10" s="25">
        <f t="shared" si="31"/>
        <v>0.49375000000000002</v>
      </c>
      <c r="EU10" s="25">
        <f t="shared" si="32"/>
        <v>0.50624999999999998</v>
      </c>
      <c r="EV10" s="18"/>
      <c r="EW10" s="11">
        <v>94</v>
      </c>
      <c r="EX10" s="13">
        <v>5.7</v>
      </c>
      <c r="EY10" s="23">
        <v>22</v>
      </c>
      <c r="EZ10" s="13">
        <v>2.91</v>
      </c>
      <c r="FA10" s="23">
        <v>72</v>
      </c>
      <c r="FB10" s="13">
        <v>8.1300000000000008</v>
      </c>
      <c r="FC10" s="25">
        <f t="shared" si="33"/>
        <v>0.23404255319148937</v>
      </c>
      <c r="FD10" s="25">
        <f t="shared" si="34"/>
        <v>0.76595744680851063</v>
      </c>
      <c r="FE10" s="18"/>
      <c r="FF10" s="11">
        <v>386</v>
      </c>
      <c r="FG10" s="13">
        <v>12.56</v>
      </c>
      <c r="FH10" s="23">
        <v>75</v>
      </c>
      <c r="FI10" s="13">
        <v>4.62</v>
      </c>
      <c r="FJ10" s="23">
        <v>311</v>
      </c>
      <c r="FK10" s="13">
        <v>21.52</v>
      </c>
      <c r="FL10" s="25">
        <f t="shared" si="35"/>
        <v>0.19430051813471502</v>
      </c>
      <c r="FM10" s="25">
        <f t="shared" si="36"/>
        <v>0.80569948186528495</v>
      </c>
      <c r="FN10" s="18"/>
      <c r="FO10" s="11">
        <v>118</v>
      </c>
      <c r="FP10" s="13">
        <v>14.64</v>
      </c>
      <c r="FQ10" s="23">
        <v>55</v>
      </c>
      <c r="FR10" s="13">
        <v>10.199999999999999</v>
      </c>
      <c r="FS10" s="23">
        <v>63</v>
      </c>
      <c r="FT10" s="13">
        <v>23.77</v>
      </c>
      <c r="FU10" s="25">
        <f t="shared" si="37"/>
        <v>0.46610169491525422</v>
      </c>
      <c r="FV10" s="25">
        <f t="shared" si="38"/>
        <v>0.53389830508474578</v>
      </c>
      <c r="FW10" s="18"/>
      <c r="FX10" s="11">
        <v>446</v>
      </c>
      <c r="FY10" s="13">
        <v>13.64</v>
      </c>
      <c r="FZ10" s="23">
        <v>287</v>
      </c>
      <c r="GA10" s="13">
        <v>11.9</v>
      </c>
      <c r="GB10" s="23">
        <v>159</v>
      </c>
      <c r="GC10" s="13">
        <v>18.93</v>
      </c>
      <c r="GD10" s="25">
        <f t="shared" si="39"/>
        <v>0.6434977578475336</v>
      </c>
      <c r="GE10" s="25">
        <f t="shared" si="40"/>
        <v>0.35650224215246634</v>
      </c>
      <c r="GF10" s="18"/>
      <c r="GG10" s="11">
        <v>620</v>
      </c>
      <c r="GH10" s="13">
        <v>12.98</v>
      </c>
      <c r="GI10" s="23">
        <v>215</v>
      </c>
      <c r="GJ10" s="13">
        <v>7.36</v>
      </c>
      <c r="GK10" s="23">
        <v>405</v>
      </c>
      <c r="GL10" s="13">
        <v>21.94</v>
      </c>
      <c r="GM10" s="25">
        <f t="shared" si="41"/>
        <v>0.34677419354838712</v>
      </c>
      <c r="GN10" s="25">
        <f t="shared" si="42"/>
        <v>0.65322580645161288</v>
      </c>
      <c r="GO10" s="18"/>
      <c r="GP10" s="11">
        <v>146</v>
      </c>
      <c r="GQ10" s="13">
        <v>14.09</v>
      </c>
      <c r="GR10" s="23">
        <v>56</v>
      </c>
      <c r="GS10" s="13">
        <v>8.6199999999999992</v>
      </c>
      <c r="GT10" s="23">
        <v>90</v>
      </c>
      <c r="GU10" s="13">
        <v>23.44</v>
      </c>
      <c r="GV10" s="25">
        <f t="shared" si="43"/>
        <v>0.38356164383561642</v>
      </c>
      <c r="GW10" s="25">
        <f t="shared" si="44"/>
        <v>0.61643835616438358</v>
      </c>
      <c r="GX10" s="18"/>
      <c r="GY10" s="11">
        <v>188</v>
      </c>
      <c r="GZ10" s="13">
        <v>12.53</v>
      </c>
      <c r="HA10" s="23">
        <v>106</v>
      </c>
      <c r="HB10" s="13">
        <v>10.86</v>
      </c>
      <c r="HC10" s="23">
        <v>82</v>
      </c>
      <c r="HD10" s="13">
        <v>15.83</v>
      </c>
      <c r="HE10" s="25">
        <f t="shared" si="45"/>
        <v>0.56382978723404253</v>
      </c>
      <c r="HF10" s="25">
        <f t="shared" si="46"/>
        <v>0.43617021276595747</v>
      </c>
      <c r="HG10" s="18"/>
      <c r="HH10" s="11">
        <v>361</v>
      </c>
      <c r="HI10" s="13">
        <v>11.91</v>
      </c>
      <c r="HJ10" s="23">
        <v>88</v>
      </c>
      <c r="HK10" s="13">
        <v>5.56</v>
      </c>
      <c r="HL10" s="23">
        <v>273</v>
      </c>
      <c r="HM10" s="13">
        <v>18.96</v>
      </c>
      <c r="HN10" s="25">
        <f t="shared" si="47"/>
        <v>0.24376731301939059</v>
      </c>
      <c r="HO10" s="25">
        <f t="shared" si="48"/>
        <v>0.75623268698060941</v>
      </c>
      <c r="HP10" s="18"/>
      <c r="HQ10" s="11">
        <v>257</v>
      </c>
      <c r="HR10" s="13">
        <v>13.49</v>
      </c>
      <c r="HS10" s="23">
        <v>131</v>
      </c>
      <c r="HT10" s="13">
        <v>10.79</v>
      </c>
      <c r="HU10" s="23">
        <v>126</v>
      </c>
      <c r="HV10" s="13">
        <v>18.309999999999999</v>
      </c>
      <c r="HW10" s="25">
        <f t="shared" si="49"/>
        <v>0.50972762645914393</v>
      </c>
      <c r="HX10" s="25">
        <f t="shared" si="50"/>
        <v>0.49027237354085601</v>
      </c>
      <c r="HY10" s="18"/>
      <c r="HZ10" s="11">
        <v>291</v>
      </c>
      <c r="IA10" s="13">
        <v>15.65</v>
      </c>
      <c r="IB10" s="23">
        <v>104</v>
      </c>
      <c r="IC10" s="13">
        <v>8.65</v>
      </c>
      <c r="ID10" s="23">
        <v>187</v>
      </c>
      <c r="IE10" s="13">
        <v>28.46</v>
      </c>
      <c r="IF10" s="25">
        <f t="shared" si="51"/>
        <v>0.35738831615120276</v>
      </c>
      <c r="IG10" s="25">
        <f t="shared" si="52"/>
        <v>0.6426116838487973</v>
      </c>
      <c r="IH10" s="18"/>
      <c r="II10" s="11">
        <v>256</v>
      </c>
      <c r="IJ10" s="13">
        <v>10.74</v>
      </c>
      <c r="IK10" s="23">
        <v>70</v>
      </c>
      <c r="IL10" s="13">
        <v>5.18</v>
      </c>
      <c r="IM10" s="23">
        <v>186</v>
      </c>
      <c r="IN10" s="13">
        <v>18.11</v>
      </c>
      <c r="IO10" s="25">
        <f t="shared" si="53"/>
        <v>0.2734375</v>
      </c>
      <c r="IP10" s="25">
        <f t="shared" si="54"/>
        <v>0.7265625</v>
      </c>
      <c r="IQ10" s="18"/>
      <c r="IR10" s="11">
        <v>141</v>
      </c>
      <c r="IS10" s="13">
        <v>11.29</v>
      </c>
      <c r="IT10" s="23">
        <v>76</v>
      </c>
      <c r="IU10" s="13">
        <v>9.16</v>
      </c>
      <c r="IV10" s="23">
        <v>65</v>
      </c>
      <c r="IW10" s="13">
        <v>15.66</v>
      </c>
      <c r="IX10" s="25">
        <f t="shared" si="55"/>
        <v>0.53900709219858156</v>
      </c>
      <c r="IY10" s="25">
        <f t="shared" si="56"/>
        <v>0.46099290780141844</v>
      </c>
      <c r="IZ10" s="18"/>
      <c r="JA10" s="11">
        <v>184</v>
      </c>
      <c r="JB10" s="13">
        <v>13.38</v>
      </c>
      <c r="JC10" s="23">
        <v>40</v>
      </c>
      <c r="JD10" s="13">
        <v>6.08</v>
      </c>
      <c r="JE10" s="23">
        <v>144</v>
      </c>
      <c r="JF10" s="13">
        <v>20.11</v>
      </c>
      <c r="JG10" s="25">
        <f t="shared" si="57"/>
        <v>0.21739130434782608</v>
      </c>
      <c r="JH10" s="25">
        <f t="shared" si="58"/>
        <v>0.78260869565217395</v>
      </c>
      <c r="JI10" s="18"/>
      <c r="JJ10" s="11">
        <v>160</v>
      </c>
      <c r="JK10" s="13">
        <v>14.01</v>
      </c>
      <c r="JL10" s="23">
        <v>82</v>
      </c>
      <c r="JM10" s="13">
        <v>12.67</v>
      </c>
      <c r="JN10" s="23">
        <v>78</v>
      </c>
      <c r="JO10" s="13">
        <v>15.76</v>
      </c>
      <c r="JP10" s="25">
        <f t="shared" si="59"/>
        <v>0.51249999999999996</v>
      </c>
      <c r="JQ10" s="25">
        <f t="shared" si="60"/>
        <v>0.48749999999999999</v>
      </c>
      <c r="JR10" s="18"/>
      <c r="JS10" s="11">
        <v>226</v>
      </c>
      <c r="JT10" s="13">
        <v>19.7</v>
      </c>
      <c r="JU10" s="23">
        <v>151</v>
      </c>
      <c r="JV10" s="13">
        <v>18.71</v>
      </c>
      <c r="JW10" s="23">
        <v>75</v>
      </c>
      <c r="JX10" s="13">
        <v>22.26</v>
      </c>
      <c r="JY10" s="25">
        <f t="shared" si="61"/>
        <v>0.66814159292035402</v>
      </c>
      <c r="JZ10" s="25">
        <f t="shared" si="62"/>
        <v>0.33185840707964603</v>
      </c>
      <c r="KA10" s="18"/>
      <c r="KB10" s="11">
        <v>148</v>
      </c>
      <c r="KC10" s="13">
        <v>17.96</v>
      </c>
      <c r="KD10" s="23">
        <v>92</v>
      </c>
      <c r="KE10" s="13">
        <v>16.03</v>
      </c>
      <c r="KF10" s="23">
        <v>56</v>
      </c>
      <c r="KG10" s="13">
        <v>22.86</v>
      </c>
      <c r="KH10" s="25">
        <f t="shared" si="63"/>
        <v>0.6216216216216216</v>
      </c>
      <c r="KI10" s="25">
        <f t="shared" si="64"/>
        <v>0.3783783783783784</v>
      </c>
      <c r="KJ10" s="18"/>
      <c r="KK10" s="11">
        <v>414</v>
      </c>
      <c r="KL10" s="13">
        <v>20.67</v>
      </c>
      <c r="KM10" s="23">
        <v>281</v>
      </c>
      <c r="KN10" s="13">
        <v>20.420000000000002</v>
      </c>
      <c r="KO10" s="23">
        <v>133</v>
      </c>
      <c r="KP10" s="13">
        <v>21.49</v>
      </c>
      <c r="KQ10" s="25">
        <f t="shared" si="65"/>
        <v>0.67874396135265702</v>
      </c>
      <c r="KR10" s="25">
        <f t="shared" si="66"/>
        <v>0.32125603864734298</v>
      </c>
      <c r="KS10" s="18"/>
      <c r="KT10" s="11">
        <v>194</v>
      </c>
      <c r="KU10" s="13">
        <v>11.01</v>
      </c>
      <c r="KV10" s="23">
        <v>120</v>
      </c>
      <c r="KW10" s="13">
        <v>9.15</v>
      </c>
      <c r="KX10" s="23">
        <v>74</v>
      </c>
      <c r="KY10" s="13">
        <v>16.48</v>
      </c>
      <c r="KZ10" s="25">
        <f t="shared" si="67"/>
        <v>0.61855670103092786</v>
      </c>
      <c r="LA10" s="25">
        <f t="shared" si="68"/>
        <v>0.38144329896907214</v>
      </c>
      <c r="LB10" s="18"/>
      <c r="LC10" s="11">
        <v>155</v>
      </c>
      <c r="LD10" s="13">
        <v>15.45</v>
      </c>
      <c r="LE10" s="23">
        <v>80</v>
      </c>
      <c r="LF10" s="13">
        <v>11.99</v>
      </c>
      <c r="LG10" s="23">
        <v>75</v>
      </c>
      <c r="LH10" s="13">
        <v>22.66</v>
      </c>
      <c r="LI10" s="25">
        <f t="shared" si="69"/>
        <v>0.5161290322580645</v>
      </c>
      <c r="LJ10" s="25">
        <f t="shared" si="70"/>
        <v>0.4838709677419355</v>
      </c>
      <c r="LK10" s="18"/>
      <c r="LL10" s="11">
        <v>188</v>
      </c>
      <c r="LM10" s="13">
        <v>13.45</v>
      </c>
      <c r="LN10" s="23">
        <v>111</v>
      </c>
      <c r="LO10" s="13">
        <v>10.69</v>
      </c>
      <c r="LP10" s="23">
        <v>77</v>
      </c>
      <c r="LQ10" s="13">
        <v>21.63</v>
      </c>
      <c r="LR10" s="25">
        <f t="shared" si="71"/>
        <v>0.59042553191489366</v>
      </c>
      <c r="LS10" s="25">
        <f t="shared" si="72"/>
        <v>0.40957446808510639</v>
      </c>
      <c r="LT10" s="18"/>
      <c r="LU10" s="11">
        <v>325</v>
      </c>
      <c r="LV10" s="13">
        <v>20.52</v>
      </c>
      <c r="LW10" s="23">
        <v>214</v>
      </c>
      <c r="LX10" s="13">
        <v>18.43</v>
      </c>
      <c r="LY10" s="23">
        <v>111</v>
      </c>
      <c r="LZ10" s="13">
        <v>26.24</v>
      </c>
      <c r="MA10" s="25">
        <f t="shared" si="73"/>
        <v>0.65846153846153843</v>
      </c>
      <c r="MB10" s="25">
        <f t="shared" si="74"/>
        <v>0.34153846153846151</v>
      </c>
      <c r="MC10" s="18"/>
      <c r="MD10" s="11">
        <v>155</v>
      </c>
      <c r="ME10" s="13">
        <v>15.56</v>
      </c>
      <c r="MF10" s="23">
        <v>85</v>
      </c>
      <c r="MG10" s="13">
        <v>14.26</v>
      </c>
      <c r="MH10" s="23">
        <v>70</v>
      </c>
      <c r="MI10" s="13">
        <v>17.63</v>
      </c>
      <c r="MJ10" s="25">
        <f t="shared" si="75"/>
        <v>0.54838709677419351</v>
      </c>
      <c r="MK10" s="25">
        <f t="shared" si="76"/>
        <v>0.45161290322580644</v>
      </c>
      <c r="ML10" s="18"/>
      <c r="MM10" s="11">
        <v>307</v>
      </c>
      <c r="MN10" s="13">
        <v>15.35</v>
      </c>
      <c r="MO10" s="23">
        <v>157</v>
      </c>
      <c r="MP10" s="13">
        <v>11.91</v>
      </c>
      <c r="MQ10" s="23">
        <v>150</v>
      </c>
      <c r="MR10" s="13">
        <v>22.29</v>
      </c>
      <c r="MS10" s="25">
        <f t="shared" si="77"/>
        <v>0.51140065146579805</v>
      </c>
      <c r="MT10" s="25">
        <f t="shared" si="78"/>
        <v>0.48859934853420195</v>
      </c>
      <c r="MU10" s="18"/>
      <c r="MV10" s="11">
        <v>71</v>
      </c>
      <c r="MW10" s="13">
        <v>24.91</v>
      </c>
      <c r="MX10" s="23">
        <v>28</v>
      </c>
      <c r="MY10" s="13">
        <v>19.72</v>
      </c>
      <c r="MZ10" s="23">
        <v>43</v>
      </c>
      <c r="NA10" s="13">
        <v>30.07</v>
      </c>
      <c r="NB10" s="25">
        <f t="shared" si="79"/>
        <v>0.39436619718309857</v>
      </c>
      <c r="NC10" s="25">
        <f t="shared" si="80"/>
        <v>0.60563380281690138</v>
      </c>
      <c r="ND10" s="18"/>
      <c r="NE10" s="11">
        <v>166</v>
      </c>
      <c r="NF10" s="13">
        <v>19.79</v>
      </c>
      <c r="NG10" s="23">
        <v>127</v>
      </c>
      <c r="NH10" s="13">
        <v>21.1</v>
      </c>
      <c r="NI10" s="23">
        <v>39</v>
      </c>
      <c r="NJ10" s="13">
        <v>16.46</v>
      </c>
      <c r="NK10" s="25">
        <f t="shared" si="81"/>
        <v>0.76506024096385539</v>
      </c>
      <c r="NL10" s="25">
        <f t="shared" si="82"/>
        <v>0.23493975903614459</v>
      </c>
      <c r="NM10" s="18"/>
      <c r="NN10" s="11">
        <v>123</v>
      </c>
      <c r="NO10" s="13">
        <v>18.41</v>
      </c>
      <c r="NP10" s="23">
        <v>47</v>
      </c>
      <c r="NQ10" s="13">
        <v>13.31</v>
      </c>
      <c r="NR10" s="23">
        <v>76</v>
      </c>
      <c r="NS10" s="13">
        <v>24.13</v>
      </c>
      <c r="NT10" s="25">
        <f t="shared" si="83"/>
        <v>0.38211382113821141</v>
      </c>
      <c r="NU10" s="25">
        <f t="shared" si="84"/>
        <v>0.61788617886178865</v>
      </c>
      <c r="NV10" s="18"/>
      <c r="NW10" s="11">
        <v>84</v>
      </c>
      <c r="NX10" s="13">
        <v>13.33</v>
      </c>
      <c r="NY10" s="23">
        <v>28</v>
      </c>
      <c r="NZ10" s="13">
        <v>7.07</v>
      </c>
      <c r="OA10" s="23">
        <v>56</v>
      </c>
      <c r="OB10" s="13">
        <v>24.56</v>
      </c>
      <c r="OC10" s="25">
        <f t="shared" si="85"/>
        <v>0.33333333333333331</v>
      </c>
      <c r="OD10" s="25">
        <f t="shared" si="86"/>
        <v>0.66666666666666663</v>
      </c>
      <c r="OE10" s="18"/>
      <c r="OF10" s="11">
        <v>83</v>
      </c>
      <c r="OG10" s="13">
        <v>25.86</v>
      </c>
      <c r="OH10" s="23">
        <v>60</v>
      </c>
      <c r="OI10" s="13">
        <v>25.64</v>
      </c>
      <c r="OJ10" s="23">
        <v>23</v>
      </c>
      <c r="OK10" s="13">
        <v>26.74</v>
      </c>
      <c r="OL10" s="25">
        <f t="shared" si="87"/>
        <v>0.72289156626506024</v>
      </c>
      <c r="OM10" s="25">
        <f t="shared" si="88"/>
        <v>0.27710843373493976</v>
      </c>
      <c r="ON10" s="18"/>
      <c r="OO10" s="11">
        <v>83</v>
      </c>
      <c r="OP10" s="13">
        <v>14.95</v>
      </c>
      <c r="OQ10" s="23">
        <v>36</v>
      </c>
      <c r="OR10" s="13">
        <v>10.34</v>
      </c>
      <c r="OS10" s="23">
        <v>47</v>
      </c>
      <c r="OT10" s="13">
        <v>22.71</v>
      </c>
      <c r="OU10" s="25">
        <f t="shared" si="89"/>
        <v>0.43373493975903615</v>
      </c>
      <c r="OV10" s="25">
        <f t="shared" si="90"/>
        <v>0.5662650602409639</v>
      </c>
      <c r="OW10" s="18"/>
      <c r="OX10" s="11">
        <v>92</v>
      </c>
      <c r="OY10" s="13">
        <v>23.12</v>
      </c>
      <c r="OZ10" s="23">
        <v>67</v>
      </c>
      <c r="PA10" s="13">
        <v>22.33</v>
      </c>
      <c r="PB10" s="23">
        <v>25</v>
      </c>
      <c r="PC10" s="13">
        <v>26.32</v>
      </c>
      <c r="PD10" s="25">
        <f t="shared" si="91"/>
        <v>0.72826086956521741</v>
      </c>
      <c r="PE10" s="25">
        <f t="shared" si="92"/>
        <v>0.27173913043478259</v>
      </c>
      <c r="PF10" s="18"/>
      <c r="PG10" s="11">
        <v>150</v>
      </c>
      <c r="PH10" s="13">
        <v>19.63</v>
      </c>
      <c r="PI10" s="23">
        <v>74</v>
      </c>
      <c r="PJ10" s="13">
        <v>14.2</v>
      </c>
      <c r="PK10" s="23">
        <v>76</v>
      </c>
      <c r="PL10" s="13">
        <v>31.67</v>
      </c>
      <c r="PM10" s="25">
        <f t="shared" si="93"/>
        <v>0.49333333333333335</v>
      </c>
      <c r="PN10" s="25">
        <f t="shared" si="94"/>
        <v>0.50666666666666671</v>
      </c>
      <c r="PO10" s="18"/>
      <c r="PP10" s="11">
        <v>90</v>
      </c>
      <c r="PQ10" s="13">
        <v>21.43</v>
      </c>
      <c r="PR10" s="23">
        <v>41</v>
      </c>
      <c r="PS10" s="13">
        <v>14.39</v>
      </c>
      <c r="PT10" s="23">
        <v>49</v>
      </c>
      <c r="PU10" s="13">
        <v>36.57</v>
      </c>
      <c r="PV10" s="25">
        <f t="shared" si="95"/>
        <v>0.45555555555555555</v>
      </c>
      <c r="PW10" s="25">
        <f t="shared" si="96"/>
        <v>0.5444444444444444</v>
      </c>
      <c r="PX10" s="18"/>
      <c r="PY10" s="11">
        <v>143</v>
      </c>
      <c r="PZ10" s="13">
        <v>24.16</v>
      </c>
      <c r="QA10" s="23">
        <v>94</v>
      </c>
      <c r="QB10" s="13">
        <v>21.32</v>
      </c>
      <c r="QC10" s="23">
        <v>49</v>
      </c>
      <c r="QD10" s="13">
        <v>32.67</v>
      </c>
      <c r="QE10" s="25">
        <f t="shared" si="97"/>
        <v>0.65734265734265729</v>
      </c>
      <c r="QF10" s="25">
        <f t="shared" si="98"/>
        <v>0.34265734265734266</v>
      </c>
      <c r="QG10" s="18"/>
      <c r="QH10" s="11">
        <v>131</v>
      </c>
      <c r="QI10" s="13">
        <v>16.579999999999998</v>
      </c>
      <c r="QJ10" s="23">
        <v>106</v>
      </c>
      <c r="QK10" s="13">
        <v>17.010000000000002</v>
      </c>
      <c r="QL10" s="23">
        <v>25</v>
      </c>
      <c r="QM10" s="13">
        <v>15.43</v>
      </c>
      <c r="QN10" s="25">
        <f t="shared" si="99"/>
        <v>0.80916030534351147</v>
      </c>
      <c r="QO10" s="25">
        <f t="shared" si="100"/>
        <v>0.19083969465648856</v>
      </c>
      <c r="QP10" s="18"/>
      <c r="QQ10" s="11">
        <v>90</v>
      </c>
      <c r="QR10" s="13">
        <v>19.57</v>
      </c>
      <c r="QS10" s="23">
        <v>50</v>
      </c>
      <c r="QT10" s="13">
        <v>14.53</v>
      </c>
      <c r="QU10" s="23">
        <v>40</v>
      </c>
      <c r="QV10" s="13">
        <v>35.4</v>
      </c>
      <c r="QW10" s="25">
        <f t="shared" si="101"/>
        <v>0.55555555555555558</v>
      </c>
      <c r="QX10" s="25">
        <f t="shared" si="102"/>
        <v>0.44444444444444442</v>
      </c>
      <c r="QY10" s="18"/>
    </row>
    <row r="11" spans="1:467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103"/>
        <v>0.42377909111289447</v>
      </c>
      <c r="F11" s="22">
        <v>176950</v>
      </c>
      <c r="G11" s="24">
        <f t="shared" si="0"/>
        <v>0.57491804290685322</v>
      </c>
      <c r="H11" s="18"/>
      <c r="I11" s="10">
        <v>11888</v>
      </c>
      <c r="J11" s="12">
        <v>9.61</v>
      </c>
      <c r="K11" s="22">
        <v>6000</v>
      </c>
      <c r="L11" s="12">
        <v>8.1300000000000008</v>
      </c>
      <c r="M11" s="22">
        <v>5876</v>
      </c>
      <c r="N11" s="12">
        <v>11.83</v>
      </c>
      <c r="O11" s="24">
        <f t="shared" si="1"/>
        <v>0.50471063257065951</v>
      </c>
      <c r="P11" s="24">
        <f t="shared" si="2"/>
        <v>0.49427994616419918</v>
      </c>
      <c r="Q11" s="18"/>
      <c r="R11" s="10">
        <v>2644</v>
      </c>
      <c r="S11" s="12">
        <v>7.08</v>
      </c>
      <c r="T11" s="22">
        <v>1175</v>
      </c>
      <c r="U11" s="12">
        <v>5.7</v>
      </c>
      <c r="V11" s="22">
        <v>1467</v>
      </c>
      <c r="W11" s="12">
        <v>8.8000000000000007</v>
      </c>
      <c r="X11" s="24">
        <f t="shared" si="3"/>
        <v>0.44440242057488655</v>
      </c>
      <c r="Y11" s="24">
        <f t="shared" si="4"/>
        <v>0.55484114977307109</v>
      </c>
      <c r="Z11" s="18"/>
      <c r="AA11" s="10">
        <v>173</v>
      </c>
      <c r="AB11" s="12">
        <v>4.38</v>
      </c>
      <c r="AC11" s="22">
        <v>43</v>
      </c>
      <c r="AD11" s="12">
        <v>2.2999999999999998</v>
      </c>
      <c r="AE11" s="22">
        <v>130</v>
      </c>
      <c r="AF11" s="12">
        <v>6.28</v>
      </c>
      <c r="AG11" s="24">
        <f t="shared" si="5"/>
        <v>0.24855491329479767</v>
      </c>
      <c r="AH11" s="24">
        <f t="shared" si="6"/>
        <v>0.75144508670520227</v>
      </c>
      <c r="AI11" s="18"/>
      <c r="AJ11" s="10">
        <v>117</v>
      </c>
      <c r="AK11" s="12">
        <v>3.61</v>
      </c>
      <c r="AL11" s="22">
        <v>43</v>
      </c>
      <c r="AM11" s="12">
        <v>2.23</v>
      </c>
      <c r="AN11" s="22">
        <v>74</v>
      </c>
      <c r="AO11" s="12">
        <v>5.61</v>
      </c>
      <c r="AP11" s="24">
        <f t="shared" si="7"/>
        <v>0.36752136752136755</v>
      </c>
      <c r="AQ11" s="24">
        <f t="shared" si="8"/>
        <v>0.63247863247863245</v>
      </c>
      <c r="AR11" s="18"/>
      <c r="AS11" s="10">
        <v>430</v>
      </c>
      <c r="AT11" s="12">
        <v>10.01</v>
      </c>
      <c r="AU11" s="22">
        <v>172</v>
      </c>
      <c r="AV11" s="12">
        <v>6.4</v>
      </c>
      <c r="AW11" s="22">
        <v>258</v>
      </c>
      <c r="AX11" s="12">
        <v>16.09</v>
      </c>
      <c r="AY11" s="24">
        <f t="shared" si="9"/>
        <v>0.4</v>
      </c>
      <c r="AZ11" s="24">
        <f t="shared" si="10"/>
        <v>0.6</v>
      </c>
      <c r="BA11" s="18"/>
      <c r="BB11" s="10">
        <v>807</v>
      </c>
      <c r="BC11" s="12">
        <v>21.78</v>
      </c>
      <c r="BD11" s="22">
        <v>521</v>
      </c>
      <c r="BE11" s="12">
        <v>21.16</v>
      </c>
      <c r="BF11" s="22">
        <v>286</v>
      </c>
      <c r="BG11" s="12">
        <v>23.06</v>
      </c>
      <c r="BH11" s="24">
        <f t="shared" si="11"/>
        <v>0.64560099132589843</v>
      </c>
      <c r="BI11" s="24">
        <f t="shared" si="12"/>
        <v>0.35439900867410162</v>
      </c>
      <c r="BJ11" s="18"/>
      <c r="BK11" s="10">
        <v>195</v>
      </c>
      <c r="BL11" s="12">
        <v>8.17</v>
      </c>
      <c r="BM11" s="22">
        <v>114</v>
      </c>
      <c r="BN11" s="12">
        <v>8.43</v>
      </c>
      <c r="BO11" s="22">
        <v>81</v>
      </c>
      <c r="BP11" s="12">
        <v>7.86</v>
      </c>
      <c r="BQ11" s="24">
        <f t="shared" si="13"/>
        <v>0.58461538461538465</v>
      </c>
      <c r="BR11" s="24">
        <f t="shared" si="14"/>
        <v>0.41538461538461541</v>
      </c>
      <c r="BS11" s="18"/>
      <c r="BT11" s="10">
        <v>89</v>
      </c>
      <c r="BU11" s="12">
        <v>3</v>
      </c>
      <c r="BV11" s="22">
        <v>43</v>
      </c>
      <c r="BW11" s="12">
        <v>2.4300000000000002</v>
      </c>
      <c r="BX11" s="22">
        <v>46</v>
      </c>
      <c r="BY11" s="12">
        <v>3.87</v>
      </c>
      <c r="BZ11" s="24">
        <f t="shared" si="15"/>
        <v>0.48314606741573035</v>
      </c>
      <c r="CA11" s="24">
        <f t="shared" si="16"/>
        <v>0.5168539325842697</v>
      </c>
      <c r="CB11" s="18"/>
      <c r="CC11" s="10">
        <v>119</v>
      </c>
      <c r="CD11" s="12">
        <v>4.41</v>
      </c>
      <c r="CE11" s="22">
        <v>45</v>
      </c>
      <c r="CF11" s="12">
        <v>3.2</v>
      </c>
      <c r="CG11" s="22">
        <v>74</v>
      </c>
      <c r="CH11" s="12">
        <v>5.73</v>
      </c>
      <c r="CI11" s="24">
        <f t="shared" si="17"/>
        <v>0.37815126050420167</v>
      </c>
      <c r="CJ11" s="24">
        <f t="shared" si="18"/>
        <v>0.62184873949579833</v>
      </c>
      <c r="CK11" s="18"/>
      <c r="CL11" s="10">
        <v>324</v>
      </c>
      <c r="CM11" s="12">
        <v>2.95</v>
      </c>
      <c r="CN11" s="22">
        <v>82</v>
      </c>
      <c r="CO11" s="12">
        <v>1.42</v>
      </c>
      <c r="CP11" s="22">
        <v>241</v>
      </c>
      <c r="CQ11" s="12">
        <v>4.66</v>
      </c>
      <c r="CR11" s="24">
        <f t="shared" si="19"/>
        <v>0.25308641975308643</v>
      </c>
      <c r="CS11" s="24">
        <f t="shared" si="20"/>
        <v>0.74382716049382713</v>
      </c>
      <c r="CT11" s="18"/>
      <c r="CU11" s="10">
        <v>390</v>
      </c>
      <c r="CV11" s="12">
        <v>12.44</v>
      </c>
      <c r="CW11" s="22">
        <v>112</v>
      </c>
      <c r="CX11" s="12">
        <v>8.1</v>
      </c>
      <c r="CY11" s="22">
        <v>277</v>
      </c>
      <c r="CZ11" s="12">
        <v>15.84</v>
      </c>
      <c r="DA11" s="24">
        <f t="shared" si="21"/>
        <v>0.28717948717948716</v>
      </c>
      <c r="DB11" s="24">
        <f t="shared" si="22"/>
        <v>0.71025641025641029</v>
      </c>
      <c r="DC11" s="18"/>
      <c r="DD11" s="10">
        <v>1246</v>
      </c>
      <c r="DE11" s="12">
        <v>9.07</v>
      </c>
      <c r="DF11" s="22">
        <v>622</v>
      </c>
      <c r="DG11" s="12">
        <v>7.51</v>
      </c>
      <c r="DH11" s="22">
        <v>623</v>
      </c>
      <c r="DI11" s="12">
        <v>11.47</v>
      </c>
      <c r="DJ11" s="24">
        <f t="shared" si="23"/>
        <v>0.49919743178170145</v>
      </c>
      <c r="DK11" s="24">
        <f t="shared" si="24"/>
        <v>0.5</v>
      </c>
      <c r="DL11" s="18"/>
      <c r="DM11" s="10">
        <v>1082</v>
      </c>
      <c r="DN11" s="12">
        <v>10.78</v>
      </c>
      <c r="DO11" s="22">
        <v>414</v>
      </c>
      <c r="DP11" s="12">
        <v>7.04</v>
      </c>
      <c r="DQ11" s="22">
        <v>667</v>
      </c>
      <c r="DR11" s="12">
        <v>16.079999999999998</v>
      </c>
      <c r="DS11" s="24">
        <f t="shared" si="25"/>
        <v>0.38262476894639558</v>
      </c>
      <c r="DT11" s="24">
        <f t="shared" si="26"/>
        <v>0.61645101663585955</v>
      </c>
      <c r="DU11" s="18"/>
      <c r="DV11" s="10">
        <v>339</v>
      </c>
      <c r="DW11" s="12">
        <v>6.92</v>
      </c>
      <c r="DX11" s="22">
        <v>134</v>
      </c>
      <c r="DY11" s="12">
        <v>4.58</v>
      </c>
      <c r="DZ11" s="22">
        <v>205</v>
      </c>
      <c r="EA11" s="12">
        <v>10.44</v>
      </c>
      <c r="EB11" s="24">
        <f t="shared" si="27"/>
        <v>0.39528023598820061</v>
      </c>
      <c r="EC11" s="24">
        <f t="shared" si="28"/>
        <v>0.60471976401179939</v>
      </c>
      <c r="ED11" s="18"/>
      <c r="EE11" s="10">
        <v>249</v>
      </c>
      <c r="EF11" s="12">
        <v>3.24</v>
      </c>
      <c r="EG11" s="22">
        <v>61</v>
      </c>
      <c r="EH11" s="12">
        <v>1.44</v>
      </c>
      <c r="EI11" s="22">
        <v>188</v>
      </c>
      <c r="EJ11" s="12">
        <v>5.47</v>
      </c>
      <c r="EK11" s="24">
        <f t="shared" si="29"/>
        <v>0.24497991967871485</v>
      </c>
      <c r="EL11" s="24">
        <f t="shared" si="30"/>
        <v>0.75502008032128509</v>
      </c>
      <c r="EM11" s="18"/>
      <c r="EN11" s="10">
        <v>116</v>
      </c>
      <c r="EO11" s="12">
        <v>7.49</v>
      </c>
      <c r="EP11" s="22">
        <v>71</v>
      </c>
      <c r="EQ11" s="12">
        <v>6.63</v>
      </c>
      <c r="ER11" s="22">
        <v>45</v>
      </c>
      <c r="ES11" s="12">
        <v>9.4700000000000006</v>
      </c>
      <c r="ET11" s="24">
        <f t="shared" si="31"/>
        <v>0.61206896551724133</v>
      </c>
      <c r="EU11" s="24">
        <f t="shared" si="32"/>
        <v>0.38793103448275862</v>
      </c>
      <c r="EV11" s="18"/>
      <c r="EW11" s="10">
        <v>34</v>
      </c>
      <c r="EX11" s="12">
        <v>2.06</v>
      </c>
      <c r="EY11" s="22">
        <v>4</v>
      </c>
      <c r="EZ11" s="12">
        <v>0.53</v>
      </c>
      <c r="FA11" s="22">
        <v>30</v>
      </c>
      <c r="FB11" s="12">
        <v>3.39</v>
      </c>
      <c r="FC11" s="24">
        <f t="shared" si="33"/>
        <v>0.11764705882352941</v>
      </c>
      <c r="FD11" s="24">
        <f t="shared" si="34"/>
        <v>0.88235294117647056</v>
      </c>
      <c r="FE11" s="18"/>
      <c r="FF11" s="10">
        <v>254</v>
      </c>
      <c r="FG11" s="12">
        <v>8.27</v>
      </c>
      <c r="FH11" s="22">
        <v>78</v>
      </c>
      <c r="FI11" s="12">
        <v>4.8</v>
      </c>
      <c r="FJ11" s="22">
        <v>176</v>
      </c>
      <c r="FK11" s="12">
        <v>12.18</v>
      </c>
      <c r="FL11" s="24">
        <f t="shared" si="35"/>
        <v>0.30708661417322836</v>
      </c>
      <c r="FM11" s="24">
        <f t="shared" si="36"/>
        <v>0.69291338582677164</v>
      </c>
      <c r="FN11" s="18"/>
      <c r="FO11" s="10">
        <v>67</v>
      </c>
      <c r="FP11" s="12">
        <v>8.31</v>
      </c>
      <c r="FQ11" s="22">
        <v>25</v>
      </c>
      <c r="FR11" s="12">
        <v>4.6399999999999997</v>
      </c>
      <c r="FS11" s="22">
        <v>42</v>
      </c>
      <c r="FT11" s="12">
        <v>15.85</v>
      </c>
      <c r="FU11" s="24">
        <f t="shared" si="37"/>
        <v>0.37313432835820898</v>
      </c>
      <c r="FV11" s="24">
        <f t="shared" si="38"/>
        <v>0.62686567164179108</v>
      </c>
      <c r="FW11" s="18"/>
      <c r="FX11" s="10">
        <v>398</v>
      </c>
      <c r="FY11" s="12">
        <v>12.17</v>
      </c>
      <c r="FZ11" s="22">
        <v>295</v>
      </c>
      <c r="GA11" s="12">
        <v>12.23</v>
      </c>
      <c r="GB11" s="22">
        <v>102</v>
      </c>
      <c r="GC11" s="12">
        <v>12.14</v>
      </c>
      <c r="GD11" s="24">
        <f t="shared" si="39"/>
        <v>0.74120603015075381</v>
      </c>
      <c r="GE11" s="24">
        <f t="shared" si="40"/>
        <v>0.25628140703517588</v>
      </c>
      <c r="GF11" s="18"/>
      <c r="GG11" s="10">
        <v>384</v>
      </c>
      <c r="GH11" s="12">
        <v>8.0399999999999991</v>
      </c>
      <c r="GI11" s="22">
        <v>175</v>
      </c>
      <c r="GJ11" s="12">
        <v>5.99</v>
      </c>
      <c r="GK11" s="22">
        <v>209</v>
      </c>
      <c r="GL11" s="12">
        <v>11.32</v>
      </c>
      <c r="GM11" s="24">
        <f t="shared" si="41"/>
        <v>0.45572916666666669</v>
      </c>
      <c r="GN11" s="24">
        <f t="shared" si="42"/>
        <v>0.54427083333333337</v>
      </c>
      <c r="GO11" s="18"/>
      <c r="GP11" s="10">
        <v>70</v>
      </c>
      <c r="GQ11" s="12">
        <v>6.76</v>
      </c>
      <c r="GR11" s="22">
        <v>24</v>
      </c>
      <c r="GS11" s="12">
        <v>3.69</v>
      </c>
      <c r="GT11" s="22">
        <v>46</v>
      </c>
      <c r="GU11" s="12">
        <v>11.98</v>
      </c>
      <c r="GV11" s="24">
        <f t="shared" si="43"/>
        <v>0.34285714285714286</v>
      </c>
      <c r="GW11" s="24">
        <f t="shared" si="44"/>
        <v>0.65714285714285714</v>
      </c>
      <c r="GX11" s="18"/>
      <c r="GY11" s="10">
        <v>350</v>
      </c>
      <c r="GZ11" s="12">
        <v>23.33</v>
      </c>
      <c r="HA11" s="22">
        <v>211</v>
      </c>
      <c r="HB11" s="12">
        <v>21.62</v>
      </c>
      <c r="HC11" s="22">
        <v>139</v>
      </c>
      <c r="HD11" s="12">
        <v>26.83</v>
      </c>
      <c r="HE11" s="24">
        <f t="shared" si="45"/>
        <v>0.60285714285714287</v>
      </c>
      <c r="HF11" s="24">
        <f t="shared" si="46"/>
        <v>0.39714285714285713</v>
      </c>
      <c r="HG11" s="18"/>
      <c r="HH11" s="10">
        <v>93</v>
      </c>
      <c r="HI11" s="12">
        <v>3.07</v>
      </c>
      <c r="HJ11" s="22">
        <v>35</v>
      </c>
      <c r="HK11" s="12">
        <v>2.21</v>
      </c>
      <c r="HL11" s="22">
        <v>58</v>
      </c>
      <c r="HM11" s="12">
        <v>4.03</v>
      </c>
      <c r="HN11" s="24">
        <f t="shared" si="47"/>
        <v>0.37634408602150538</v>
      </c>
      <c r="HO11" s="24">
        <f t="shared" si="48"/>
        <v>0.62365591397849462</v>
      </c>
      <c r="HP11" s="18"/>
      <c r="HQ11" s="10">
        <v>363</v>
      </c>
      <c r="HR11" s="12">
        <v>19.059999999999999</v>
      </c>
      <c r="HS11" s="22">
        <v>193</v>
      </c>
      <c r="HT11" s="12">
        <v>15.9</v>
      </c>
      <c r="HU11" s="22">
        <v>170</v>
      </c>
      <c r="HV11" s="12">
        <v>24.71</v>
      </c>
      <c r="HW11" s="24">
        <f t="shared" si="49"/>
        <v>0.5316804407713499</v>
      </c>
      <c r="HX11" s="24">
        <f t="shared" si="50"/>
        <v>0.46831955922865015</v>
      </c>
      <c r="HY11" s="18"/>
      <c r="HZ11" s="10">
        <v>122</v>
      </c>
      <c r="IA11" s="12">
        <v>6.56</v>
      </c>
      <c r="IB11" s="22">
        <v>51</v>
      </c>
      <c r="IC11" s="12">
        <v>4.24</v>
      </c>
      <c r="ID11" s="22">
        <v>71</v>
      </c>
      <c r="IE11" s="12">
        <v>10.81</v>
      </c>
      <c r="IF11" s="24">
        <f t="shared" si="51"/>
        <v>0.41803278688524592</v>
      </c>
      <c r="IG11" s="24">
        <f t="shared" si="52"/>
        <v>0.58196721311475408</v>
      </c>
      <c r="IH11" s="18"/>
      <c r="II11" s="10">
        <v>157</v>
      </c>
      <c r="IJ11" s="12">
        <v>6.59</v>
      </c>
      <c r="IK11" s="22">
        <v>52</v>
      </c>
      <c r="IL11" s="12">
        <v>3.85</v>
      </c>
      <c r="IM11" s="22">
        <v>105</v>
      </c>
      <c r="IN11" s="12">
        <v>10.220000000000001</v>
      </c>
      <c r="IO11" s="24">
        <f t="shared" si="53"/>
        <v>0.33121019108280253</v>
      </c>
      <c r="IP11" s="24">
        <f t="shared" si="54"/>
        <v>0.66878980891719741</v>
      </c>
      <c r="IQ11" s="18"/>
      <c r="IR11" s="10">
        <v>332</v>
      </c>
      <c r="IS11" s="12">
        <v>26.58</v>
      </c>
      <c r="IT11" s="22">
        <v>223</v>
      </c>
      <c r="IU11" s="12">
        <v>26.87</v>
      </c>
      <c r="IV11" s="22">
        <v>109</v>
      </c>
      <c r="IW11" s="12">
        <v>26.27</v>
      </c>
      <c r="IX11" s="24">
        <f t="shared" si="55"/>
        <v>0.67168674698795183</v>
      </c>
      <c r="IY11" s="24">
        <f t="shared" si="56"/>
        <v>0.32831325301204817</v>
      </c>
      <c r="IZ11" s="18"/>
      <c r="JA11" s="10">
        <v>74</v>
      </c>
      <c r="JB11" s="12">
        <v>5.38</v>
      </c>
      <c r="JC11" s="22">
        <v>25</v>
      </c>
      <c r="JD11" s="12">
        <v>3.8</v>
      </c>
      <c r="JE11" s="22">
        <v>49</v>
      </c>
      <c r="JF11" s="12">
        <v>6.84</v>
      </c>
      <c r="JG11" s="24">
        <f t="shared" si="57"/>
        <v>0.33783783783783783</v>
      </c>
      <c r="JH11" s="24">
        <f t="shared" si="58"/>
        <v>0.66216216216216217</v>
      </c>
      <c r="JI11" s="18"/>
      <c r="JJ11" s="10">
        <v>355</v>
      </c>
      <c r="JK11" s="12">
        <v>31.09</v>
      </c>
      <c r="JL11" s="22">
        <v>184</v>
      </c>
      <c r="JM11" s="12">
        <v>28.44</v>
      </c>
      <c r="JN11" s="22">
        <v>171</v>
      </c>
      <c r="JO11" s="12">
        <v>34.549999999999997</v>
      </c>
      <c r="JP11" s="24">
        <f t="shared" si="59"/>
        <v>0.51830985915492955</v>
      </c>
      <c r="JQ11" s="24">
        <f t="shared" si="60"/>
        <v>0.48169014084507045</v>
      </c>
      <c r="JR11" s="18"/>
      <c r="JS11" s="10">
        <v>174</v>
      </c>
      <c r="JT11" s="12">
        <v>15.17</v>
      </c>
      <c r="JU11" s="22">
        <v>115</v>
      </c>
      <c r="JV11" s="12">
        <v>14.25</v>
      </c>
      <c r="JW11" s="22">
        <v>58</v>
      </c>
      <c r="JX11" s="12">
        <v>17.21</v>
      </c>
      <c r="JY11" s="24">
        <f t="shared" si="61"/>
        <v>0.66091954022988508</v>
      </c>
      <c r="JZ11" s="24">
        <f t="shared" si="62"/>
        <v>0.33333333333333331</v>
      </c>
      <c r="KA11" s="18"/>
      <c r="KB11" s="10">
        <v>105</v>
      </c>
      <c r="KC11" s="12">
        <v>12.74</v>
      </c>
      <c r="KD11" s="22">
        <v>56</v>
      </c>
      <c r="KE11" s="12">
        <v>9.76</v>
      </c>
      <c r="KF11" s="22">
        <v>49</v>
      </c>
      <c r="KG11" s="12">
        <v>20</v>
      </c>
      <c r="KH11" s="24">
        <f t="shared" si="63"/>
        <v>0.53333333333333333</v>
      </c>
      <c r="KI11" s="24">
        <f t="shared" si="64"/>
        <v>0.46666666666666667</v>
      </c>
      <c r="KJ11" s="18"/>
      <c r="KK11" s="10">
        <v>328</v>
      </c>
      <c r="KL11" s="12">
        <v>16.38</v>
      </c>
      <c r="KM11" s="22">
        <v>202</v>
      </c>
      <c r="KN11" s="12">
        <v>14.68</v>
      </c>
      <c r="KO11" s="22">
        <v>125</v>
      </c>
      <c r="KP11" s="12">
        <v>20.190000000000001</v>
      </c>
      <c r="KQ11" s="24">
        <f t="shared" si="65"/>
        <v>0.61585365853658536</v>
      </c>
      <c r="KR11" s="24">
        <f t="shared" si="66"/>
        <v>0.38109756097560976</v>
      </c>
      <c r="KS11" s="18"/>
      <c r="KT11" s="10">
        <v>254</v>
      </c>
      <c r="KU11" s="12">
        <v>14.42</v>
      </c>
      <c r="KV11" s="22">
        <v>173</v>
      </c>
      <c r="KW11" s="12">
        <v>13.2</v>
      </c>
      <c r="KX11" s="22">
        <v>81</v>
      </c>
      <c r="KY11" s="12">
        <v>18.04</v>
      </c>
      <c r="KZ11" s="24">
        <f t="shared" si="67"/>
        <v>0.68110236220472442</v>
      </c>
      <c r="LA11" s="24">
        <f t="shared" si="68"/>
        <v>0.31889763779527558</v>
      </c>
      <c r="LB11" s="18"/>
      <c r="LC11" s="10">
        <v>95</v>
      </c>
      <c r="LD11" s="12">
        <v>9.4700000000000006</v>
      </c>
      <c r="LE11" s="22">
        <v>41</v>
      </c>
      <c r="LF11" s="12">
        <v>6.15</v>
      </c>
      <c r="LG11" s="22">
        <v>52</v>
      </c>
      <c r="LH11" s="12">
        <v>15.71</v>
      </c>
      <c r="LI11" s="24">
        <f t="shared" si="69"/>
        <v>0.43157894736842106</v>
      </c>
      <c r="LJ11" s="24">
        <f t="shared" si="70"/>
        <v>0.54736842105263162</v>
      </c>
      <c r="LK11" s="18"/>
      <c r="LL11" s="10">
        <v>209</v>
      </c>
      <c r="LM11" s="12">
        <v>14.95</v>
      </c>
      <c r="LN11" s="22">
        <v>151</v>
      </c>
      <c r="LO11" s="12">
        <v>14.55</v>
      </c>
      <c r="LP11" s="22">
        <v>58</v>
      </c>
      <c r="LQ11" s="12">
        <v>16.29</v>
      </c>
      <c r="LR11" s="24">
        <f t="shared" si="71"/>
        <v>0.72248803827751196</v>
      </c>
      <c r="LS11" s="24">
        <f t="shared" si="72"/>
        <v>0.27751196172248804</v>
      </c>
      <c r="LT11" s="18"/>
      <c r="LU11" s="10">
        <v>406</v>
      </c>
      <c r="LV11" s="12">
        <v>25.63</v>
      </c>
      <c r="LW11" s="22">
        <v>299</v>
      </c>
      <c r="LX11" s="12">
        <v>25.75</v>
      </c>
      <c r="LY11" s="22">
        <v>107</v>
      </c>
      <c r="LZ11" s="12">
        <v>25.3</v>
      </c>
      <c r="MA11" s="24">
        <f t="shared" si="73"/>
        <v>0.73645320197044339</v>
      </c>
      <c r="MB11" s="24">
        <f t="shared" si="74"/>
        <v>0.26354679802955666</v>
      </c>
      <c r="MC11" s="18"/>
      <c r="MD11" s="10">
        <v>172</v>
      </c>
      <c r="ME11" s="12">
        <v>17.27</v>
      </c>
      <c r="MF11" s="22">
        <v>84</v>
      </c>
      <c r="MG11" s="12">
        <v>14.09</v>
      </c>
      <c r="MH11" s="22">
        <v>88</v>
      </c>
      <c r="MI11" s="12">
        <v>22.17</v>
      </c>
      <c r="MJ11" s="24">
        <f t="shared" si="75"/>
        <v>0.48837209302325579</v>
      </c>
      <c r="MK11" s="24">
        <f t="shared" si="76"/>
        <v>0.51162790697674421</v>
      </c>
      <c r="ML11" s="18"/>
      <c r="MM11" s="10">
        <v>429</v>
      </c>
      <c r="MN11" s="12">
        <v>21.45</v>
      </c>
      <c r="MO11" s="22">
        <v>311</v>
      </c>
      <c r="MP11" s="12">
        <v>23.6</v>
      </c>
      <c r="MQ11" s="22">
        <v>118</v>
      </c>
      <c r="MR11" s="12">
        <v>17.53</v>
      </c>
      <c r="MS11" s="24">
        <f t="shared" si="77"/>
        <v>0.72494172494172493</v>
      </c>
      <c r="MT11" s="24">
        <f t="shared" si="78"/>
        <v>0.27505827505827507</v>
      </c>
      <c r="MU11" s="18"/>
      <c r="MV11" s="10">
        <v>18</v>
      </c>
      <c r="MW11" s="12">
        <v>6.32</v>
      </c>
      <c r="MX11" s="22">
        <v>7</v>
      </c>
      <c r="MY11" s="12">
        <v>4.93</v>
      </c>
      <c r="MZ11" s="22">
        <v>11</v>
      </c>
      <c r="NA11" s="12">
        <v>7.69</v>
      </c>
      <c r="NB11" s="24">
        <f t="shared" si="79"/>
        <v>0.3888888888888889</v>
      </c>
      <c r="NC11" s="24">
        <f t="shared" si="80"/>
        <v>0.61111111111111116</v>
      </c>
      <c r="ND11" s="18"/>
      <c r="NE11" s="10">
        <v>309</v>
      </c>
      <c r="NF11" s="12">
        <v>36.83</v>
      </c>
      <c r="NG11" s="22">
        <v>196</v>
      </c>
      <c r="NH11" s="12">
        <v>32.56</v>
      </c>
      <c r="NI11" s="22">
        <v>113</v>
      </c>
      <c r="NJ11" s="12">
        <v>47.68</v>
      </c>
      <c r="NK11" s="24">
        <f t="shared" si="81"/>
        <v>0.63430420711974111</v>
      </c>
      <c r="NL11" s="24">
        <f t="shared" si="82"/>
        <v>0.36569579288025889</v>
      </c>
      <c r="NM11" s="18"/>
      <c r="NN11" s="10">
        <v>155</v>
      </c>
      <c r="NO11" s="12">
        <v>23.2</v>
      </c>
      <c r="NP11" s="22">
        <v>54</v>
      </c>
      <c r="NQ11" s="12">
        <v>15.3</v>
      </c>
      <c r="NR11" s="22">
        <v>101</v>
      </c>
      <c r="NS11" s="12">
        <v>32.06</v>
      </c>
      <c r="NT11" s="24">
        <f t="shared" si="83"/>
        <v>0.34838709677419355</v>
      </c>
      <c r="NU11" s="24">
        <f t="shared" si="84"/>
        <v>0.65161290322580645</v>
      </c>
      <c r="NV11" s="18"/>
      <c r="NW11" s="10">
        <v>49</v>
      </c>
      <c r="NX11" s="12">
        <v>7.78</v>
      </c>
      <c r="NY11" s="22">
        <v>15</v>
      </c>
      <c r="NZ11" s="12">
        <v>3.79</v>
      </c>
      <c r="OA11" s="22">
        <v>34</v>
      </c>
      <c r="OB11" s="12">
        <v>14.91</v>
      </c>
      <c r="OC11" s="24">
        <f t="shared" si="85"/>
        <v>0.30612244897959184</v>
      </c>
      <c r="OD11" s="24">
        <f t="shared" si="86"/>
        <v>0.69387755102040816</v>
      </c>
      <c r="OE11" s="18"/>
      <c r="OF11" s="10">
        <v>83</v>
      </c>
      <c r="OG11" s="12">
        <v>25.86</v>
      </c>
      <c r="OH11" s="22">
        <v>47</v>
      </c>
      <c r="OI11" s="12">
        <v>20.09</v>
      </c>
      <c r="OJ11" s="22">
        <v>36</v>
      </c>
      <c r="OK11" s="12">
        <v>41.86</v>
      </c>
      <c r="OL11" s="24">
        <f t="shared" si="87"/>
        <v>0.5662650602409639</v>
      </c>
      <c r="OM11" s="24">
        <f t="shared" si="88"/>
        <v>0.43373493975903615</v>
      </c>
      <c r="ON11" s="18"/>
      <c r="OO11" s="10">
        <v>72</v>
      </c>
      <c r="OP11" s="12">
        <v>12.97</v>
      </c>
      <c r="OQ11" s="22">
        <v>40</v>
      </c>
      <c r="OR11" s="12">
        <v>11.49</v>
      </c>
      <c r="OS11" s="22">
        <v>32</v>
      </c>
      <c r="OT11" s="12">
        <v>15.46</v>
      </c>
      <c r="OU11" s="24">
        <f t="shared" si="89"/>
        <v>0.55555555555555558</v>
      </c>
      <c r="OV11" s="24">
        <f t="shared" si="90"/>
        <v>0.44444444444444442</v>
      </c>
      <c r="OW11" s="18"/>
      <c r="OX11" s="10">
        <v>31</v>
      </c>
      <c r="OY11" s="12">
        <v>7.79</v>
      </c>
      <c r="OZ11" s="22">
        <v>15</v>
      </c>
      <c r="PA11" s="12">
        <v>5</v>
      </c>
      <c r="PB11" s="22">
        <v>16</v>
      </c>
      <c r="PC11" s="12">
        <v>16.84</v>
      </c>
      <c r="PD11" s="24">
        <f t="shared" si="91"/>
        <v>0.4838709677419355</v>
      </c>
      <c r="PE11" s="24">
        <f t="shared" si="92"/>
        <v>0.5161290322580645</v>
      </c>
      <c r="PF11" s="18"/>
      <c r="PG11" s="10">
        <v>52</v>
      </c>
      <c r="PH11" s="12">
        <v>6.81</v>
      </c>
      <c r="PI11" s="22">
        <v>24</v>
      </c>
      <c r="PJ11" s="12">
        <v>4.6100000000000003</v>
      </c>
      <c r="PK11" s="22">
        <v>27</v>
      </c>
      <c r="PL11" s="12">
        <v>11.25</v>
      </c>
      <c r="PM11" s="24">
        <f t="shared" si="93"/>
        <v>0.46153846153846156</v>
      </c>
      <c r="PN11" s="24">
        <f t="shared" si="94"/>
        <v>0.51923076923076927</v>
      </c>
      <c r="PO11" s="18"/>
      <c r="PP11" s="10">
        <v>27</v>
      </c>
      <c r="PQ11" s="12">
        <v>6.43</v>
      </c>
      <c r="PR11" s="22">
        <v>15</v>
      </c>
      <c r="PS11" s="12">
        <v>5.26</v>
      </c>
      <c r="PT11" s="22">
        <v>12</v>
      </c>
      <c r="PU11" s="12">
        <v>8.9600000000000009</v>
      </c>
      <c r="PV11" s="24">
        <f t="shared" si="95"/>
        <v>0.55555555555555558</v>
      </c>
      <c r="PW11" s="24">
        <f t="shared" si="96"/>
        <v>0.44444444444444442</v>
      </c>
      <c r="PX11" s="18"/>
      <c r="PY11" s="10">
        <v>57</v>
      </c>
      <c r="PZ11" s="12">
        <v>9.6300000000000008</v>
      </c>
      <c r="QA11" s="22">
        <v>32</v>
      </c>
      <c r="QB11" s="12">
        <v>7.26</v>
      </c>
      <c r="QC11" s="22">
        <v>24</v>
      </c>
      <c r="QD11" s="12">
        <v>16</v>
      </c>
      <c r="QE11" s="24">
        <f t="shared" si="97"/>
        <v>0.56140350877192979</v>
      </c>
      <c r="QF11" s="24">
        <f t="shared" si="98"/>
        <v>0.42105263157894735</v>
      </c>
      <c r="QG11" s="18"/>
      <c r="QH11" s="10">
        <v>103</v>
      </c>
      <c r="QI11" s="12">
        <v>13.04</v>
      </c>
      <c r="QJ11" s="22">
        <v>50</v>
      </c>
      <c r="QK11" s="12">
        <v>8.0299999999999994</v>
      </c>
      <c r="QL11" s="22">
        <v>52</v>
      </c>
      <c r="QM11" s="12">
        <v>32.1</v>
      </c>
      <c r="QN11" s="24">
        <f t="shared" si="99"/>
        <v>0.4854368932038835</v>
      </c>
      <c r="QO11" s="24">
        <f t="shared" si="100"/>
        <v>0.50485436893203883</v>
      </c>
      <c r="QP11" s="18"/>
      <c r="QQ11" s="10">
        <v>31</v>
      </c>
      <c r="QR11" s="12">
        <v>6.74</v>
      </c>
      <c r="QS11" s="22">
        <v>21</v>
      </c>
      <c r="QT11" s="12">
        <v>6.1</v>
      </c>
      <c r="QU11" s="22">
        <v>10</v>
      </c>
      <c r="QV11" s="12">
        <v>8.85</v>
      </c>
      <c r="QW11" s="24">
        <f t="shared" si="101"/>
        <v>0.67741935483870963</v>
      </c>
      <c r="QX11" s="24">
        <f t="shared" si="102"/>
        <v>0.32258064516129031</v>
      </c>
      <c r="QY11" s="18"/>
    </row>
    <row r="12" spans="1:467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103"/>
        <v>2.4034334763948499E-2</v>
      </c>
      <c r="F12" s="23">
        <v>1118</v>
      </c>
      <c r="G12" s="25">
        <f t="shared" si="0"/>
        <v>0.95965665236051501</v>
      </c>
      <c r="H12" s="18"/>
      <c r="I12" s="11">
        <v>34</v>
      </c>
      <c r="J12" s="13">
        <v>0.03</v>
      </c>
      <c r="K12" s="23">
        <v>1</v>
      </c>
      <c r="L12" s="13">
        <v>0</v>
      </c>
      <c r="M12" s="23">
        <v>33</v>
      </c>
      <c r="N12" s="13">
        <v>7.0000000000000007E-2</v>
      </c>
      <c r="O12" s="25">
        <f t="shared" si="1"/>
        <v>2.9411764705882353E-2</v>
      </c>
      <c r="P12" s="25">
        <f t="shared" si="2"/>
        <v>0.97058823529411764</v>
      </c>
      <c r="Q12" s="18"/>
      <c r="R12" s="11">
        <v>12</v>
      </c>
      <c r="S12" s="13">
        <v>0.03</v>
      </c>
      <c r="T12" s="23">
        <v>0</v>
      </c>
      <c r="U12" s="13">
        <v>0</v>
      </c>
      <c r="V12" s="23">
        <v>12</v>
      </c>
      <c r="W12" s="13">
        <v>7.0000000000000007E-2</v>
      </c>
      <c r="X12" s="25">
        <f t="shared" si="3"/>
        <v>0</v>
      </c>
      <c r="Y12" s="25">
        <f t="shared" si="4"/>
        <v>1</v>
      </c>
      <c r="Z12" s="18"/>
      <c r="AA12" s="11">
        <v>2</v>
      </c>
      <c r="AB12" s="13">
        <v>0.05</v>
      </c>
      <c r="AC12" s="23">
        <v>0</v>
      </c>
      <c r="AD12" s="13">
        <v>0</v>
      </c>
      <c r="AE12" s="23">
        <v>2</v>
      </c>
      <c r="AF12" s="13">
        <v>0.1</v>
      </c>
      <c r="AG12" s="25">
        <f t="shared" si="5"/>
        <v>0</v>
      </c>
      <c r="AH12" s="25">
        <f t="shared" si="6"/>
        <v>1</v>
      </c>
      <c r="AI12" s="18"/>
      <c r="AJ12" s="11">
        <v>1</v>
      </c>
      <c r="AK12" s="13">
        <v>0.03</v>
      </c>
      <c r="AL12" s="23">
        <v>0</v>
      </c>
      <c r="AM12" s="13">
        <v>0</v>
      </c>
      <c r="AN12" s="23">
        <v>1</v>
      </c>
      <c r="AO12" s="13">
        <v>0.08</v>
      </c>
      <c r="AP12" s="25">
        <f t="shared" si="7"/>
        <v>0</v>
      </c>
      <c r="AQ12" s="25">
        <f t="shared" si="8"/>
        <v>1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2</v>
      </c>
      <c r="BC12" s="13">
        <v>0.05</v>
      </c>
      <c r="BD12" s="23">
        <v>0</v>
      </c>
      <c r="BE12" s="13">
        <v>0</v>
      </c>
      <c r="BF12" s="23">
        <v>2</v>
      </c>
      <c r="BG12" s="13">
        <v>0.16</v>
      </c>
      <c r="BH12" s="25">
        <f t="shared" si="11"/>
        <v>0</v>
      </c>
      <c r="BI12" s="25">
        <f t="shared" si="12"/>
        <v>1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1</v>
      </c>
      <c r="CD12" s="13">
        <v>0.04</v>
      </c>
      <c r="CE12" s="23">
        <v>0</v>
      </c>
      <c r="CF12" s="13">
        <v>0</v>
      </c>
      <c r="CG12" s="23">
        <v>1</v>
      </c>
      <c r="CH12" s="13">
        <v>0.08</v>
      </c>
      <c r="CI12" s="25">
        <f t="shared" si="17"/>
        <v>0</v>
      </c>
      <c r="CJ12" s="25">
        <f t="shared" si="18"/>
        <v>1</v>
      </c>
      <c r="CK12" s="18"/>
      <c r="CL12" s="11">
        <v>5</v>
      </c>
      <c r="CM12" s="13">
        <v>0.05</v>
      </c>
      <c r="CN12" s="23">
        <v>0</v>
      </c>
      <c r="CO12" s="13">
        <v>0</v>
      </c>
      <c r="CP12" s="23">
        <v>5</v>
      </c>
      <c r="CQ12" s="13">
        <v>0.1</v>
      </c>
      <c r="CR12" s="25">
        <f t="shared" si="19"/>
        <v>0</v>
      </c>
      <c r="CS12" s="25">
        <f t="shared" si="20"/>
        <v>1</v>
      </c>
      <c r="CT12" s="18"/>
      <c r="CU12" s="11">
        <v>1</v>
      </c>
      <c r="CV12" s="13">
        <v>0.03</v>
      </c>
      <c r="CW12" s="23">
        <v>0</v>
      </c>
      <c r="CX12" s="13">
        <v>0</v>
      </c>
      <c r="CY12" s="23">
        <v>1</v>
      </c>
      <c r="CZ12" s="13">
        <v>0.06</v>
      </c>
      <c r="DA12" s="25">
        <f t="shared" si="21"/>
        <v>0</v>
      </c>
      <c r="DB12" s="25">
        <f t="shared" si="22"/>
        <v>1</v>
      </c>
      <c r="DC12" s="18"/>
      <c r="DD12" s="11">
        <v>3</v>
      </c>
      <c r="DE12" s="13">
        <v>0.02</v>
      </c>
      <c r="DF12" s="23">
        <v>0</v>
      </c>
      <c r="DG12" s="13">
        <v>0</v>
      </c>
      <c r="DH12" s="23">
        <v>3</v>
      </c>
      <c r="DI12" s="13">
        <v>0.06</v>
      </c>
      <c r="DJ12" s="25">
        <f t="shared" si="23"/>
        <v>0</v>
      </c>
      <c r="DK12" s="25">
        <f t="shared" si="24"/>
        <v>1</v>
      </c>
      <c r="DL12" s="18"/>
      <c r="DM12" s="11">
        <v>1</v>
      </c>
      <c r="DN12" s="13">
        <v>0.01</v>
      </c>
      <c r="DO12" s="23">
        <v>0</v>
      </c>
      <c r="DP12" s="13">
        <v>0</v>
      </c>
      <c r="DQ12" s="23">
        <v>1</v>
      </c>
      <c r="DR12" s="13">
        <v>0.02</v>
      </c>
      <c r="DS12" s="25">
        <f t="shared" si="25"/>
        <v>0</v>
      </c>
      <c r="DT12" s="25">
        <f t="shared" si="26"/>
        <v>1</v>
      </c>
      <c r="DU12" s="18"/>
      <c r="DV12" s="11">
        <v>2</v>
      </c>
      <c r="DW12" s="13">
        <v>0.04</v>
      </c>
      <c r="DX12" s="23">
        <v>0</v>
      </c>
      <c r="DY12" s="13">
        <v>0</v>
      </c>
      <c r="DZ12" s="23">
        <v>2</v>
      </c>
      <c r="EA12" s="13">
        <v>0.1</v>
      </c>
      <c r="EB12" s="25">
        <f t="shared" si="27"/>
        <v>0</v>
      </c>
      <c r="EC12" s="25">
        <f t="shared" si="28"/>
        <v>1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2</v>
      </c>
      <c r="FY12" s="13">
        <v>0.06</v>
      </c>
      <c r="FZ12" s="23">
        <v>0</v>
      </c>
      <c r="GA12" s="13">
        <v>0</v>
      </c>
      <c r="GB12" s="23">
        <v>2</v>
      </c>
      <c r="GC12" s="13">
        <v>0.24</v>
      </c>
      <c r="GD12" s="25">
        <f t="shared" si="39"/>
        <v>0</v>
      </c>
      <c r="GE12" s="25">
        <f t="shared" si="40"/>
        <v>1</v>
      </c>
      <c r="GF12" s="18"/>
      <c r="GG12" s="11">
        <v>1</v>
      </c>
      <c r="GH12" s="13">
        <v>0.02</v>
      </c>
      <c r="GI12" s="23">
        <v>0</v>
      </c>
      <c r="GJ12" s="13">
        <v>0</v>
      </c>
      <c r="GK12" s="23">
        <v>1</v>
      </c>
      <c r="GL12" s="13">
        <v>0.05</v>
      </c>
      <c r="GM12" s="25">
        <f t="shared" si="41"/>
        <v>0</v>
      </c>
      <c r="GN12" s="25">
        <f t="shared" si="42"/>
        <v>1</v>
      </c>
      <c r="GO12" s="18"/>
      <c r="GP12" s="11">
        <v>1</v>
      </c>
      <c r="GQ12" s="13">
        <v>0.1</v>
      </c>
      <c r="GR12" s="23">
        <v>0</v>
      </c>
      <c r="GS12" s="13">
        <v>0</v>
      </c>
      <c r="GT12" s="23">
        <v>1</v>
      </c>
      <c r="GU12" s="13">
        <v>0.26</v>
      </c>
      <c r="GV12" s="25">
        <f t="shared" si="43"/>
        <v>0</v>
      </c>
      <c r="GW12" s="25">
        <f t="shared" si="44"/>
        <v>1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1</v>
      </c>
      <c r="HI12" s="13">
        <v>0.03</v>
      </c>
      <c r="HJ12" s="23">
        <v>1</v>
      </c>
      <c r="HK12" s="13">
        <v>0.06</v>
      </c>
      <c r="HL12" s="23">
        <v>0</v>
      </c>
      <c r="HM12" s="13">
        <v>0</v>
      </c>
      <c r="HN12" s="25">
        <f t="shared" si="47"/>
        <v>1</v>
      </c>
      <c r="HO12" s="25">
        <f t="shared" si="48"/>
        <v>0</v>
      </c>
      <c r="HP12" s="18"/>
      <c r="HQ12" s="11">
        <v>1</v>
      </c>
      <c r="HR12" s="13">
        <v>0.05</v>
      </c>
      <c r="HS12" s="23">
        <v>0</v>
      </c>
      <c r="HT12" s="13">
        <v>0</v>
      </c>
      <c r="HU12" s="23">
        <v>1</v>
      </c>
      <c r="HV12" s="13">
        <v>0.15</v>
      </c>
      <c r="HW12" s="25">
        <f t="shared" si="49"/>
        <v>0</v>
      </c>
      <c r="HX12" s="25">
        <f t="shared" si="50"/>
        <v>1</v>
      </c>
      <c r="HY12" s="18"/>
      <c r="HZ12" s="11">
        <v>0</v>
      </c>
      <c r="IA12" s="13">
        <v>0</v>
      </c>
      <c r="IB12" s="23">
        <v>0</v>
      </c>
      <c r="IC12" s="13">
        <v>0</v>
      </c>
      <c r="ID12" s="23">
        <v>0</v>
      </c>
      <c r="IE12" s="13">
        <v>0</v>
      </c>
      <c r="IF12" s="25" t="e">
        <f t="shared" si="51"/>
        <v>#DIV/0!</v>
      </c>
      <c r="IG12" s="25" t="e">
        <f t="shared" si="52"/>
        <v>#DIV/0!</v>
      </c>
      <c r="IH12" s="18"/>
      <c r="II12" s="11">
        <v>0</v>
      </c>
      <c r="IJ12" s="13">
        <v>0</v>
      </c>
      <c r="IK12" s="23">
        <v>0</v>
      </c>
      <c r="IL12" s="13">
        <v>0</v>
      </c>
      <c r="IM12" s="23">
        <v>0</v>
      </c>
      <c r="IN12" s="13">
        <v>0</v>
      </c>
      <c r="IO12" s="25" t="e">
        <f t="shared" si="53"/>
        <v>#DIV/0!</v>
      </c>
      <c r="IP12" s="25" t="e">
        <f t="shared" si="54"/>
        <v>#DIV/0!</v>
      </c>
      <c r="IQ12" s="18"/>
      <c r="IR12" s="11">
        <v>1</v>
      </c>
      <c r="IS12" s="13">
        <v>0.08</v>
      </c>
      <c r="IT12" s="23">
        <v>0</v>
      </c>
      <c r="IU12" s="13">
        <v>0</v>
      </c>
      <c r="IV12" s="23">
        <v>1</v>
      </c>
      <c r="IW12" s="13">
        <v>0.24</v>
      </c>
      <c r="IX12" s="25">
        <f t="shared" si="55"/>
        <v>0</v>
      </c>
      <c r="IY12" s="25">
        <f t="shared" si="56"/>
        <v>1</v>
      </c>
      <c r="IZ12" s="18"/>
      <c r="JA12" s="11">
        <v>1</v>
      </c>
      <c r="JB12" s="13">
        <v>7.0000000000000007E-2</v>
      </c>
      <c r="JC12" s="23">
        <v>0</v>
      </c>
      <c r="JD12" s="13">
        <v>0</v>
      </c>
      <c r="JE12" s="23">
        <v>1</v>
      </c>
      <c r="JF12" s="13">
        <v>0.14000000000000001</v>
      </c>
      <c r="JG12" s="25">
        <f t="shared" si="57"/>
        <v>0</v>
      </c>
      <c r="JH12" s="25">
        <f t="shared" si="58"/>
        <v>1</v>
      </c>
      <c r="JI12" s="18"/>
      <c r="JJ12" s="11">
        <v>0</v>
      </c>
      <c r="JK12" s="13">
        <v>0</v>
      </c>
      <c r="JL12" s="23">
        <v>0</v>
      </c>
      <c r="JM12" s="13">
        <v>0</v>
      </c>
      <c r="JN12" s="23">
        <v>0</v>
      </c>
      <c r="JO12" s="13">
        <v>0</v>
      </c>
      <c r="JP12" s="25" t="e">
        <f t="shared" si="59"/>
        <v>#DIV/0!</v>
      </c>
      <c r="JQ12" s="25" t="e">
        <f t="shared" si="60"/>
        <v>#DIV/0!</v>
      </c>
      <c r="JR12" s="18"/>
      <c r="JS12" s="11">
        <v>1</v>
      </c>
      <c r="JT12" s="13">
        <v>0.09</v>
      </c>
      <c r="JU12" s="23">
        <v>0</v>
      </c>
      <c r="JV12" s="13">
        <v>0</v>
      </c>
      <c r="JW12" s="23">
        <v>1</v>
      </c>
      <c r="JX12" s="13">
        <v>0.3</v>
      </c>
      <c r="JY12" s="25">
        <f t="shared" si="61"/>
        <v>0</v>
      </c>
      <c r="JZ12" s="25">
        <f t="shared" si="62"/>
        <v>1</v>
      </c>
      <c r="KA12" s="18"/>
      <c r="KB12" s="11">
        <v>1</v>
      </c>
      <c r="KC12" s="13">
        <v>0.12</v>
      </c>
      <c r="KD12" s="23">
        <v>0</v>
      </c>
      <c r="KE12" s="13">
        <v>0</v>
      </c>
      <c r="KF12" s="23">
        <v>1</v>
      </c>
      <c r="KG12" s="13">
        <v>0.41</v>
      </c>
      <c r="KH12" s="25">
        <f t="shared" si="63"/>
        <v>0</v>
      </c>
      <c r="KI12" s="25">
        <f t="shared" si="64"/>
        <v>1</v>
      </c>
      <c r="KJ12" s="18"/>
      <c r="KK12" s="11">
        <v>0</v>
      </c>
      <c r="KL12" s="13">
        <v>0</v>
      </c>
      <c r="KM12" s="23">
        <v>0</v>
      </c>
      <c r="KN12" s="13">
        <v>0</v>
      </c>
      <c r="KO12" s="23">
        <v>0</v>
      </c>
      <c r="KP12" s="13">
        <v>0</v>
      </c>
      <c r="KQ12" s="25" t="e">
        <f t="shared" si="65"/>
        <v>#DIV/0!</v>
      </c>
      <c r="KR12" s="25" t="e">
        <f t="shared" si="66"/>
        <v>#DIV/0!</v>
      </c>
      <c r="KS12" s="18"/>
      <c r="KT12" s="11">
        <v>1</v>
      </c>
      <c r="KU12" s="13">
        <v>0.06</v>
      </c>
      <c r="KV12" s="23">
        <v>0</v>
      </c>
      <c r="KW12" s="13">
        <v>0</v>
      </c>
      <c r="KX12" s="23">
        <v>1</v>
      </c>
      <c r="KY12" s="13">
        <v>0.22</v>
      </c>
      <c r="KZ12" s="25">
        <f t="shared" si="67"/>
        <v>0</v>
      </c>
      <c r="LA12" s="25">
        <f t="shared" si="68"/>
        <v>1</v>
      </c>
      <c r="LB12" s="18"/>
      <c r="LC12" s="11">
        <v>0</v>
      </c>
      <c r="LD12" s="13">
        <v>0</v>
      </c>
      <c r="LE12" s="23">
        <v>0</v>
      </c>
      <c r="LF12" s="13">
        <v>0</v>
      </c>
      <c r="LG12" s="23">
        <v>0</v>
      </c>
      <c r="LH12" s="13">
        <v>0</v>
      </c>
      <c r="LI12" s="25" t="e">
        <f t="shared" si="69"/>
        <v>#DIV/0!</v>
      </c>
      <c r="LJ12" s="25" t="e">
        <f t="shared" si="70"/>
        <v>#DIV/0!</v>
      </c>
      <c r="LK12" s="18"/>
      <c r="LL12" s="11">
        <v>2</v>
      </c>
      <c r="LM12" s="13">
        <v>0.14000000000000001</v>
      </c>
      <c r="LN12" s="23">
        <v>0</v>
      </c>
      <c r="LO12" s="13">
        <v>0</v>
      </c>
      <c r="LP12" s="23">
        <v>2</v>
      </c>
      <c r="LQ12" s="13">
        <v>0.56000000000000005</v>
      </c>
      <c r="LR12" s="25">
        <f t="shared" si="71"/>
        <v>0</v>
      </c>
      <c r="LS12" s="25">
        <f t="shared" si="72"/>
        <v>1</v>
      </c>
      <c r="LT12" s="18"/>
      <c r="LU12" s="11">
        <v>1</v>
      </c>
      <c r="LV12" s="13">
        <v>0.06</v>
      </c>
      <c r="LW12" s="23">
        <v>0</v>
      </c>
      <c r="LX12" s="13">
        <v>0</v>
      </c>
      <c r="LY12" s="23">
        <v>1</v>
      </c>
      <c r="LZ12" s="13">
        <v>0.24</v>
      </c>
      <c r="MA12" s="25">
        <f t="shared" si="73"/>
        <v>0</v>
      </c>
      <c r="MB12" s="25">
        <f t="shared" si="74"/>
        <v>1</v>
      </c>
      <c r="MC12" s="18"/>
      <c r="MD12" s="11">
        <v>0</v>
      </c>
      <c r="ME12" s="13">
        <v>0</v>
      </c>
      <c r="MF12" s="23">
        <v>0</v>
      </c>
      <c r="MG12" s="13">
        <v>0</v>
      </c>
      <c r="MH12" s="23">
        <v>0</v>
      </c>
      <c r="MI12" s="13">
        <v>0</v>
      </c>
      <c r="MJ12" s="25" t="e">
        <f t="shared" si="75"/>
        <v>#DIV/0!</v>
      </c>
      <c r="MK12" s="25" t="e">
        <f t="shared" si="76"/>
        <v>#DIV/0!</v>
      </c>
      <c r="ML12" s="18"/>
      <c r="MM12" s="11">
        <v>0</v>
      </c>
      <c r="MN12" s="13">
        <v>0</v>
      </c>
      <c r="MO12" s="23">
        <v>0</v>
      </c>
      <c r="MP12" s="13">
        <v>0</v>
      </c>
      <c r="MQ12" s="23">
        <v>0</v>
      </c>
      <c r="MR12" s="13">
        <v>0</v>
      </c>
      <c r="MS12" s="25" t="e">
        <f t="shared" si="77"/>
        <v>#DIV/0!</v>
      </c>
      <c r="MT12" s="25" t="e">
        <f t="shared" si="78"/>
        <v>#DIV/0!</v>
      </c>
      <c r="MU12" s="18"/>
      <c r="MV12" s="11">
        <v>0</v>
      </c>
      <c r="MW12" s="13">
        <v>0</v>
      </c>
      <c r="MX12" s="23">
        <v>0</v>
      </c>
      <c r="MY12" s="13">
        <v>0</v>
      </c>
      <c r="MZ12" s="23">
        <v>0</v>
      </c>
      <c r="NA12" s="13">
        <v>0</v>
      </c>
      <c r="NB12" s="25" t="e">
        <f t="shared" si="79"/>
        <v>#DIV/0!</v>
      </c>
      <c r="NC12" s="25" t="e">
        <f t="shared" si="80"/>
        <v>#DIV/0!</v>
      </c>
      <c r="ND12" s="18"/>
      <c r="NE12" s="11">
        <v>0</v>
      </c>
      <c r="NF12" s="13">
        <v>0</v>
      </c>
      <c r="NG12" s="23">
        <v>0</v>
      </c>
      <c r="NH12" s="13">
        <v>0</v>
      </c>
      <c r="NI12" s="23">
        <v>0</v>
      </c>
      <c r="NJ12" s="13">
        <v>0</v>
      </c>
      <c r="NK12" s="25" t="e">
        <f t="shared" si="81"/>
        <v>#DIV/0!</v>
      </c>
      <c r="NL12" s="25" t="e">
        <f t="shared" si="82"/>
        <v>#DIV/0!</v>
      </c>
      <c r="NM12" s="18"/>
      <c r="NN12" s="11">
        <v>0</v>
      </c>
      <c r="NO12" s="13">
        <v>0</v>
      </c>
      <c r="NP12" s="23">
        <v>0</v>
      </c>
      <c r="NQ12" s="13">
        <v>0</v>
      </c>
      <c r="NR12" s="23">
        <v>0</v>
      </c>
      <c r="NS12" s="13">
        <v>0</v>
      </c>
      <c r="NT12" s="25" t="e">
        <f t="shared" si="83"/>
        <v>#DIV/0!</v>
      </c>
      <c r="NU12" s="25" t="e">
        <f t="shared" si="84"/>
        <v>#DIV/0!</v>
      </c>
      <c r="NV12" s="18"/>
      <c r="NW12" s="11">
        <v>0</v>
      </c>
      <c r="NX12" s="13">
        <v>0</v>
      </c>
      <c r="NY12" s="23">
        <v>0</v>
      </c>
      <c r="NZ12" s="13">
        <v>0</v>
      </c>
      <c r="OA12" s="23">
        <v>0</v>
      </c>
      <c r="OB12" s="13">
        <v>0</v>
      </c>
      <c r="OC12" s="25" t="e">
        <f t="shared" si="85"/>
        <v>#DIV/0!</v>
      </c>
      <c r="OD12" s="25" t="e">
        <f t="shared" si="86"/>
        <v>#DIV/0!</v>
      </c>
      <c r="OE12" s="18"/>
      <c r="OF12" s="11">
        <v>0</v>
      </c>
      <c r="OG12" s="13">
        <v>0</v>
      </c>
      <c r="OH12" s="23">
        <v>0</v>
      </c>
      <c r="OI12" s="13">
        <v>0</v>
      </c>
      <c r="OJ12" s="23">
        <v>0</v>
      </c>
      <c r="OK12" s="13">
        <v>0</v>
      </c>
      <c r="OL12" s="25" t="e">
        <f t="shared" si="87"/>
        <v>#DIV/0!</v>
      </c>
      <c r="OM12" s="25" t="e">
        <f t="shared" si="88"/>
        <v>#DIV/0!</v>
      </c>
      <c r="ON12" s="18"/>
      <c r="OO12" s="11">
        <v>0</v>
      </c>
      <c r="OP12" s="13">
        <v>0</v>
      </c>
      <c r="OQ12" s="23">
        <v>0</v>
      </c>
      <c r="OR12" s="13">
        <v>0</v>
      </c>
      <c r="OS12" s="23">
        <v>0</v>
      </c>
      <c r="OT12" s="13">
        <v>0</v>
      </c>
      <c r="OU12" s="25" t="e">
        <f t="shared" si="89"/>
        <v>#DIV/0!</v>
      </c>
      <c r="OV12" s="25" t="e">
        <f t="shared" si="90"/>
        <v>#DIV/0!</v>
      </c>
      <c r="OW12" s="18"/>
      <c r="OX12" s="11">
        <v>0</v>
      </c>
      <c r="OY12" s="13">
        <v>0</v>
      </c>
      <c r="OZ12" s="23">
        <v>0</v>
      </c>
      <c r="PA12" s="13">
        <v>0</v>
      </c>
      <c r="PB12" s="23">
        <v>0</v>
      </c>
      <c r="PC12" s="13">
        <v>0</v>
      </c>
      <c r="PD12" s="25" t="e">
        <f t="shared" si="91"/>
        <v>#DIV/0!</v>
      </c>
      <c r="PE12" s="25" t="e">
        <f t="shared" si="92"/>
        <v>#DIV/0!</v>
      </c>
      <c r="PF12" s="18"/>
      <c r="PG12" s="11">
        <v>0</v>
      </c>
      <c r="PH12" s="13">
        <v>0</v>
      </c>
      <c r="PI12" s="23">
        <v>0</v>
      </c>
      <c r="PJ12" s="13">
        <v>0</v>
      </c>
      <c r="PK12" s="23">
        <v>0</v>
      </c>
      <c r="PL12" s="13">
        <v>0</v>
      </c>
      <c r="PM12" s="25" t="e">
        <f t="shared" si="93"/>
        <v>#DIV/0!</v>
      </c>
      <c r="PN12" s="25" t="e">
        <f t="shared" si="94"/>
        <v>#DIV/0!</v>
      </c>
      <c r="PO12" s="18"/>
      <c r="PP12" s="11">
        <v>1</v>
      </c>
      <c r="PQ12" s="13">
        <v>0.24</v>
      </c>
      <c r="PR12" s="23">
        <v>0</v>
      </c>
      <c r="PS12" s="13">
        <v>0</v>
      </c>
      <c r="PT12" s="23">
        <v>1</v>
      </c>
      <c r="PU12" s="13">
        <v>0.75</v>
      </c>
      <c r="PV12" s="25">
        <f t="shared" si="95"/>
        <v>0</v>
      </c>
      <c r="PW12" s="25">
        <f t="shared" si="96"/>
        <v>1</v>
      </c>
      <c r="PX12" s="18"/>
      <c r="PY12" s="11">
        <v>0</v>
      </c>
      <c r="PZ12" s="13">
        <v>0</v>
      </c>
      <c r="QA12" s="23">
        <v>0</v>
      </c>
      <c r="QB12" s="13">
        <v>0</v>
      </c>
      <c r="QC12" s="23">
        <v>0</v>
      </c>
      <c r="QD12" s="13">
        <v>0</v>
      </c>
      <c r="QE12" s="25" t="e">
        <f t="shared" si="97"/>
        <v>#DIV/0!</v>
      </c>
      <c r="QF12" s="25" t="e">
        <f t="shared" si="98"/>
        <v>#DIV/0!</v>
      </c>
      <c r="QG12" s="18"/>
      <c r="QH12" s="11">
        <v>1</v>
      </c>
      <c r="QI12" s="13">
        <v>0.13</v>
      </c>
      <c r="QJ12" s="23">
        <v>0</v>
      </c>
      <c r="QK12" s="13">
        <v>0</v>
      </c>
      <c r="QL12" s="23">
        <v>1</v>
      </c>
      <c r="QM12" s="13">
        <v>0.62</v>
      </c>
      <c r="QN12" s="25">
        <f t="shared" si="99"/>
        <v>0</v>
      </c>
      <c r="QO12" s="25">
        <f t="shared" si="100"/>
        <v>1</v>
      </c>
      <c r="QP12" s="18"/>
      <c r="QQ12" s="11">
        <v>0</v>
      </c>
      <c r="QR12" s="13">
        <v>0</v>
      </c>
      <c r="QS12" s="23">
        <v>0</v>
      </c>
      <c r="QT12" s="13">
        <v>0</v>
      </c>
      <c r="QU12" s="23">
        <v>0</v>
      </c>
      <c r="QV12" s="13">
        <v>0</v>
      </c>
      <c r="QW12" s="25" t="e">
        <f t="shared" si="101"/>
        <v>#DIV/0!</v>
      </c>
      <c r="QX12" s="25" t="e">
        <f t="shared" si="102"/>
        <v>#DIV/0!</v>
      </c>
      <c r="QY12" s="18"/>
    </row>
    <row r="13" spans="1:467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103"/>
        <v>7.2177475350645739E-2</v>
      </c>
      <c r="F13" s="22">
        <v>26617</v>
      </c>
      <c r="G13" s="24">
        <f t="shared" si="0"/>
        <v>0.92407304541035962</v>
      </c>
      <c r="H13" s="18"/>
      <c r="I13" s="10">
        <v>847</v>
      </c>
      <c r="J13" s="12">
        <v>0.68</v>
      </c>
      <c r="K13" s="22">
        <v>80</v>
      </c>
      <c r="L13" s="12">
        <v>0.11</v>
      </c>
      <c r="M13" s="22">
        <v>764</v>
      </c>
      <c r="N13" s="12">
        <v>1.54</v>
      </c>
      <c r="O13" s="24">
        <f t="shared" si="1"/>
        <v>9.4451003541912631E-2</v>
      </c>
      <c r="P13" s="24">
        <f t="shared" si="2"/>
        <v>0.90200708382526562</v>
      </c>
      <c r="Q13" s="18"/>
      <c r="R13" s="10">
        <v>386</v>
      </c>
      <c r="S13" s="12">
        <v>1.03</v>
      </c>
      <c r="T13" s="22">
        <v>33</v>
      </c>
      <c r="U13" s="12">
        <v>0.16</v>
      </c>
      <c r="V13" s="22">
        <v>351</v>
      </c>
      <c r="W13" s="12">
        <v>2.11</v>
      </c>
      <c r="X13" s="24">
        <f t="shared" si="3"/>
        <v>8.549222797927461E-2</v>
      </c>
      <c r="Y13" s="24">
        <f t="shared" si="4"/>
        <v>0.90932642487046633</v>
      </c>
      <c r="Z13" s="18"/>
      <c r="AA13" s="10">
        <v>50</v>
      </c>
      <c r="AB13" s="12">
        <v>1.27</v>
      </c>
      <c r="AC13" s="22">
        <v>0</v>
      </c>
      <c r="AD13" s="12">
        <v>0</v>
      </c>
      <c r="AE13" s="22">
        <v>49</v>
      </c>
      <c r="AF13" s="12">
        <v>2.37</v>
      </c>
      <c r="AG13" s="24">
        <f t="shared" si="5"/>
        <v>0</v>
      </c>
      <c r="AH13" s="24">
        <f t="shared" si="6"/>
        <v>0.98</v>
      </c>
      <c r="AI13" s="18"/>
      <c r="AJ13" s="10">
        <v>27</v>
      </c>
      <c r="AK13" s="12">
        <v>0.83</v>
      </c>
      <c r="AL13" s="22">
        <v>2</v>
      </c>
      <c r="AM13" s="12">
        <v>0.1</v>
      </c>
      <c r="AN13" s="22">
        <v>25</v>
      </c>
      <c r="AO13" s="12">
        <v>1.9</v>
      </c>
      <c r="AP13" s="24">
        <f t="shared" si="7"/>
        <v>7.407407407407407E-2</v>
      </c>
      <c r="AQ13" s="24">
        <f t="shared" si="8"/>
        <v>0.92592592592592593</v>
      </c>
      <c r="AR13" s="18"/>
      <c r="AS13" s="10">
        <v>22</v>
      </c>
      <c r="AT13" s="12">
        <v>0.51</v>
      </c>
      <c r="AU13" s="22">
        <v>3</v>
      </c>
      <c r="AV13" s="12">
        <v>0.11</v>
      </c>
      <c r="AW13" s="22">
        <v>19</v>
      </c>
      <c r="AX13" s="12">
        <v>1.19</v>
      </c>
      <c r="AY13" s="24">
        <f t="shared" si="9"/>
        <v>0.13636363636363635</v>
      </c>
      <c r="AZ13" s="24">
        <f t="shared" si="10"/>
        <v>0.86363636363636365</v>
      </c>
      <c r="BA13" s="18"/>
      <c r="BB13" s="10">
        <v>9</v>
      </c>
      <c r="BC13" s="12">
        <v>0.24</v>
      </c>
      <c r="BD13" s="22">
        <v>3</v>
      </c>
      <c r="BE13" s="12">
        <v>0.12</v>
      </c>
      <c r="BF13" s="22">
        <v>6</v>
      </c>
      <c r="BG13" s="12">
        <v>0.48</v>
      </c>
      <c r="BH13" s="24">
        <f t="shared" si="11"/>
        <v>0.33333333333333331</v>
      </c>
      <c r="BI13" s="24">
        <f t="shared" si="12"/>
        <v>0.66666666666666663</v>
      </c>
      <c r="BJ13" s="18"/>
      <c r="BK13" s="10">
        <v>25</v>
      </c>
      <c r="BL13" s="12">
        <v>1.05</v>
      </c>
      <c r="BM13" s="22">
        <v>2</v>
      </c>
      <c r="BN13" s="12">
        <v>0.15</v>
      </c>
      <c r="BO13" s="22">
        <v>23</v>
      </c>
      <c r="BP13" s="12">
        <v>2.23</v>
      </c>
      <c r="BQ13" s="24">
        <f t="shared" si="13"/>
        <v>0.08</v>
      </c>
      <c r="BR13" s="24">
        <f t="shared" si="14"/>
        <v>0.92</v>
      </c>
      <c r="BS13" s="18"/>
      <c r="BT13" s="10">
        <v>23</v>
      </c>
      <c r="BU13" s="12">
        <v>0.78</v>
      </c>
      <c r="BV13" s="22">
        <v>2</v>
      </c>
      <c r="BW13" s="12">
        <v>0.11</v>
      </c>
      <c r="BX13" s="22">
        <v>21</v>
      </c>
      <c r="BY13" s="12">
        <v>1.76</v>
      </c>
      <c r="BZ13" s="24">
        <f t="shared" si="15"/>
        <v>8.6956521739130432E-2</v>
      </c>
      <c r="CA13" s="24">
        <f t="shared" si="16"/>
        <v>0.91304347826086951</v>
      </c>
      <c r="CB13" s="18"/>
      <c r="CC13" s="10">
        <v>27</v>
      </c>
      <c r="CD13" s="12">
        <v>1</v>
      </c>
      <c r="CE13" s="22">
        <v>2</v>
      </c>
      <c r="CF13" s="12">
        <v>0.14000000000000001</v>
      </c>
      <c r="CG13" s="22">
        <v>25</v>
      </c>
      <c r="CH13" s="12">
        <v>1.94</v>
      </c>
      <c r="CI13" s="24">
        <f t="shared" si="17"/>
        <v>7.407407407407407E-2</v>
      </c>
      <c r="CJ13" s="24">
        <f t="shared" si="18"/>
        <v>0.92592592592592593</v>
      </c>
      <c r="CK13" s="18"/>
      <c r="CL13" s="10">
        <v>181</v>
      </c>
      <c r="CM13" s="12">
        <v>1.65</v>
      </c>
      <c r="CN13" s="22">
        <v>16</v>
      </c>
      <c r="CO13" s="12">
        <v>0.28000000000000003</v>
      </c>
      <c r="CP13" s="22">
        <v>164</v>
      </c>
      <c r="CQ13" s="12">
        <v>3.17</v>
      </c>
      <c r="CR13" s="24">
        <f t="shared" si="19"/>
        <v>8.8397790055248615E-2</v>
      </c>
      <c r="CS13" s="24">
        <f t="shared" si="20"/>
        <v>0.90607734806629836</v>
      </c>
      <c r="CT13" s="18"/>
      <c r="CU13" s="10">
        <v>22</v>
      </c>
      <c r="CV13" s="12">
        <v>0.7</v>
      </c>
      <c r="CW13" s="22">
        <v>3</v>
      </c>
      <c r="CX13" s="12">
        <v>0.22</v>
      </c>
      <c r="CY13" s="22">
        <v>19</v>
      </c>
      <c r="CZ13" s="12">
        <v>1.0900000000000001</v>
      </c>
      <c r="DA13" s="24">
        <f t="shared" si="21"/>
        <v>0.13636363636363635</v>
      </c>
      <c r="DB13" s="24">
        <f t="shared" si="22"/>
        <v>0.86363636363636365</v>
      </c>
      <c r="DC13" s="18"/>
      <c r="DD13" s="10">
        <v>86</v>
      </c>
      <c r="DE13" s="12">
        <v>0.63</v>
      </c>
      <c r="DF13" s="22">
        <v>11</v>
      </c>
      <c r="DG13" s="12">
        <v>0.13</v>
      </c>
      <c r="DH13" s="22">
        <v>75</v>
      </c>
      <c r="DI13" s="12">
        <v>1.38</v>
      </c>
      <c r="DJ13" s="24">
        <f t="shared" si="23"/>
        <v>0.12790697674418605</v>
      </c>
      <c r="DK13" s="24">
        <f t="shared" si="24"/>
        <v>0.87209302325581395</v>
      </c>
      <c r="DL13" s="18"/>
      <c r="DM13" s="10">
        <v>53</v>
      </c>
      <c r="DN13" s="12">
        <v>0.53</v>
      </c>
      <c r="DO13" s="22">
        <v>0</v>
      </c>
      <c r="DP13" s="12">
        <v>0</v>
      </c>
      <c r="DQ13" s="22">
        <v>53</v>
      </c>
      <c r="DR13" s="12">
        <v>1.28</v>
      </c>
      <c r="DS13" s="24">
        <f t="shared" si="25"/>
        <v>0</v>
      </c>
      <c r="DT13" s="24">
        <f t="shared" si="26"/>
        <v>1</v>
      </c>
      <c r="DU13" s="18"/>
      <c r="DV13" s="10">
        <v>24</v>
      </c>
      <c r="DW13" s="12">
        <v>0.49</v>
      </c>
      <c r="DX13" s="22">
        <v>1</v>
      </c>
      <c r="DY13" s="12">
        <v>0.03</v>
      </c>
      <c r="DZ13" s="22">
        <v>23</v>
      </c>
      <c r="EA13" s="12">
        <v>1.17</v>
      </c>
      <c r="EB13" s="24">
        <f t="shared" si="27"/>
        <v>4.1666666666666664E-2</v>
      </c>
      <c r="EC13" s="24">
        <f t="shared" si="28"/>
        <v>0.95833333333333337</v>
      </c>
      <c r="ED13" s="18"/>
      <c r="EE13" s="10">
        <v>51</v>
      </c>
      <c r="EF13" s="12">
        <v>0.66</v>
      </c>
      <c r="EG13" s="22">
        <v>6</v>
      </c>
      <c r="EH13" s="12">
        <v>0.14000000000000001</v>
      </c>
      <c r="EI13" s="22">
        <v>45</v>
      </c>
      <c r="EJ13" s="12">
        <v>1.31</v>
      </c>
      <c r="EK13" s="24">
        <f t="shared" si="29"/>
        <v>0.11764705882352941</v>
      </c>
      <c r="EL13" s="24">
        <f t="shared" si="30"/>
        <v>0.88235294117647056</v>
      </c>
      <c r="EM13" s="18"/>
      <c r="EN13" s="10">
        <v>12</v>
      </c>
      <c r="EO13" s="12">
        <v>0.78</v>
      </c>
      <c r="EP13" s="22">
        <v>2</v>
      </c>
      <c r="EQ13" s="12">
        <v>0.19</v>
      </c>
      <c r="ER13" s="22">
        <v>10</v>
      </c>
      <c r="ES13" s="12">
        <v>2.11</v>
      </c>
      <c r="ET13" s="24">
        <f t="shared" si="31"/>
        <v>0.16666666666666666</v>
      </c>
      <c r="EU13" s="24">
        <f t="shared" si="32"/>
        <v>0.83333333333333337</v>
      </c>
      <c r="EV13" s="18"/>
      <c r="EW13" s="10">
        <v>18</v>
      </c>
      <c r="EX13" s="12">
        <v>1.0900000000000001</v>
      </c>
      <c r="EY13" s="22">
        <v>2</v>
      </c>
      <c r="EZ13" s="12">
        <v>0.26</v>
      </c>
      <c r="FA13" s="22">
        <v>16</v>
      </c>
      <c r="FB13" s="12">
        <v>1.81</v>
      </c>
      <c r="FC13" s="24">
        <f t="shared" si="33"/>
        <v>0.1111111111111111</v>
      </c>
      <c r="FD13" s="24">
        <f t="shared" si="34"/>
        <v>0.88888888888888884</v>
      </c>
      <c r="FE13" s="18"/>
      <c r="FF13" s="10">
        <v>15</v>
      </c>
      <c r="FG13" s="12">
        <v>0.49</v>
      </c>
      <c r="FH13" s="22">
        <v>0</v>
      </c>
      <c r="FI13" s="12">
        <v>0</v>
      </c>
      <c r="FJ13" s="22">
        <v>15</v>
      </c>
      <c r="FK13" s="12">
        <v>1.04</v>
      </c>
      <c r="FL13" s="24">
        <f t="shared" si="35"/>
        <v>0</v>
      </c>
      <c r="FM13" s="24">
        <f t="shared" si="36"/>
        <v>1</v>
      </c>
      <c r="FN13" s="18"/>
      <c r="FO13" s="10">
        <v>5</v>
      </c>
      <c r="FP13" s="12">
        <v>0.62</v>
      </c>
      <c r="FQ13" s="22">
        <v>1</v>
      </c>
      <c r="FR13" s="12">
        <v>0.19</v>
      </c>
      <c r="FS13" s="22">
        <v>4</v>
      </c>
      <c r="FT13" s="12">
        <v>1.51</v>
      </c>
      <c r="FU13" s="24">
        <f t="shared" si="37"/>
        <v>0.2</v>
      </c>
      <c r="FV13" s="24">
        <f t="shared" si="38"/>
        <v>0.8</v>
      </c>
      <c r="FW13" s="18"/>
      <c r="FX13" s="10">
        <v>20</v>
      </c>
      <c r="FY13" s="12">
        <v>0.61</v>
      </c>
      <c r="FZ13" s="22">
        <v>5</v>
      </c>
      <c r="GA13" s="12">
        <v>0.21</v>
      </c>
      <c r="GB13" s="22">
        <v>15</v>
      </c>
      <c r="GC13" s="12">
        <v>1.79</v>
      </c>
      <c r="GD13" s="24">
        <f t="shared" si="39"/>
        <v>0.25</v>
      </c>
      <c r="GE13" s="24">
        <f t="shared" si="40"/>
        <v>0.75</v>
      </c>
      <c r="GF13" s="18"/>
      <c r="GG13" s="10">
        <v>29</v>
      </c>
      <c r="GH13" s="12">
        <v>0.61</v>
      </c>
      <c r="GI13" s="22">
        <v>3</v>
      </c>
      <c r="GJ13" s="12">
        <v>0.1</v>
      </c>
      <c r="GK13" s="22">
        <v>26</v>
      </c>
      <c r="GL13" s="12">
        <v>1.41</v>
      </c>
      <c r="GM13" s="24">
        <f t="shared" si="41"/>
        <v>0.10344827586206896</v>
      </c>
      <c r="GN13" s="24">
        <f t="shared" si="42"/>
        <v>0.89655172413793105</v>
      </c>
      <c r="GO13" s="18"/>
      <c r="GP13" s="10">
        <v>2</v>
      </c>
      <c r="GQ13" s="12">
        <v>0.19</v>
      </c>
      <c r="GR13" s="22">
        <v>0</v>
      </c>
      <c r="GS13" s="12">
        <v>0</v>
      </c>
      <c r="GT13" s="22">
        <v>2</v>
      </c>
      <c r="GU13" s="12">
        <v>0.52</v>
      </c>
      <c r="GV13" s="24">
        <f t="shared" si="43"/>
        <v>0</v>
      </c>
      <c r="GW13" s="24">
        <f t="shared" si="44"/>
        <v>1</v>
      </c>
      <c r="GX13" s="18"/>
      <c r="GY13" s="10">
        <v>6</v>
      </c>
      <c r="GZ13" s="12">
        <v>0.4</v>
      </c>
      <c r="HA13" s="22">
        <v>2</v>
      </c>
      <c r="HB13" s="12">
        <v>0.2</v>
      </c>
      <c r="HC13" s="22">
        <v>4</v>
      </c>
      <c r="HD13" s="12">
        <v>0.77</v>
      </c>
      <c r="HE13" s="24">
        <f t="shared" si="45"/>
        <v>0.33333333333333331</v>
      </c>
      <c r="HF13" s="24">
        <f t="shared" si="46"/>
        <v>0.66666666666666663</v>
      </c>
      <c r="HG13" s="18"/>
      <c r="HH13" s="10">
        <v>29</v>
      </c>
      <c r="HI13" s="12">
        <v>0.96</v>
      </c>
      <c r="HJ13" s="22">
        <v>3</v>
      </c>
      <c r="HK13" s="12">
        <v>0.19</v>
      </c>
      <c r="HL13" s="22">
        <v>25</v>
      </c>
      <c r="HM13" s="12">
        <v>1.74</v>
      </c>
      <c r="HN13" s="24">
        <f t="shared" si="47"/>
        <v>0.10344827586206896</v>
      </c>
      <c r="HO13" s="24">
        <f t="shared" si="48"/>
        <v>0.86206896551724133</v>
      </c>
      <c r="HP13" s="18"/>
      <c r="HQ13" s="10">
        <v>5</v>
      </c>
      <c r="HR13" s="12">
        <v>0.26</v>
      </c>
      <c r="HS13" s="22">
        <v>0</v>
      </c>
      <c r="HT13" s="12">
        <v>0</v>
      </c>
      <c r="HU13" s="22">
        <v>5</v>
      </c>
      <c r="HV13" s="12">
        <v>0.73</v>
      </c>
      <c r="HW13" s="24">
        <f t="shared" si="49"/>
        <v>0</v>
      </c>
      <c r="HX13" s="24">
        <f t="shared" si="50"/>
        <v>1</v>
      </c>
      <c r="HY13" s="18"/>
      <c r="HZ13" s="10">
        <v>4</v>
      </c>
      <c r="IA13" s="12">
        <v>0.22</v>
      </c>
      <c r="IB13" s="22">
        <v>1</v>
      </c>
      <c r="IC13" s="12">
        <v>0.08</v>
      </c>
      <c r="ID13" s="22">
        <v>3</v>
      </c>
      <c r="IE13" s="12">
        <v>0.46</v>
      </c>
      <c r="IF13" s="24">
        <f t="shared" si="51"/>
        <v>0.25</v>
      </c>
      <c r="IG13" s="24">
        <f t="shared" si="52"/>
        <v>0.75</v>
      </c>
      <c r="IH13" s="18"/>
      <c r="II13" s="10">
        <v>17</v>
      </c>
      <c r="IJ13" s="12">
        <v>0.71</v>
      </c>
      <c r="IK13" s="22">
        <v>4</v>
      </c>
      <c r="IL13" s="12">
        <v>0.3</v>
      </c>
      <c r="IM13" s="22">
        <v>13</v>
      </c>
      <c r="IN13" s="12">
        <v>1.27</v>
      </c>
      <c r="IO13" s="24">
        <f t="shared" si="53"/>
        <v>0.23529411764705882</v>
      </c>
      <c r="IP13" s="24">
        <f t="shared" si="54"/>
        <v>0.76470588235294112</v>
      </c>
      <c r="IQ13" s="18"/>
      <c r="IR13" s="10">
        <v>3</v>
      </c>
      <c r="IS13" s="12">
        <v>0.24</v>
      </c>
      <c r="IT13" s="22">
        <v>0</v>
      </c>
      <c r="IU13" s="12">
        <v>0</v>
      </c>
      <c r="IV13" s="22">
        <v>3</v>
      </c>
      <c r="IW13" s="12">
        <v>0.72</v>
      </c>
      <c r="IX13" s="24">
        <f t="shared" si="55"/>
        <v>0</v>
      </c>
      <c r="IY13" s="24">
        <f t="shared" si="56"/>
        <v>1</v>
      </c>
      <c r="IZ13" s="18"/>
      <c r="JA13" s="10">
        <v>16</v>
      </c>
      <c r="JB13" s="12">
        <v>1.1599999999999999</v>
      </c>
      <c r="JC13" s="22">
        <v>0</v>
      </c>
      <c r="JD13" s="12">
        <v>0</v>
      </c>
      <c r="JE13" s="22">
        <v>16</v>
      </c>
      <c r="JF13" s="12">
        <v>2.23</v>
      </c>
      <c r="JG13" s="24">
        <f t="shared" si="57"/>
        <v>0</v>
      </c>
      <c r="JH13" s="24">
        <f t="shared" si="58"/>
        <v>1</v>
      </c>
      <c r="JI13" s="18"/>
      <c r="JJ13" s="10">
        <v>7</v>
      </c>
      <c r="JK13" s="12">
        <v>0.61</v>
      </c>
      <c r="JL13" s="22">
        <v>0</v>
      </c>
      <c r="JM13" s="12">
        <v>0</v>
      </c>
      <c r="JN13" s="22">
        <v>7</v>
      </c>
      <c r="JO13" s="12">
        <v>1.41</v>
      </c>
      <c r="JP13" s="24">
        <f t="shared" si="59"/>
        <v>0</v>
      </c>
      <c r="JQ13" s="24">
        <f t="shared" si="60"/>
        <v>1</v>
      </c>
      <c r="JR13" s="18"/>
      <c r="JS13" s="10">
        <v>6</v>
      </c>
      <c r="JT13" s="12">
        <v>0.52</v>
      </c>
      <c r="JU13" s="22">
        <v>0</v>
      </c>
      <c r="JV13" s="12">
        <v>0</v>
      </c>
      <c r="JW13" s="22">
        <v>6</v>
      </c>
      <c r="JX13" s="12">
        <v>1.78</v>
      </c>
      <c r="JY13" s="24">
        <f t="shared" si="61"/>
        <v>0</v>
      </c>
      <c r="JZ13" s="24">
        <f t="shared" si="62"/>
        <v>1</v>
      </c>
      <c r="KA13" s="18"/>
      <c r="KB13" s="10">
        <v>1</v>
      </c>
      <c r="KC13" s="12">
        <v>0.12</v>
      </c>
      <c r="KD13" s="22">
        <v>0</v>
      </c>
      <c r="KE13" s="12">
        <v>0</v>
      </c>
      <c r="KF13" s="22">
        <v>1</v>
      </c>
      <c r="KG13" s="12">
        <v>0.41</v>
      </c>
      <c r="KH13" s="24">
        <f t="shared" si="63"/>
        <v>0</v>
      </c>
      <c r="KI13" s="24">
        <f t="shared" si="64"/>
        <v>1</v>
      </c>
      <c r="KJ13" s="18"/>
      <c r="KK13" s="10">
        <v>8</v>
      </c>
      <c r="KL13" s="12">
        <v>0.4</v>
      </c>
      <c r="KM13" s="22">
        <v>0</v>
      </c>
      <c r="KN13" s="12">
        <v>0</v>
      </c>
      <c r="KO13" s="22">
        <v>8</v>
      </c>
      <c r="KP13" s="12">
        <v>1.29</v>
      </c>
      <c r="KQ13" s="24">
        <f t="shared" si="65"/>
        <v>0</v>
      </c>
      <c r="KR13" s="24">
        <f t="shared" si="66"/>
        <v>1</v>
      </c>
      <c r="KS13" s="18"/>
      <c r="KT13" s="10">
        <v>4</v>
      </c>
      <c r="KU13" s="12">
        <v>0.23</v>
      </c>
      <c r="KV13" s="22">
        <v>1</v>
      </c>
      <c r="KW13" s="12">
        <v>0.08</v>
      </c>
      <c r="KX13" s="22">
        <v>3</v>
      </c>
      <c r="KY13" s="12">
        <v>0.67</v>
      </c>
      <c r="KZ13" s="24">
        <f t="shared" si="67"/>
        <v>0.25</v>
      </c>
      <c r="LA13" s="24">
        <f t="shared" si="68"/>
        <v>0.75</v>
      </c>
      <c r="LB13" s="18"/>
      <c r="LC13" s="10">
        <v>7</v>
      </c>
      <c r="LD13" s="12">
        <v>0.7</v>
      </c>
      <c r="LE13" s="22">
        <v>1</v>
      </c>
      <c r="LF13" s="12">
        <v>0.15</v>
      </c>
      <c r="LG13" s="22">
        <v>6</v>
      </c>
      <c r="LH13" s="12">
        <v>1.81</v>
      </c>
      <c r="LI13" s="24">
        <f t="shared" si="69"/>
        <v>0.14285714285714285</v>
      </c>
      <c r="LJ13" s="24">
        <f t="shared" si="70"/>
        <v>0.8571428571428571</v>
      </c>
      <c r="LK13" s="18"/>
      <c r="LL13" s="10">
        <v>2</v>
      </c>
      <c r="LM13" s="12">
        <v>0.14000000000000001</v>
      </c>
      <c r="LN13" s="22">
        <v>1</v>
      </c>
      <c r="LO13" s="12">
        <v>0.1</v>
      </c>
      <c r="LP13" s="22">
        <v>1</v>
      </c>
      <c r="LQ13" s="12">
        <v>0.28000000000000003</v>
      </c>
      <c r="LR13" s="24">
        <f t="shared" si="71"/>
        <v>0.5</v>
      </c>
      <c r="LS13" s="24">
        <f t="shared" si="72"/>
        <v>0.5</v>
      </c>
      <c r="LT13" s="18"/>
      <c r="LU13" s="10">
        <v>5</v>
      </c>
      <c r="LV13" s="12">
        <v>0.32</v>
      </c>
      <c r="LW13" s="22">
        <v>1</v>
      </c>
      <c r="LX13" s="12">
        <v>0.09</v>
      </c>
      <c r="LY13" s="22">
        <v>4</v>
      </c>
      <c r="LZ13" s="12">
        <v>0.95</v>
      </c>
      <c r="MA13" s="24">
        <f t="shared" si="73"/>
        <v>0.2</v>
      </c>
      <c r="MB13" s="24">
        <f t="shared" si="74"/>
        <v>0.8</v>
      </c>
      <c r="MC13" s="18"/>
      <c r="MD13" s="10">
        <v>4</v>
      </c>
      <c r="ME13" s="12">
        <v>0.4</v>
      </c>
      <c r="MF13" s="22">
        <v>0</v>
      </c>
      <c r="MG13" s="12">
        <v>0</v>
      </c>
      <c r="MH13" s="22">
        <v>4</v>
      </c>
      <c r="MI13" s="12">
        <v>1.01</v>
      </c>
      <c r="MJ13" s="24">
        <f t="shared" si="75"/>
        <v>0</v>
      </c>
      <c r="MK13" s="24">
        <f t="shared" si="76"/>
        <v>1</v>
      </c>
      <c r="ML13" s="18"/>
      <c r="MM13" s="10">
        <v>7</v>
      </c>
      <c r="MN13" s="12">
        <v>0.35</v>
      </c>
      <c r="MO13" s="22">
        <v>1</v>
      </c>
      <c r="MP13" s="12">
        <v>0.08</v>
      </c>
      <c r="MQ13" s="22">
        <v>6</v>
      </c>
      <c r="MR13" s="12">
        <v>0.89</v>
      </c>
      <c r="MS13" s="24">
        <f t="shared" si="77"/>
        <v>0.14285714285714285</v>
      </c>
      <c r="MT13" s="24">
        <f t="shared" si="78"/>
        <v>0.8571428571428571</v>
      </c>
      <c r="MU13" s="18"/>
      <c r="MV13" s="10">
        <v>3</v>
      </c>
      <c r="MW13" s="12">
        <v>1.05</v>
      </c>
      <c r="MX13" s="22">
        <v>0</v>
      </c>
      <c r="MY13" s="12">
        <v>0</v>
      </c>
      <c r="MZ13" s="22">
        <v>3</v>
      </c>
      <c r="NA13" s="12">
        <v>2.1</v>
      </c>
      <c r="NB13" s="24">
        <f t="shared" si="79"/>
        <v>0</v>
      </c>
      <c r="NC13" s="24">
        <f t="shared" si="80"/>
        <v>1</v>
      </c>
      <c r="ND13" s="18"/>
      <c r="NE13" s="10">
        <v>0</v>
      </c>
      <c r="NF13" s="12">
        <v>0</v>
      </c>
      <c r="NG13" s="22">
        <v>0</v>
      </c>
      <c r="NH13" s="12">
        <v>0</v>
      </c>
      <c r="NI13" s="22">
        <v>0</v>
      </c>
      <c r="NJ13" s="12">
        <v>0</v>
      </c>
      <c r="NK13" s="24" t="e">
        <f t="shared" si="81"/>
        <v>#DIV/0!</v>
      </c>
      <c r="NL13" s="24" t="e">
        <f t="shared" si="82"/>
        <v>#DIV/0!</v>
      </c>
      <c r="NM13" s="18"/>
      <c r="NN13" s="10">
        <v>0</v>
      </c>
      <c r="NO13" s="12">
        <v>0</v>
      </c>
      <c r="NP13" s="22">
        <v>0</v>
      </c>
      <c r="NQ13" s="12">
        <v>0</v>
      </c>
      <c r="NR13" s="22">
        <v>0</v>
      </c>
      <c r="NS13" s="12">
        <v>0</v>
      </c>
      <c r="NT13" s="24" t="e">
        <f t="shared" si="83"/>
        <v>#DIV/0!</v>
      </c>
      <c r="NU13" s="24" t="e">
        <f t="shared" si="84"/>
        <v>#DIV/0!</v>
      </c>
      <c r="NV13" s="18"/>
      <c r="NW13" s="10">
        <v>1</v>
      </c>
      <c r="NX13" s="12">
        <v>0.16</v>
      </c>
      <c r="NY13" s="22">
        <v>0</v>
      </c>
      <c r="NZ13" s="12">
        <v>0</v>
      </c>
      <c r="OA13" s="22">
        <v>1</v>
      </c>
      <c r="OB13" s="12">
        <v>0.44</v>
      </c>
      <c r="OC13" s="24">
        <f t="shared" si="85"/>
        <v>0</v>
      </c>
      <c r="OD13" s="24">
        <f t="shared" si="86"/>
        <v>1</v>
      </c>
      <c r="OE13" s="18"/>
      <c r="OF13" s="10">
        <v>1</v>
      </c>
      <c r="OG13" s="12">
        <v>0.31</v>
      </c>
      <c r="OH13" s="22">
        <v>0</v>
      </c>
      <c r="OI13" s="12">
        <v>0</v>
      </c>
      <c r="OJ13" s="22">
        <v>1</v>
      </c>
      <c r="OK13" s="12">
        <v>1.1599999999999999</v>
      </c>
      <c r="OL13" s="24">
        <f t="shared" si="87"/>
        <v>0</v>
      </c>
      <c r="OM13" s="24">
        <f t="shared" si="88"/>
        <v>1</v>
      </c>
      <c r="ON13" s="18"/>
      <c r="OO13" s="10">
        <v>1</v>
      </c>
      <c r="OP13" s="12">
        <v>0.18</v>
      </c>
      <c r="OQ13" s="22">
        <v>0</v>
      </c>
      <c r="OR13" s="12">
        <v>0</v>
      </c>
      <c r="OS13" s="22">
        <v>1</v>
      </c>
      <c r="OT13" s="12">
        <v>0.48</v>
      </c>
      <c r="OU13" s="24">
        <f t="shared" si="89"/>
        <v>0</v>
      </c>
      <c r="OV13" s="24">
        <f t="shared" si="90"/>
        <v>1</v>
      </c>
      <c r="OW13" s="18"/>
      <c r="OX13" s="10">
        <v>0</v>
      </c>
      <c r="OY13" s="12">
        <v>0</v>
      </c>
      <c r="OZ13" s="22">
        <v>0</v>
      </c>
      <c r="PA13" s="12">
        <v>0</v>
      </c>
      <c r="PB13" s="22">
        <v>0</v>
      </c>
      <c r="PC13" s="12">
        <v>0</v>
      </c>
      <c r="PD13" s="24" t="e">
        <f t="shared" si="91"/>
        <v>#DIV/0!</v>
      </c>
      <c r="PE13" s="24" t="e">
        <f t="shared" si="92"/>
        <v>#DIV/0!</v>
      </c>
      <c r="PF13" s="18"/>
      <c r="PG13" s="10">
        <v>3</v>
      </c>
      <c r="PH13" s="12">
        <v>0.39</v>
      </c>
      <c r="PI13" s="22">
        <v>1</v>
      </c>
      <c r="PJ13" s="12">
        <v>0.19</v>
      </c>
      <c r="PK13" s="22">
        <v>2</v>
      </c>
      <c r="PL13" s="12">
        <v>0.83</v>
      </c>
      <c r="PM13" s="24">
        <f t="shared" si="93"/>
        <v>0.33333333333333331</v>
      </c>
      <c r="PN13" s="24">
        <f t="shared" si="94"/>
        <v>0.66666666666666663</v>
      </c>
      <c r="PO13" s="18"/>
      <c r="PP13" s="10">
        <v>0</v>
      </c>
      <c r="PQ13" s="12">
        <v>0</v>
      </c>
      <c r="PR13" s="22">
        <v>0</v>
      </c>
      <c r="PS13" s="12">
        <v>0</v>
      </c>
      <c r="PT13" s="22">
        <v>0</v>
      </c>
      <c r="PU13" s="12">
        <v>0</v>
      </c>
      <c r="PV13" s="24" t="e">
        <f t="shared" si="95"/>
        <v>#DIV/0!</v>
      </c>
      <c r="PW13" s="24" t="e">
        <f t="shared" si="96"/>
        <v>#DIV/0!</v>
      </c>
      <c r="PX13" s="18"/>
      <c r="PY13" s="10">
        <v>2</v>
      </c>
      <c r="PZ13" s="12">
        <v>0.34</v>
      </c>
      <c r="QA13" s="22">
        <v>0</v>
      </c>
      <c r="QB13" s="12">
        <v>0</v>
      </c>
      <c r="QC13" s="22">
        <v>2</v>
      </c>
      <c r="QD13" s="12">
        <v>1.33</v>
      </c>
      <c r="QE13" s="24">
        <f t="shared" si="97"/>
        <v>0</v>
      </c>
      <c r="QF13" s="24">
        <f t="shared" si="98"/>
        <v>1</v>
      </c>
      <c r="QG13" s="18"/>
      <c r="QH13" s="10">
        <v>3</v>
      </c>
      <c r="QI13" s="12">
        <v>0.38</v>
      </c>
      <c r="QJ13" s="22">
        <v>0</v>
      </c>
      <c r="QK13" s="12">
        <v>0</v>
      </c>
      <c r="QL13" s="22">
        <v>3</v>
      </c>
      <c r="QM13" s="12">
        <v>1.85</v>
      </c>
      <c r="QN13" s="24">
        <f t="shared" si="99"/>
        <v>0</v>
      </c>
      <c r="QO13" s="24">
        <f t="shared" si="100"/>
        <v>1</v>
      </c>
      <c r="QP13" s="18"/>
      <c r="QQ13" s="10">
        <v>1</v>
      </c>
      <c r="QR13" s="12">
        <v>0.22</v>
      </c>
      <c r="QS13" s="22">
        <v>0</v>
      </c>
      <c r="QT13" s="12">
        <v>0</v>
      </c>
      <c r="QU13" s="22">
        <v>1</v>
      </c>
      <c r="QV13" s="12">
        <v>0.88</v>
      </c>
      <c r="QW13" s="24">
        <f t="shared" si="101"/>
        <v>0</v>
      </c>
      <c r="QX13" s="24">
        <f t="shared" si="102"/>
        <v>1</v>
      </c>
      <c r="QY13" s="18"/>
    </row>
    <row r="14" spans="1:467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103"/>
        <v>0.39691724972381504</v>
      </c>
      <c r="F14" s="23">
        <v>22557</v>
      </c>
      <c r="G14" s="25">
        <f t="shared" si="0"/>
        <v>0.5933242148455995</v>
      </c>
      <c r="H14" s="18"/>
      <c r="I14" s="11">
        <v>1461</v>
      </c>
      <c r="J14" s="13">
        <v>1.18</v>
      </c>
      <c r="K14" s="23">
        <v>392</v>
      </c>
      <c r="L14" s="13">
        <v>0.53</v>
      </c>
      <c r="M14" s="23">
        <v>1058</v>
      </c>
      <c r="N14" s="13">
        <v>2.13</v>
      </c>
      <c r="O14" s="25">
        <f t="shared" si="1"/>
        <v>0.26830937713894593</v>
      </c>
      <c r="P14" s="25">
        <f t="shared" si="2"/>
        <v>0.72416153319644083</v>
      </c>
      <c r="Q14" s="18"/>
      <c r="R14" s="11">
        <v>657</v>
      </c>
      <c r="S14" s="13">
        <v>1.76</v>
      </c>
      <c r="T14" s="23">
        <v>195</v>
      </c>
      <c r="U14" s="13">
        <v>0.95</v>
      </c>
      <c r="V14" s="23">
        <v>462</v>
      </c>
      <c r="W14" s="13">
        <v>2.77</v>
      </c>
      <c r="X14" s="25">
        <f t="shared" si="3"/>
        <v>0.29680365296803651</v>
      </c>
      <c r="Y14" s="25">
        <f t="shared" si="4"/>
        <v>0.70319634703196343</v>
      </c>
      <c r="Z14" s="18"/>
      <c r="AA14" s="11">
        <v>122</v>
      </c>
      <c r="AB14" s="13">
        <v>3.09</v>
      </c>
      <c r="AC14" s="23">
        <v>11</v>
      </c>
      <c r="AD14" s="13">
        <v>0.59</v>
      </c>
      <c r="AE14" s="23">
        <v>111</v>
      </c>
      <c r="AF14" s="13">
        <v>5.36</v>
      </c>
      <c r="AG14" s="25">
        <f t="shared" si="5"/>
        <v>9.0163934426229511E-2</v>
      </c>
      <c r="AH14" s="25">
        <f t="shared" si="6"/>
        <v>0.9098360655737705</v>
      </c>
      <c r="AI14" s="18"/>
      <c r="AJ14" s="11">
        <v>44</v>
      </c>
      <c r="AK14" s="13">
        <v>1.36</v>
      </c>
      <c r="AL14" s="23">
        <v>13</v>
      </c>
      <c r="AM14" s="13">
        <v>0.68</v>
      </c>
      <c r="AN14" s="23">
        <v>31</v>
      </c>
      <c r="AO14" s="13">
        <v>2.35</v>
      </c>
      <c r="AP14" s="25">
        <f t="shared" si="7"/>
        <v>0.29545454545454547</v>
      </c>
      <c r="AQ14" s="25">
        <f t="shared" si="8"/>
        <v>0.70454545454545459</v>
      </c>
      <c r="AR14" s="18"/>
      <c r="AS14" s="11">
        <v>44</v>
      </c>
      <c r="AT14" s="13">
        <v>1.02</v>
      </c>
      <c r="AU14" s="23">
        <v>13</v>
      </c>
      <c r="AV14" s="13">
        <v>0.48</v>
      </c>
      <c r="AW14" s="23">
        <v>31</v>
      </c>
      <c r="AX14" s="13">
        <v>1.93</v>
      </c>
      <c r="AY14" s="25">
        <f t="shared" si="9"/>
        <v>0.29545454545454547</v>
      </c>
      <c r="AZ14" s="25">
        <f t="shared" si="10"/>
        <v>0.70454545454545459</v>
      </c>
      <c r="BA14" s="18"/>
      <c r="BB14" s="11">
        <v>40</v>
      </c>
      <c r="BC14" s="13">
        <v>1.08</v>
      </c>
      <c r="BD14" s="23">
        <v>20</v>
      </c>
      <c r="BE14" s="13">
        <v>0.81</v>
      </c>
      <c r="BF14" s="23">
        <v>20</v>
      </c>
      <c r="BG14" s="13">
        <v>1.61</v>
      </c>
      <c r="BH14" s="25">
        <f t="shared" si="11"/>
        <v>0.5</v>
      </c>
      <c r="BI14" s="25">
        <f t="shared" si="12"/>
        <v>0.5</v>
      </c>
      <c r="BJ14" s="18"/>
      <c r="BK14" s="11">
        <v>56</v>
      </c>
      <c r="BL14" s="13">
        <v>2.35</v>
      </c>
      <c r="BM14" s="23">
        <v>30</v>
      </c>
      <c r="BN14" s="13">
        <v>2.2200000000000002</v>
      </c>
      <c r="BO14" s="23">
        <v>26</v>
      </c>
      <c r="BP14" s="13">
        <v>2.52</v>
      </c>
      <c r="BQ14" s="25">
        <f t="shared" si="13"/>
        <v>0.5357142857142857</v>
      </c>
      <c r="BR14" s="25">
        <f t="shared" si="14"/>
        <v>0.4642857142857143</v>
      </c>
      <c r="BS14" s="18"/>
      <c r="BT14" s="11">
        <v>40</v>
      </c>
      <c r="BU14" s="13">
        <v>1.35</v>
      </c>
      <c r="BV14" s="23">
        <v>26</v>
      </c>
      <c r="BW14" s="13">
        <v>1.47</v>
      </c>
      <c r="BX14" s="23">
        <v>14</v>
      </c>
      <c r="BY14" s="13">
        <v>1.18</v>
      </c>
      <c r="BZ14" s="25">
        <f t="shared" si="15"/>
        <v>0.65</v>
      </c>
      <c r="CA14" s="25">
        <f t="shared" si="16"/>
        <v>0.35</v>
      </c>
      <c r="CB14" s="18"/>
      <c r="CC14" s="11">
        <v>56</v>
      </c>
      <c r="CD14" s="13">
        <v>2.0699999999999998</v>
      </c>
      <c r="CE14" s="23">
        <v>42</v>
      </c>
      <c r="CF14" s="13">
        <v>2.99</v>
      </c>
      <c r="CG14" s="23">
        <v>14</v>
      </c>
      <c r="CH14" s="13">
        <v>1.08</v>
      </c>
      <c r="CI14" s="25">
        <f t="shared" si="17"/>
        <v>0.75</v>
      </c>
      <c r="CJ14" s="25">
        <f t="shared" si="18"/>
        <v>0.25</v>
      </c>
      <c r="CK14" s="18"/>
      <c r="CL14" s="11">
        <v>173</v>
      </c>
      <c r="CM14" s="13">
        <v>1.58</v>
      </c>
      <c r="CN14" s="23">
        <v>6</v>
      </c>
      <c r="CO14" s="13">
        <v>0.1</v>
      </c>
      <c r="CP14" s="23">
        <v>167</v>
      </c>
      <c r="CQ14" s="13">
        <v>3.23</v>
      </c>
      <c r="CR14" s="25">
        <f t="shared" si="19"/>
        <v>3.4682080924855488E-2</v>
      </c>
      <c r="CS14" s="25">
        <f t="shared" si="20"/>
        <v>0.96531791907514453</v>
      </c>
      <c r="CT14" s="18"/>
      <c r="CU14" s="11">
        <v>82</v>
      </c>
      <c r="CV14" s="13">
        <v>2.62</v>
      </c>
      <c r="CW14" s="23">
        <v>34</v>
      </c>
      <c r="CX14" s="13">
        <v>2.46</v>
      </c>
      <c r="CY14" s="23">
        <v>48</v>
      </c>
      <c r="CZ14" s="13">
        <v>2.74</v>
      </c>
      <c r="DA14" s="25">
        <f t="shared" si="21"/>
        <v>0.41463414634146339</v>
      </c>
      <c r="DB14" s="25">
        <f t="shared" si="22"/>
        <v>0.58536585365853655</v>
      </c>
      <c r="DC14" s="18"/>
      <c r="DD14" s="11">
        <v>130</v>
      </c>
      <c r="DE14" s="13">
        <v>0.95</v>
      </c>
      <c r="DF14" s="23">
        <v>33</v>
      </c>
      <c r="DG14" s="13">
        <v>0.4</v>
      </c>
      <c r="DH14" s="23">
        <v>97</v>
      </c>
      <c r="DI14" s="13">
        <v>1.79</v>
      </c>
      <c r="DJ14" s="25">
        <f t="shared" si="23"/>
        <v>0.25384615384615383</v>
      </c>
      <c r="DK14" s="25">
        <f t="shared" si="24"/>
        <v>0.74615384615384617</v>
      </c>
      <c r="DL14" s="18"/>
      <c r="DM14" s="11">
        <v>69</v>
      </c>
      <c r="DN14" s="13">
        <v>0.69</v>
      </c>
      <c r="DO14" s="23">
        <v>17</v>
      </c>
      <c r="DP14" s="13">
        <v>0.28999999999999998</v>
      </c>
      <c r="DQ14" s="23">
        <v>52</v>
      </c>
      <c r="DR14" s="13">
        <v>1.25</v>
      </c>
      <c r="DS14" s="25">
        <f t="shared" si="25"/>
        <v>0.24637681159420291</v>
      </c>
      <c r="DT14" s="25">
        <f t="shared" si="26"/>
        <v>0.75362318840579712</v>
      </c>
      <c r="DU14" s="18"/>
      <c r="DV14" s="11">
        <v>38</v>
      </c>
      <c r="DW14" s="13">
        <v>0.78</v>
      </c>
      <c r="DX14" s="23">
        <v>7</v>
      </c>
      <c r="DY14" s="13">
        <v>0.24</v>
      </c>
      <c r="DZ14" s="23">
        <v>31</v>
      </c>
      <c r="EA14" s="13">
        <v>1.58</v>
      </c>
      <c r="EB14" s="25">
        <f t="shared" si="27"/>
        <v>0.18421052631578946</v>
      </c>
      <c r="EC14" s="25">
        <f t="shared" si="28"/>
        <v>0.81578947368421051</v>
      </c>
      <c r="ED14" s="18"/>
      <c r="EE14" s="11">
        <v>68</v>
      </c>
      <c r="EF14" s="13">
        <v>0.89</v>
      </c>
      <c r="EG14" s="23">
        <v>10</v>
      </c>
      <c r="EH14" s="13">
        <v>0.24</v>
      </c>
      <c r="EI14" s="23">
        <v>58</v>
      </c>
      <c r="EJ14" s="13">
        <v>1.69</v>
      </c>
      <c r="EK14" s="25">
        <f t="shared" si="29"/>
        <v>0.14705882352941177</v>
      </c>
      <c r="EL14" s="25">
        <f t="shared" si="30"/>
        <v>0.8529411764705882</v>
      </c>
      <c r="EM14" s="18"/>
      <c r="EN14" s="11">
        <v>15</v>
      </c>
      <c r="EO14" s="13">
        <v>0.97</v>
      </c>
      <c r="EP14" s="23">
        <v>4</v>
      </c>
      <c r="EQ14" s="13">
        <v>0.37</v>
      </c>
      <c r="ER14" s="23">
        <v>11</v>
      </c>
      <c r="ES14" s="13">
        <v>2.3199999999999998</v>
      </c>
      <c r="ET14" s="25">
        <f t="shared" si="31"/>
        <v>0.26666666666666666</v>
      </c>
      <c r="EU14" s="25">
        <f t="shared" si="32"/>
        <v>0.73333333333333328</v>
      </c>
      <c r="EV14" s="18"/>
      <c r="EW14" s="11">
        <v>10</v>
      </c>
      <c r="EX14" s="13">
        <v>0.61</v>
      </c>
      <c r="EY14" s="23">
        <v>3</v>
      </c>
      <c r="EZ14" s="13">
        <v>0.4</v>
      </c>
      <c r="FA14" s="23">
        <v>7</v>
      </c>
      <c r="FB14" s="13">
        <v>0.79</v>
      </c>
      <c r="FC14" s="25">
        <f t="shared" si="33"/>
        <v>0.3</v>
      </c>
      <c r="FD14" s="25">
        <f t="shared" si="34"/>
        <v>0.7</v>
      </c>
      <c r="FE14" s="18"/>
      <c r="FF14" s="11">
        <v>28</v>
      </c>
      <c r="FG14" s="13">
        <v>0.91</v>
      </c>
      <c r="FH14" s="23">
        <v>3</v>
      </c>
      <c r="FI14" s="13">
        <v>0.18</v>
      </c>
      <c r="FJ14" s="23">
        <v>25</v>
      </c>
      <c r="FK14" s="13">
        <v>1.73</v>
      </c>
      <c r="FL14" s="25">
        <f t="shared" si="35"/>
        <v>0.10714285714285714</v>
      </c>
      <c r="FM14" s="25">
        <f t="shared" si="36"/>
        <v>0.8928571428571429</v>
      </c>
      <c r="FN14" s="18"/>
      <c r="FO14" s="11">
        <v>15</v>
      </c>
      <c r="FP14" s="13">
        <v>1.86</v>
      </c>
      <c r="FQ14" s="23">
        <v>2</v>
      </c>
      <c r="FR14" s="13">
        <v>0.37</v>
      </c>
      <c r="FS14" s="23">
        <v>12</v>
      </c>
      <c r="FT14" s="13">
        <v>4.53</v>
      </c>
      <c r="FU14" s="25">
        <f t="shared" si="37"/>
        <v>0.13333333333333333</v>
      </c>
      <c r="FV14" s="25">
        <f t="shared" si="38"/>
        <v>0.8</v>
      </c>
      <c r="FW14" s="18"/>
      <c r="FX14" s="11">
        <v>26</v>
      </c>
      <c r="FY14" s="13">
        <v>0.8</v>
      </c>
      <c r="FZ14" s="23">
        <v>15</v>
      </c>
      <c r="GA14" s="13">
        <v>0.62</v>
      </c>
      <c r="GB14" s="23">
        <v>8</v>
      </c>
      <c r="GC14" s="13">
        <v>0.95</v>
      </c>
      <c r="GD14" s="25">
        <f t="shared" si="39"/>
        <v>0.57692307692307687</v>
      </c>
      <c r="GE14" s="25">
        <f t="shared" si="40"/>
        <v>0.30769230769230771</v>
      </c>
      <c r="GF14" s="18"/>
      <c r="GG14" s="11">
        <v>44</v>
      </c>
      <c r="GH14" s="13">
        <v>0.92</v>
      </c>
      <c r="GI14" s="23">
        <v>10</v>
      </c>
      <c r="GJ14" s="13">
        <v>0.34</v>
      </c>
      <c r="GK14" s="23">
        <v>34</v>
      </c>
      <c r="GL14" s="13">
        <v>1.84</v>
      </c>
      <c r="GM14" s="25">
        <f t="shared" si="41"/>
        <v>0.22727272727272727</v>
      </c>
      <c r="GN14" s="25">
        <f t="shared" si="42"/>
        <v>0.77272727272727271</v>
      </c>
      <c r="GO14" s="18"/>
      <c r="GP14" s="11">
        <v>10</v>
      </c>
      <c r="GQ14" s="13">
        <v>0.97</v>
      </c>
      <c r="GR14" s="23">
        <v>4</v>
      </c>
      <c r="GS14" s="13">
        <v>0.62</v>
      </c>
      <c r="GT14" s="23">
        <v>6</v>
      </c>
      <c r="GU14" s="13">
        <v>1.56</v>
      </c>
      <c r="GV14" s="25">
        <f t="shared" si="43"/>
        <v>0.4</v>
      </c>
      <c r="GW14" s="25">
        <f t="shared" si="44"/>
        <v>0.6</v>
      </c>
      <c r="GX14" s="18"/>
      <c r="GY14" s="11">
        <v>12</v>
      </c>
      <c r="GZ14" s="13">
        <v>0.8</v>
      </c>
      <c r="HA14" s="23">
        <v>3</v>
      </c>
      <c r="HB14" s="13">
        <v>0.31</v>
      </c>
      <c r="HC14" s="23">
        <v>9</v>
      </c>
      <c r="HD14" s="13">
        <v>1.74</v>
      </c>
      <c r="HE14" s="25">
        <f t="shared" si="45"/>
        <v>0.25</v>
      </c>
      <c r="HF14" s="25">
        <f t="shared" si="46"/>
        <v>0.75</v>
      </c>
      <c r="HG14" s="18"/>
      <c r="HH14" s="11">
        <v>13</v>
      </c>
      <c r="HI14" s="13">
        <v>0.43</v>
      </c>
      <c r="HJ14" s="23">
        <v>1</v>
      </c>
      <c r="HK14" s="13">
        <v>0.06</v>
      </c>
      <c r="HL14" s="23">
        <v>11</v>
      </c>
      <c r="HM14" s="13">
        <v>0.76</v>
      </c>
      <c r="HN14" s="25">
        <f t="shared" si="47"/>
        <v>7.6923076923076927E-2</v>
      </c>
      <c r="HO14" s="25">
        <f t="shared" si="48"/>
        <v>0.84615384615384615</v>
      </c>
      <c r="HP14" s="18"/>
      <c r="HQ14" s="11">
        <v>19</v>
      </c>
      <c r="HR14" s="13">
        <v>1</v>
      </c>
      <c r="HS14" s="23">
        <v>3</v>
      </c>
      <c r="HT14" s="13">
        <v>0.25</v>
      </c>
      <c r="HU14" s="23">
        <v>16</v>
      </c>
      <c r="HV14" s="13">
        <v>2.33</v>
      </c>
      <c r="HW14" s="25">
        <f t="shared" si="49"/>
        <v>0.15789473684210525</v>
      </c>
      <c r="HX14" s="25">
        <f t="shared" si="50"/>
        <v>0.84210526315789469</v>
      </c>
      <c r="HY14" s="18"/>
      <c r="HZ14" s="11">
        <v>19</v>
      </c>
      <c r="IA14" s="13">
        <v>1.02</v>
      </c>
      <c r="IB14" s="23">
        <v>4</v>
      </c>
      <c r="IC14" s="13">
        <v>0.33</v>
      </c>
      <c r="ID14" s="23">
        <v>15</v>
      </c>
      <c r="IE14" s="13">
        <v>2.2799999999999998</v>
      </c>
      <c r="IF14" s="25">
        <f t="shared" si="51"/>
        <v>0.21052631578947367</v>
      </c>
      <c r="IG14" s="25">
        <f t="shared" si="52"/>
        <v>0.78947368421052633</v>
      </c>
      <c r="IH14" s="18"/>
      <c r="II14" s="11">
        <v>18</v>
      </c>
      <c r="IJ14" s="13">
        <v>0.76</v>
      </c>
      <c r="IK14" s="23">
        <v>7</v>
      </c>
      <c r="IL14" s="13">
        <v>0.52</v>
      </c>
      <c r="IM14" s="23">
        <v>11</v>
      </c>
      <c r="IN14" s="13">
        <v>1.07</v>
      </c>
      <c r="IO14" s="25">
        <f t="shared" si="53"/>
        <v>0.3888888888888889</v>
      </c>
      <c r="IP14" s="25">
        <f t="shared" si="54"/>
        <v>0.61111111111111116</v>
      </c>
      <c r="IQ14" s="18"/>
      <c r="IR14" s="11">
        <v>14</v>
      </c>
      <c r="IS14" s="13">
        <v>1.1200000000000001</v>
      </c>
      <c r="IT14" s="23">
        <v>6</v>
      </c>
      <c r="IU14" s="13">
        <v>0.72</v>
      </c>
      <c r="IV14" s="23">
        <v>8</v>
      </c>
      <c r="IW14" s="13">
        <v>1.93</v>
      </c>
      <c r="IX14" s="25">
        <f t="shared" si="55"/>
        <v>0.42857142857142855</v>
      </c>
      <c r="IY14" s="25">
        <f t="shared" si="56"/>
        <v>0.5714285714285714</v>
      </c>
      <c r="IZ14" s="18"/>
      <c r="JA14" s="11">
        <v>13</v>
      </c>
      <c r="JB14" s="13">
        <v>0.95</v>
      </c>
      <c r="JC14" s="23">
        <v>0</v>
      </c>
      <c r="JD14" s="13">
        <v>0</v>
      </c>
      <c r="JE14" s="23">
        <v>13</v>
      </c>
      <c r="JF14" s="13">
        <v>1.82</v>
      </c>
      <c r="JG14" s="25">
        <f t="shared" si="57"/>
        <v>0</v>
      </c>
      <c r="JH14" s="25">
        <f t="shared" si="58"/>
        <v>1</v>
      </c>
      <c r="JI14" s="18"/>
      <c r="JJ14" s="11">
        <v>19</v>
      </c>
      <c r="JK14" s="13">
        <v>1.66</v>
      </c>
      <c r="JL14" s="23">
        <v>2</v>
      </c>
      <c r="JM14" s="13">
        <v>0.31</v>
      </c>
      <c r="JN14" s="23">
        <v>17</v>
      </c>
      <c r="JO14" s="13">
        <v>3.43</v>
      </c>
      <c r="JP14" s="25">
        <f t="shared" si="59"/>
        <v>0.10526315789473684</v>
      </c>
      <c r="JQ14" s="25">
        <f t="shared" si="60"/>
        <v>0.89473684210526316</v>
      </c>
      <c r="JR14" s="18"/>
      <c r="JS14" s="11">
        <v>8</v>
      </c>
      <c r="JT14" s="13">
        <v>0.7</v>
      </c>
      <c r="JU14" s="23">
        <v>3</v>
      </c>
      <c r="JV14" s="13">
        <v>0.37</v>
      </c>
      <c r="JW14" s="23">
        <v>5</v>
      </c>
      <c r="JX14" s="13">
        <v>1.48</v>
      </c>
      <c r="JY14" s="25">
        <f t="shared" si="61"/>
        <v>0.375</v>
      </c>
      <c r="JZ14" s="25">
        <f t="shared" si="62"/>
        <v>0.625</v>
      </c>
      <c r="KA14" s="18"/>
      <c r="KB14" s="11">
        <v>13</v>
      </c>
      <c r="KC14" s="13">
        <v>1.58</v>
      </c>
      <c r="KD14" s="23">
        <v>7</v>
      </c>
      <c r="KE14" s="13">
        <v>1.22</v>
      </c>
      <c r="KF14" s="23">
        <v>5</v>
      </c>
      <c r="KG14" s="13">
        <v>2.04</v>
      </c>
      <c r="KH14" s="25">
        <f t="shared" si="63"/>
        <v>0.53846153846153844</v>
      </c>
      <c r="KI14" s="25">
        <f t="shared" si="64"/>
        <v>0.38461538461538464</v>
      </c>
      <c r="KJ14" s="18"/>
      <c r="KK14" s="11">
        <v>18</v>
      </c>
      <c r="KL14" s="13">
        <v>0.9</v>
      </c>
      <c r="KM14" s="23">
        <v>4</v>
      </c>
      <c r="KN14" s="13">
        <v>0.28999999999999998</v>
      </c>
      <c r="KO14" s="23">
        <v>13</v>
      </c>
      <c r="KP14" s="13">
        <v>2.1</v>
      </c>
      <c r="KQ14" s="25">
        <f t="shared" si="65"/>
        <v>0.22222222222222221</v>
      </c>
      <c r="KR14" s="25">
        <f t="shared" si="66"/>
        <v>0.72222222222222221</v>
      </c>
      <c r="KS14" s="18"/>
      <c r="KT14" s="11">
        <v>17</v>
      </c>
      <c r="KU14" s="13">
        <v>0.96</v>
      </c>
      <c r="KV14" s="23">
        <v>1</v>
      </c>
      <c r="KW14" s="13">
        <v>0.08</v>
      </c>
      <c r="KX14" s="23">
        <v>16</v>
      </c>
      <c r="KY14" s="13">
        <v>3.56</v>
      </c>
      <c r="KZ14" s="25">
        <f t="shared" si="67"/>
        <v>5.8823529411764705E-2</v>
      </c>
      <c r="LA14" s="25">
        <f t="shared" si="68"/>
        <v>0.94117647058823528</v>
      </c>
      <c r="LB14" s="18"/>
      <c r="LC14" s="11">
        <v>10</v>
      </c>
      <c r="LD14" s="13">
        <v>1</v>
      </c>
      <c r="LE14" s="23">
        <v>2</v>
      </c>
      <c r="LF14" s="13">
        <v>0.3</v>
      </c>
      <c r="LG14" s="23">
        <v>8</v>
      </c>
      <c r="LH14" s="13">
        <v>2.42</v>
      </c>
      <c r="LI14" s="25">
        <f t="shared" si="69"/>
        <v>0.2</v>
      </c>
      <c r="LJ14" s="25">
        <f t="shared" si="70"/>
        <v>0.8</v>
      </c>
      <c r="LK14" s="18"/>
      <c r="LL14" s="11">
        <v>9</v>
      </c>
      <c r="LM14" s="13">
        <v>0.64</v>
      </c>
      <c r="LN14" s="23">
        <v>2</v>
      </c>
      <c r="LO14" s="13">
        <v>0.19</v>
      </c>
      <c r="LP14" s="23">
        <v>7</v>
      </c>
      <c r="LQ14" s="13">
        <v>1.97</v>
      </c>
      <c r="LR14" s="25">
        <f t="shared" si="71"/>
        <v>0.22222222222222221</v>
      </c>
      <c r="LS14" s="25">
        <f t="shared" si="72"/>
        <v>0.77777777777777779</v>
      </c>
      <c r="LT14" s="18"/>
      <c r="LU14" s="11">
        <v>15</v>
      </c>
      <c r="LV14" s="13">
        <v>0.95</v>
      </c>
      <c r="LW14" s="23">
        <v>8</v>
      </c>
      <c r="LX14" s="13">
        <v>0.69</v>
      </c>
      <c r="LY14" s="23">
        <v>7</v>
      </c>
      <c r="LZ14" s="13">
        <v>1.65</v>
      </c>
      <c r="MA14" s="25">
        <f t="shared" si="73"/>
        <v>0.53333333333333333</v>
      </c>
      <c r="MB14" s="25">
        <f t="shared" si="74"/>
        <v>0.46666666666666667</v>
      </c>
      <c r="MC14" s="18"/>
      <c r="MD14" s="11">
        <v>11</v>
      </c>
      <c r="ME14" s="13">
        <v>1.1000000000000001</v>
      </c>
      <c r="MF14" s="23">
        <v>3</v>
      </c>
      <c r="MG14" s="13">
        <v>0.5</v>
      </c>
      <c r="MH14" s="23">
        <v>8</v>
      </c>
      <c r="MI14" s="13">
        <v>2.02</v>
      </c>
      <c r="MJ14" s="25">
        <f t="shared" si="75"/>
        <v>0.27272727272727271</v>
      </c>
      <c r="MK14" s="25">
        <f t="shared" si="76"/>
        <v>0.72727272727272729</v>
      </c>
      <c r="ML14" s="18"/>
      <c r="MM14" s="11">
        <v>27</v>
      </c>
      <c r="MN14" s="13">
        <v>1.35</v>
      </c>
      <c r="MO14" s="23">
        <v>5</v>
      </c>
      <c r="MP14" s="13">
        <v>0.38</v>
      </c>
      <c r="MQ14" s="23">
        <v>22</v>
      </c>
      <c r="MR14" s="13">
        <v>3.27</v>
      </c>
      <c r="MS14" s="25">
        <f t="shared" si="77"/>
        <v>0.18518518518518517</v>
      </c>
      <c r="MT14" s="25">
        <f t="shared" si="78"/>
        <v>0.81481481481481477</v>
      </c>
      <c r="MU14" s="18"/>
      <c r="MV14" s="11">
        <v>1</v>
      </c>
      <c r="MW14" s="13">
        <v>0.35</v>
      </c>
      <c r="MX14" s="23">
        <v>0</v>
      </c>
      <c r="MY14" s="13">
        <v>0</v>
      </c>
      <c r="MZ14" s="23">
        <v>1</v>
      </c>
      <c r="NA14" s="13">
        <v>0.7</v>
      </c>
      <c r="NB14" s="25">
        <f t="shared" si="79"/>
        <v>0</v>
      </c>
      <c r="NC14" s="25">
        <f t="shared" si="80"/>
        <v>1</v>
      </c>
      <c r="ND14" s="18"/>
      <c r="NE14" s="11">
        <v>9</v>
      </c>
      <c r="NF14" s="13">
        <v>1.07</v>
      </c>
      <c r="NG14" s="23">
        <v>5</v>
      </c>
      <c r="NH14" s="13">
        <v>0.83</v>
      </c>
      <c r="NI14" s="23">
        <v>4</v>
      </c>
      <c r="NJ14" s="13">
        <v>1.69</v>
      </c>
      <c r="NK14" s="25">
        <f t="shared" si="81"/>
        <v>0.55555555555555558</v>
      </c>
      <c r="NL14" s="25">
        <f t="shared" si="82"/>
        <v>0.44444444444444442</v>
      </c>
      <c r="NM14" s="18"/>
      <c r="NN14" s="11">
        <v>22</v>
      </c>
      <c r="NO14" s="13">
        <v>3.29</v>
      </c>
      <c r="NP14" s="23">
        <v>1</v>
      </c>
      <c r="NQ14" s="13">
        <v>0.28000000000000003</v>
      </c>
      <c r="NR14" s="23">
        <v>21</v>
      </c>
      <c r="NS14" s="13">
        <v>6.67</v>
      </c>
      <c r="NT14" s="25">
        <f t="shared" si="83"/>
        <v>4.5454545454545456E-2</v>
      </c>
      <c r="NU14" s="25">
        <f t="shared" si="84"/>
        <v>0.95454545454545459</v>
      </c>
      <c r="NV14" s="18"/>
      <c r="NW14" s="11">
        <v>11</v>
      </c>
      <c r="NX14" s="13">
        <v>1.75</v>
      </c>
      <c r="NY14" s="23">
        <v>2</v>
      </c>
      <c r="NZ14" s="13">
        <v>0.51</v>
      </c>
      <c r="OA14" s="23">
        <v>9</v>
      </c>
      <c r="OB14" s="13">
        <v>3.95</v>
      </c>
      <c r="OC14" s="25">
        <f t="shared" si="85"/>
        <v>0.18181818181818182</v>
      </c>
      <c r="OD14" s="25">
        <f t="shared" si="86"/>
        <v>0.81818181818181823</v>
      </c>
      <c r="OE14" s="18"/>
      <c r="OF14" s="11">
        <v>2</v>
      </c>
      <c r="OG14" s="13">
        <v>0.62</v>
      </c>
      <c r="OH14" s="23">
        <v>1</v>
      </c>
      <c r="OI14" s="13">
        <v>0.43</v>
      </c>
      <c r="OJ14" s="23">
        <v>1</v>
      </c>
      <c r="OK14" s="13">
        <v>1.1599999999999999</v>
      </c>
      <c r="OL14" s="25">
        <f t="shared" si="87"/>
        <v>0.5</v>
      </c>
      <c r="OM14" s="25">
        <f t="shared" si="88"/>
        <v>0.5</v>
      </c>
      <c r="ON14" s="18"/>
      <c r="OO14" s="11">
        <v>6</v>
      </c>
      <c r="OP14" s="13">
        <v>1.08</v>
      </c>
      <c r="OQ14" s="23">
        <v>0</v>
      </c>
      <c r="OR14" s="13">
        <v>0</v>
      </c>
      <c r="OS14" s="23">
        <v>6</v>
      </c>
      <c r="OT14" s="13">
        <v>2.9</v>
      </c>
      <c r="OU14" s="25">
        <f t="shared" si="89"/>
        <v>0</v>
      </c>
      <c r="OV14" s="25">
        <f t="shared" si="90"/>
        <v>1</v>
      </c>
      <c r="OW14" s="18"/>
      <c r="OX14" s="11">
        <v>8</v>
      </c>
      <c r="OY14" s="13">
        <v>2.0099999999999998</v>
      </c>
      <c r="OZ14" s="23">
        <v>2</v>
      </c>
      <c r="PA14" s="13">
        <v>0.67</v>
      </c>
      <c r="PB14" s="23">
        <v>6</v>
      </c>
      <c r="PC14" s="13">
        <v>6.32</v>
      </c>
      <c r="PD14" s="25">
        <f t="shared" si="91"/>
        <v>0.25</v>
      </c>
      <c r="PE14" s="25">
        <f t="shared" si="92"/>
        <v>0.75</v>
      </c>
      <c r="PF14" s="18"/>
      <c r="PG14" s="11">
        <v>7</v>
      </c>
      <c r="PH14" s="13">
        <v>0.92</v>
      </c>
      <c r="PI14" s="23">
        <v>3</v>
      </c>
      <c r="PJ14" s="13">
        <v>0.57999999999999996</v>
      </c>
      <c r="PK14" s="23">
        <v>4</v>
      </c>
      <c r="PL14" s="13">
        <v>1.67</v>
      </c>
      <c r="PM14" s="25">
        <f t="shared" si="93"/>
        <v>0.42857142857142855</v>
      </c>
      <c r="PN14" s="25">
        <f t="shared" si="94"/>
        <v>0.5714285714285714</v>
      </c>
      <c r="PO14" s="18"/>
      <c r="PP14" s="11">
        <v>5</v>
      </c>
      <c r="PQ14" s="13">
        <v>1.19</v>
      </c>
      <c r="PR14" s="23">
        <v>2</v>
      </c>
      <c r="PS14" s="13">
        <v>0.7</v>
      </c>
      <c r="PT14" s="23">
        <v>3</v>
      </c>
      <c r="PU14" s="13">
        <v>2.2400000000000002</v>
      </c>
      <c r="PV14" s="25">
        <f t="shared" si="95"/>
        <v>0.4</v>
      </c>
      <c r="PW14" s="25">
        <f t="shared" si="96"/>
        <v>0.6</v>
      </c>
      <c r="PX14" s="18"/>
      <c r="PY14" s="11">
        <v>8</v>
      </c>
      <c r="PZ14" s="13">
        <v>1.35</v>
      </c>
      <c r="QA14" s="23">
        <v>6</v>
      </c>
      <c r="QB14" s="13">
        <v>1.36</v>
      </c>
      <c r="QC14" s="23">
        <v>2</v>
      </c>
      <c r="QD14" s="13">
        <v>1.33</v>
      </c>
      <c r="QE14" s="25">
        <f t="shared" si="97"/>
        <v>0.75</v>
      </c>
      <c r="QF14" s="25">
        <f t="shared" si="98"/>
        <v>0.25</v>
      </c>
      <c r="QG14" s="18"/>
      <c r="QH14" s="11">
        <v>10</v>
      </c>
      <c r="QI14" s="13">
        <v>1.27</v>
      </c>
      <c r="QJ14" s="23">
        <v>2</v>
      </c>
      <c r="QK14" s="13">
        <v>0.32</v>
      </c>
      <c r="QL14" s="23">
        <v>6</v>
      </c>
      <c r="QM14" s="13">
        <v>3.7</v>
      </c>
      <c r="QN14" s="25">
        <f t="shared" si="99"/>
        <v>0.2</v>
      </c>
      <c r="QO14" s="25">
        <f t="shared" si="100"/>
        <v>0.6</v>
      </c>
      <c r="QP14" s="18"/>
      <c r="QQ14" s="11">
        <v>7</v>
      </c>
      <c r="QR14" s="13">
        <v>1.52</v>
      </c>
      <c r="QS14" s="23">
        <v>4</v>
      </c>
      <c r="QT14" s="13">
        <v>1.1599999999999999</v>
      </c>
      <c r="QU14" s="23">
        <v>1</v>
      </c>
      <c r="QV14" s="13">
        <v>0.88</v>
      </c>
      <c r="QW14" s="25">
        <f t="shared" si="101"/>
        <v>0.5714285714285714</v>
      </c>
      <c r="QX14" s="25">
        <f t="shared" si="102"/>
        <v>0.14285714285714285</v>
      </c>
      <c r="QY14" s="18"/>
    </row>
    <row r="15" spans="1:467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30921</v>
      </c>
      <c r="J15" s="12">
        <v>24.99</v>
      </c>
      <c r="K15" s="22">
        <v>16789</v>
      </c>
      <c r="L15" s="12">
        <v>22.74</v>
      </c>
      <c r="M15" s="22">
        <v>14090</v>
      </c>
      <c r="N15" s="12">
        <v>28.36</v>
      </c>
      <c r="O15" s="24">
        <f t="shared" si="1"/>
        <v>0.54296432844992082</v>
      </c>
      <c r="P15" s="24">
        <f t="shared" si="2"/>
        <v>0.45567737136573849</v>
      </c>
      <c r="Q15" s="18"/>
      <c r="R15" s="10">
        <v>9364</v>
      </c>
      <c r="S15" s="12">
        <v>25.06</v>
      </c>
      <c r="T15" s="22">
        <v>4346</v>
      </c>
      <c r="U15" s="12">
        <v>21.07</v>
      </c>
      <c r="V15" s="22">
        <v>5011</v>
      </c>
      <c r="W15" s="12">
        <v>30.07</v>
      </c>
      <c r="X15" s="24">
        <f t="shared" si="3"/>
        <v>0.46411789833404526</v>
      </c>
      <c r="Y15" s="24">
        <f t="shared" si="4"/>
        <v>0.53513455788124731</v>
      </c>
      <c r="Z15" s="18"/>
      <c r="AA15" s="10">
        <v>955</v>
      </c>
      <c r="AB15" s="12">
        <v>24.16</v>
      </c>
      <c r="AC15" s="22">
        <v>428</v>
      </c>
      <c r="AD15" s="12">
        <v>22.9</v>
      </c>
      <c r="AE15" s="22">
        <v>524</v>
      </c>
      <c r="AF15" s="12">
        <v>25.33</v>
      </c>
      <c r="AG15" s="24">
        <f t="shared" si="5"/>
        <v>0.44816753926701569</v>
      </c>
      <c r="AH15" s="24">
        <f t="shared" si="6"/>
        <v>0.54869109947643979</v>
      </c>
      <c r="AI15" s="18"/>
      <c r="AJ15" s="10">
        <v>837</v>
      </c>
      <c r="AK15" s="12">
        <v>25.79</v>
      </c>
      <c r="AL15" s="22">
        <v>483</v>
      </c>
      <c r="AM15" s="12">
        <v>25.09</v>
      </c>
      <c r="AN15" s="22">
        <v>354</v>
      </c>
      <c r="AO15" s="12">
        <v>26.84</v>
      </c>
      <c r="AP15" s="24">
        <f t="shared" si="7"/>
        <v>0.57706093189964158</v>
      </c>
      <c r="AQ15" s="24">
        <f t="shared" si="8"/>
        <v>0.42293906810035842</v>
      </c>
      <c r="AR15" s="18"/>
      <c r="AS15" s="10">
        <v>1200</v>
      </c>
      <c r="AT15" s="12">
        <v>27.93</v>
      </c>
      <c r="AU15" s="22">
        <v>708</v>
      </c>
      <c r="AV15" s="12">
        <v>26.35</v>
      </c>
      <c r="AW15" s="22">
        <v>492</v>
      </c>
      <c r="AX15" s="12">
        <v>30.69</v>
      </c>
      <c r="AY15" s="24">
        <f t="shared" si="9"/>
        <v>0.59</v>
      </c>
      <c r="AZ15" s="24">
        <f t="shared" si="10"/>
        <v>0.41</v>
      </c>
      <c r="BA15" s="18"/>
      <c r="BB15" s="10">
        <v>888</v>
      </c>
      <c r="BC15" s="12">
        <v>23.96</v>
      </c>
      <c r="BD15" s="22">
        <v>511</v>
      </c>
      <c r="BE15" s="12">
        <v>20.76</v>
      </c>
      <c r="BF15" s="22">
        <v>377</v>
      </c>
      <c r="BG15" s="12">
        <v>30.4</v>
      </c>
      <c r="BH15" s="24">
        <f t="shared" si="11"/>
        <v>0.5754504504504504</v>
      </c>
      <c r="BI15" s="24">
        <f t="shared" si="12"/>
        <v>0.42454954954954954</v>
      </c>
      <c r="BJ15" s="18"/>
      <c r="BK15" s="10">
        <v>568</v>
      </c>
      <c r="BL15" s="12">
        <v>23.79</v>
      </c>
      <c r="BM15" s="22">
        <v>283</v>
      </c>
      <c r="BN15" s="12">
        <v>20.93</v>
      </c>
      <c r="BO15" s="22">
        <v>285</v>
      </c>
      <c r="BP15" s="12">
        <v>27.64</v>
      </c>
      <c r="BQ15" s="24">
        <f t="shared" si="13"/>
        <v>0.49823943661971831</v>
      </c>
      <c r="BR15" s="24">
        <f t="shared" si="14"/>
        <v>0.50176056338028174</v>
      </c>
      <c r="BS15" s="18"/>
      <c r="BT15" s="10">
        <v>690</v>
      </c>
      <c r="BU15" s="12">
        <v>23.27</v>
      </c>
      <c r="BV15" s="22">
        <v>368</v>
      </c>
      <c r="BW15" s="12">
        <v>20.8</v>
      </c>
      <c r="BX15" s="22">
        <v>322</v>
      </c>
      <c r="BY15" s="12">
        <v>27.06</v>
      </c>
      <c r="BZ15" s="24">
        <f t="shared" si="15"/>
        <v>0.53333333333333333</v>
      </c>
      <c r="CA15" s="24">
        <f t="shared" si="16"/>
        <v>0.46666666666666667</v>
      </c>
      <c r="CB15" s="18"/>
      <c r="CC15" s="10">
        <v>671</v>
      </c>
      <c r="CD15" s="12">
        <v>24.84</v>
      </c>
      <c r="CE15" s="22">
        <v>273</v>
      </c>
      <c r="CF15" s="12">
        <v>19.420000000000002</v>
      </c>
      <c r="CG15" s="22">
        <v>398</v>
      </c>
      <c r="CH15" s="12">
        <v>30.83</v>
      </c>
      <c r="CI15" s="24">
        <f t="shared" si="17"/>
        <v>0.4068554396423249</v>
      </c>
      <c r="CJ15" s="24">
        <f t="shared" si="18"/>
        <v>0.59314456035767515</v>
      </c>
      <c r="CK15" s="18"/>
      <c r="CL15" s="10">
        <v>2844</v>
      </c>
      <c r="CM15" s="12">
        <v>25.91</v>
      </c>
      <c r="CN15" s="22">
        <v>1019</v>
      </c>
      <c r="CO15" s="12">
        <v>17.64</v>
      </c>
      <c r="CP15" s="22">
        <v>1823</v>
      </c>
      <c r="CQ15" s="12">
        <v>35.24</v>
      </c>
      <c r="CR15" s="24">
        <f t="shared" si="19"/>
        <v>0.35829817158931082</v>
      </c>
      <c r="CS15" s="24">
        <f t="shared" si="20"/>
        <v>0.64099859353023914</v>
      </c>
      <c r="CT15" s="18"/>
      <c r="CU15" s="10">
        <v>711</v>
      </c>
      <c r="CV15" s="12">
        <v>22.68</v>
      </c>
      <c r="CW15" s="22">
        <v>273</v>
      </c>
      <c r="CX15" s="12">
        <v>19.739999999999998</v>
      </c>
      <c r="CY15" s="22">
        <v>436</v>
      </c>
      <c r="CZ15" s="12">
        <v>24.93</v>
      </c>
      <c r="DA15" s="24">
        <f t="shared" si="21"/>
        <v>0.38396624472573837</v>
      </c>
      <c r="DB15" s="24">
        <f t="shared" si="22"/>
        <v>0.61322081575246135</v>
      </c>
      <c r="DC15" s="18"/>
      <c r="DD15" s="10">
        <v>3513</v>
      </c>
      <c r="DE15" s="12">
        <v>25.58</v>
      </c>
      <c r="DF15" s="22">
        <v>1926</v>
      </c>
      <c r="DG15" s="12">
        <v>23.25</v>
      </c>
      <c r="DH15" s="22">
        <v>1586</v>
      </c>
      <c r="DI15" s="12">
        <v>29.21</v>
      </c>
      <c r="DJ15" s="24">
        <f t="shared" si="23"/>
        <v>0.54824935952177623</v>
      </c>
      <c r="DK15" s="24">
        <f t="shared" si="24"/>
        <v>0.4514659834898947</v>
      </c>
      <c r="DL15" s="18"/>
      <c r="DM15" s="10">
        <v>2335</v>
      </c>
      <c r="DN15" s="12">
        <v>23.26</v>
      </c>
      <c r="DO15" s="22">
        <v>1328</v>
      </c>
      <c r="DP15" s="12">
        <v>22.59</v>
      </c>
      <c r="DQ15" s="22">
        <v>1007</v>
      </c>
      <c r="DR15" s="12">
        <v>24.28</v>
      </c>
      <c r="DS15" s="24">
        <f t="shared" si="25"/>
        <v>0.56873661670235542</v>
      </c>
      <c r="DT15" s="24">
        <f t="shared" si="26"/>
        <v>0.43126338329764452</v>
      </c>
      <c r="DU15" s="18"/>
      <c r="DV15" s="10">
        <v>1276</v>
      </c>
      <c r="DW15" s="12">
        <v>26.05</v>
      </c>
      <c r="DX15" s="22">
        <v>685</v>
      </c>
      <c r="DY15" s="12">
        <v>23.41</v>
      </c>
      <c r="DZ15" s="22">
        <v>590</v>
      </c>
      <c r="EA15" s="12">
        <v>30.04</v>
      </c>
      <c r="EB15" s="24">
        <f t="shared" si="27"/>
        <v>0.53683385579937304</v>
      </c>
      <c r="EC15" s="24">
        <f t="shared" si="28"/>
        <v>0.46238244514106586</v>
      </c>
      <c r="ED15" s="18"/>
      <c r="EE15" s="10">
        <v>1857</v>
      </c>
      <c r="EF15" s="12">
        <v>24.19</v>
      </c>
      <c r="EG15" s="22">
        <v>922</v>
      </c>
      <c r="EH15" s="12">
        <v>21.8</v>
      </c>
      <c r="EI15" s="22">
        <v>931</v>
      </c>
      <c r="EJ15" s="12">
        <v>27.1</v>
      </c>
      <c r="EK15" s="24">
        <f t="shared" si="29"/>
        <v>0.49649973074851911</v>
      </c>
      <c r="EL15" s="24">
        <f t="shared" si="30"/>
        <v>0.50134625740441574</v>
      </c>
      <c r="EM15" s="18"/>
      <c r="EN15" s="10">
        <v>436</v>
      </c>
      <c r="EO15" s="12">
        <v>28.17</v>
      </c>
      <c r="EP15" s="22">
        <v>288</v>
      </c>
      <c r="EQ15" s="12">
        <v>26.89</v>
      </c>
      <c r="ER15" s="22">
        <v>148</v>
      </c>
      <c r="ES15" s="12">
        <v>31.16</v>
      </c>
      <c r="ET15" s="24">
        <f t="shared" si="31"/>
        <v>0.66055045871559637</v>
      </c>
      <c r="EU15" s="24">
        <f t="shared" si="32"/>
        <v>0.33944954128440369</v>
      </c>
      <c r="EV15" s="18"/>
      <c r="EW15" s="10">
        <v>457</v>
      </c>
      <c r="EX15" s="12">
        <v>27.71</v>
      </c>
      <c r="EY15" s="22">
        <v>205</v>
      </c>
      <c r="EZ15" s="12">
        <v>27.08</v>
      </c>
      <c r="FA15" s="22">
        <v>250</v>
      </c>
      <c r="FB15" s="12">
        <v>28.22</v>
      </c>
      <c r="FC15" s="24">
        <f t="shared" si="33"/>
        <v>0.44857768052516411</v>
      </c>
      <c r="FD15" s="24">
        <f t="shared" si="34"/>
        <v>0.54704595185995619</v>
      </c>
      <c r="FE15" s="18"/>
      <c r="FF15" s="10">
        <v>736</v>
      </c>
      <c r="FG15" s="12">
        <v>23.95</v>
      </c>
      <c r="FH15" s="22">
        <v>381</v>
      </c>
      <c r="FI15" s="12">
        <v>23.46</v>
      </c>
      <c r="FJ15" s="22">
        <v>352</v>
      </c>
      <c r="FK15" s="12">
        <v>24.36</v>
      </c>
      <c r="FL15" s="24">
        <f t="shared" si="35"/>
        <v>0.51766304347826086</v>
      </c>
      <c r="FM15" s="24">
        <f t="shared" si="36"/>
        <v>0.47826086956521741</v>
      </c>
      <c r="FN15" s="18"/>
      <c r="FO15" s="10">
        <v>181</v>
      </c>
      <c r="FP15" s="12">
        <v>22.46</v>
      </c>
      <c r="FQ15" s="22">
        <v>113</v>
      </c>
      <c r="FR15" s="12">
        <v>20.96</v>
      </c>
      <c r="FS15" s="22">
        <v>68</v>
      </c>
      <c r="FT15" s="12">
        <v>25.66</v>
      </c>
      <c r="FU15" s="24">
        <f t="shared" si="37"/>
        <v>0.62430939226519333</v>
      </c>
      <c r="FV15" s="24">
        <f t="shared" si="38"/>
        <v>0.37569060773480661</v>
      </c>
      <c r="FW15" s="18"/>
      <c r="FX15" s="10">
        <v>834</v>
      </c>
      <c r="FY15" s="12">
        <v>25.51</v>
      </c>
      <c r="FZ15" s="22">
        <v>548</v>
      </c>
      <c r="GA15" s="12">
        <v>22.72</v>
      </c>
      <c r="GB15" s="22">
        <v>285</v>
      </c>
      <c r="GC15" s="12">
        <v>33.93</v>
      </c>
      <c r="GD15" s="24">
        <f t="shared" si="39"/>
        <v>0.65707434052757796</v>
      </c>
      <c r="GE15" s="24">
        <f t="shared" si="40"/>
        <v>0.34172661870503596</v>
      </c>
      <c r="GF15" s="18"/>
      <c r="GG15" s="10">
        <v>1075</v>
      </c>
      <c r="GH15" s="12">
        <v>22.5</v>
      </c>
      <c r="GI15" s="22">
        <v>548</v>
      </c>
      <c r="GJ15" s="12">
        <v>18.77</v>
      </c>
      <c r="GK15" s="22">
        <v>525</v>
      </c>
      <c r="GL15" s="12">
        <v>28.44</v>
      </c>
      <c r="GM15" s="24">
        <f t="shared" si="41"/>
        <v>0.50976744186046508</v>
      </c>
      <c r="GN15" s="24">
        <f t="shared" si="42"/>
        <v>0.48837209302325579</v>
      </c>
      <c r="GO15" s="18"/>
      <c r="GP15" s="10">
        <v>292</v>
      </c>
      <c r="GQ15" s="12">
        <v>28.19</v>
      </c>
      <c r="GR15" s="22">
        <v>172</v>
      </c>
      <c r="GS15" s="12">
        <v>26.46</v>
      </c>
      <c r="GT15" s="22">
        <v>120</v>
      </c>
      <c r="GU15" s="12">
        <v>31.25</v>
      </c>
      <c r="GV15" s="24">
        <f t="shared" si="43"/>
        <v>0.58904109589041098</v>
      </c>
      <c r="GW15" s="24">
        <f t="shared" si="44"/>
        <v>0.41095890410958902</v>
      </c>
      <c r="GX15" s="18"/>
      <c r="GY15" s="10">
        <v>379</v>
      </c>
      <c r="GZ15" s="12">
        <v>25.27</v>
      </c>
      <c r="HA15" s="22">
        <v>230</v>
      </c>
      <c r="HB15" s="12">
        <v>23.57</v>
      </c>
      <c r="HC15" s="22">
        <v>148</v>
      </c>
      <c r="HD15" s="12">
        <v>28.57</v>
      </c>
      <c r="HE15" s="24">
        <f t="shared" si="45"/>
        <v>0.60686015831134565</v>
      </c>
      <c r="HF15" s="24">
        <f t="shared" si="46"/>
        <v>0.39050131926121373</v>
      </c>
      <c r="HG15" s="18"/>
      <c r="HH15" s="10">
        <v>765</v>
      </c>
      <c r="HI15" s="12">
        <v>25.25</v>
      </c>
      <c r="HJ15" s="22">
        <v>395</v>
      </c>
      <c r="HK15" s="12">
        <v>24.95</v>
      </c>
      <c r="HL15" s="22">
        <v>370</v>
      </c>
      <c r="HM15" s="12">
        <v>25.69</v>
      </c>
      <c r="HN15" s="24">
        <f t="shared" si="47"/>
        <v>0.5163398692810458</v>
      </c>
      <c r="HO15" s="24">
        <f t="shared" si="48"/>
        <v>0.48366013071895425</v>
      </c>
      <c r="HP15" s="18"/>
      <c r="HQ15" s="10">
        <v>504</v>
      </c>
      <c r="HR15" s="12">
        <v>26.46</v>
      </c>
      <c r="HS15" s="22">
        <v>300</v>
      </c>
      <c r="HT15" s="12">
        <v>24.71</v>
      </c>
      <c r="HU15" s="22">
        <v>201</v>
      </c>
      <c r="HV15" s="12">
        <v>29.22</v>
      </c>
      <c r="HW15" s="24">
        <f t="shared" si="49"/>
        <v>0.59523809523809523</v>
      </c>
      <c r="HX15" s="24">
        <f t="shared" si="50"/>
        <v>0.39880952380952384</v>
      </c>
      <c r="HY15" s="18"/>
      <c r="HZ15" s="10">
        <v>430</v>
      </c>
      <c r="IA15" s="12">
        <v>23.13</v>
      </c>
      <c r="IB15" s="22">
        <v>269</v>
      </c>
      <c r="IC15" s="12">
        <v>22.38</v>
      </c>
      <c r="ID15" s="22">
        <v>161</v>
      </c>
      <c r="IE15" s="12">
        <v>24.51</v>
      </c>
      <c r="IF15" s="24">
        <f t="shared" si="51"/>
        <v>0.62558139534883717</v>
      </c>
      <c r="IG15" s="24">
        <f t="shared" si="52"/>
        <v>0.37441860465116278</v>
      </c>
      <c r="IH15" s="18"/>
      <c r="II15" s="10">
        <v>602</v>
      </c>
      <c r="IJ15" s="12">
        <v>25.25</v>
      </c>
      <c r="IK15" s="22">
        <v>326</v>
      </c>
      <c r="IL15" s="12">
        <v>24.13</v>
      </c>
      <c r="IM15" s="22">
        <v>274</v>
      </c>
      <c r="IN15" s="12">
        <v>26.68</v>
      </c>
      <c r="IO15" s="24">
        <f t="shared" si="53"/>
        <v>0.5415282392026578</v>
      </c>
      <c r="IP15" s="24">
        <f t="shared" si="54"/>
        <v>0.45514950166112955</v>
      </c>
      <c r="IQ15" s="18"/>
      <c r="IR15" s="10">
        <v>305</v>
      </c>
      <c r="IS15" s="12">
        <v>24.42</v>
      </c>
      <c r="IT15" s="22">
        <v>187</v>
      </c>
      <c r="IU15" s="12">
        <v>22.53</v>
      </c>
      <c r="IV15" s="22">
        <v>114</v>
      </c>
      <c r="IW15" s="12">
        <v>27.47</v>
      </c>
      <c r="IX15" s="24">
        <f t="shared" si="55"/>
        <v>0.61311475409836069</v>
      </c>
      <c r="IY15" s="24">
        <f t="shared" si="56"/>
        <v>0.3737704918032787</v>
      </c>
      <c r="IZ15" s="18"/>
      <c r="JA15" s="10">
        <v>350</v>
      </c>
      <c r="JB15" s="12">
        <v>25.45</v>
      </c>
      <c r="JC15" s="22">
        <v>173</v>
      </c>
      <c r="JD15" s="12">
        <v>26.29</v>
      </c>
      <c r="JE15" s="22">
        <v>177</v>
      </c>
      <c r="JF15" s="12">
        <v>24.72</v>
      </c>
      <c r="JG15" s="24">
        <f t="shared" si="57"/>
        <v>0.49428571428571427</v>
      </c>
      <c r="JH15" s="24">
        <f t="shared" si="58"/>
        <v>0.50571428571428567</v>
      </c>
      <c r="JI15" s="18"/>
      <c r="JJ15" s="10">
        <v>264</v>
      </c>
      <c r="JK15" s="12">
        <v>23.12</v>
      </c>
      <c r="JL15" s="22">
        <v>139</v>
      </c>
      <c r="JM15" s="12">
        <v>21.48</v>
      </c>
      <c r="JN15" s="22">
        <v>125</v>
      </c>
      <c r="JO15" s="12">
        <v>25.25</v>
      </c>
      <c r="JP15" s="24">
        <f t="shared" si="59"/>
        <v>0.52651515151515149</v>
      </c>
      <c r="JQ15" s="24">
        <f t="shared" si="60"/>
        <v>0.47348484848484851</v>
      </c>
      <c r="JR15" s="18"/>
      <c r="JS15" s="10">
        <v>324</v>
      </c>
      <c r="JT15" s="12">
        <v>28.25</v>
      </c>
      <c r="JU15" s="22">
        <v>215</v>
      </c>
      <c r="JV15" s="12">
        <v>26.64</v>
      </c>
      <c r="JW15" s="22">
        <v>109</v>
      </c>
      <c r="JX15" s="12">
        <v>32.340000000000003</v>
      </c>
      <c r="JY15" s="24">
        <f t="shared" si="61"/>
        <v>0.6635802469135802</v>
      </c>
      <c r="JZ15" s="24">
        <f t="shared" si="62"/>
        <v>0.33641975308641975</v>
      </c>
      <c r="KA15" s="18"/>
      <c r="KB15" s="10">
        <v>214</v>
      </c>
      <c r="KC15" s="12">
        <v>25.97</v>
      </c>
      <c r="KD15" s="22">
        <v>140</v>
      </c>
      <c r="KE15" s="12">
        <v>24.39</v>
      </c>
      <c r="KF15" s="22">
        <v>74</v>
      </c>
      <c r="KG15" s="12">
        <v>30.2</v>
      </c>
      <c r="KH15" s="24">
        <f t="shared" si="63"/>
        <v>0.65420560747663548</v>
      </c>
      <c r="KI15" s="24">
        <f t="shared" si="64"/>
        <v>0.34579439252336447</v>
      </c>
      <c r="KJ15" s="18"/>
      <c r="KK15" s="10">
        <v>481</v>
      </c>
      <c r="KL15" s="12">
        <v>24.01</v>
      </c>
      <c r="KM15" s="22">
        <v>309</v>
      </c>
      <c r="KN15" s="12">
        <v>22.46</v>
      </c>
      <c r="KO15" s="22">
        <v>170</v>
      </c>
      <c r="KP15" s="12">
        <v>27.46</v>
      </c>
      <c r="KQ15" s="24">
        <f t="shared" si="65"/>
        <v>0.64241164241164239</v>
      </c>
      <c r="KR15" s="24">
        <f t="shared" si="66"/>
        <v>0.35343035343035345</v>
      </c>
      <c r="KS15" s="18"/>
      <c r="KT15" s="10">
        <v>554</v>
      </c>
      <c r="KU15" s="12">
        <v>31.44</v>
      </c>
      <c r="KV15" s="22">
        <v>386</v>
      </c>
      <c r="KW15" s="12">
        <v>29.44</v>
      </c>
      <c r="KX15" s="22">
        <v>167</v>
      </c>
      <c r="KY15" s="12">
        <v>37.19</v>
      </c>
      <c r="KZ15" s="24">
        <f t="shared" si="67"/>
        <v>0.69675090252707583</v>
      </c>
      <c r="LA15" s="24">
        <f t="shared" si="68"/>
        <v>0.30144404332129965</v>
      </c>
      <c r="LB15" s="18"/>
      <c r="LC15" s="10">
        <v>283</v>
      </c>
      <c r="LD15" s="12">
        <v>28.22</v>
      </c>
      <c r="LE15" s="22">
        <v>185</v>
      </c>
      <c r="LF15" s="12">
        <v>27.74</v>
      </c>
      <c r="LG15" s="22">
        <v>98</v>
      </c>
      <c r="LH15" s="12">
        <v>29.61</v>
      </c>
      <c r="LI15" s="24">
        <f t="shared" si="69"/>
        <v>0.6537102473498233</v>
      </c>
      <c r="LJ15" s="24">
        <f t="shared" si="70"/>
        <v>0.3462897526501767</v>
      </c>
      <c r="LK15" s="18"/>
      <c r="LL15" s="10">
        <v>443</v>
      </c>
      <c r="LM15" s="12">
        <v>31.69</v>
      </c>
      <c r="LN15" s="22">
        <v>329</v>
      </c>
      <c r="LO15" s="12">
        <v>31.7</v>
      </c>
      <c r="LP15" s="22">
        <v>112</v>
      </c>
      <c r="LQ15" s="12">
        <v>31.46</v>
      </c>
      <c r="LR15" s="24">
        <f t="shared" si="71"/>
        <v>0.7426636568848759</v>
      </c>
      <c r="LS15" s="24">
        <f t="shared" si="72"/>
        <v>0.25282167042889392</v>
      </c>
      <c r="LT15" s="18"/>
      <c r="LU15" s="10">
        <v>335</v>
      </c>
      <c r="LV15" s="12">
        <v>21.15</v>
      </c>
      <c r="LW15" s="22">
        <v>233</v>
      </c>
      <c r="LX15" s="12">
        <v>20.07</v>
      </c>
      <c r="LY15" s="22">
        <v>102</v>
      </c>
      <c r="LZ15" s="12">
        <v>24.11</v>
      </c>
      <c r="MA15" s="24">
        <f t="shared" si="73"/>
        <v>0.69552238805970146</v>
      </c>
      <c r="MB15" s="24">
        <f t="shared" si="74"/>
        <v>0.30447761194029849</v>
      </c>
      <c r="MC15" s="18"/>
      <c r="MD15" s="10">
        <v>259</v>
      </c>
      <c r="ME15" s="12">
        <v>26</v>
      </c>
      <c r="MF15" s="22">
        <v>144</v>
      </c>
      <c r="MG15" s="12">
        <v>24.16</v>
      </c>
      <c r="MH15" s="22">
        <v>115</v>
      </c>
      <c r="MI15" s="12">
        <v>28.97</v>
      </c>
      <c r="MJ15" s="24">
        <f t="shared" si="75"/>
        <v>0.55598455598455598</v>
      </c>
      <c r="MK15" s="24">
        <f t="shared" si="76"/>
        <v>0.44401544401544402</v>
      </c>
      <c r="ML15" s="18"/>
      <c r="MM15" s="10">
        <v>522</v>
      </c>
      <c r="MN15" s="12">
        <v>26.1</v>
      </c>
      <c r="MO15" s="22">
        <v>322</v>
      </c>
      <c r="MP15" s="12">
        <v>24.43</v>
      </c>
      <c r="MQ15" s="22">
        <v>198</v>
      </c>
      <c r="MR15" s="12">
        <v>29.42</v>
      </c>
      <c r="MS15" s="24">
        <f t="shared" si="77"/>
        <v>0.61685823754789271</v>
      </c>
      <c r="MT15" s="24">
        <f t="shared" si="78"/>
        <v>0.37931034482758619</v>
      </c>
      <c r="MU15" s="18"/>
      <c r="MV15" s="10">
        <v>60</v>
      </c>
      <c r="MW15" s="12">
        <v>21.05</v>
      </c>
      <c r="MX15" s="22">
        <v>27</v>
      </c>
      <c r="MY15" s="12">
        <v>19.010000000000002</v>
      </c>
      <c r="MZ15" s="22">
        <v>33</v>
      </c>
      <c r="NA15" s="12">
        <v>23.08</v>
      </c>
      <c r="NB15" s="24">
        <f t="shared" si="79"/>
        <v>0.45</v>
      </c>
      <c r="NC15" s="24">
        <f t="shared" si="80"/>
        <v>0.55000000000000004</v>
      </c>
      <c r="ND15" s="18"/>
      <c r="NE15" s="10">
        <v>152</v>
      </c>
      <c r="NF15" s="12">
        <v>18.12</v>
      </c>
      <c r="NG15" s="22">
        <v>105</v>
      </c>
      <c r="NH15" s="12">
        <v>17.440000000000001</v>
      </c>
      <c r="NI15" s="22">
        <v>47</v>
      </c>
      <c r="NJ15" s="12">
        <v>19.829999999999998</v>
      </c>
      <c r="NK15" s="24">
        <f t="shared" si="81"/>
        <v>0.69078947368421051</v>
      </c>
      <c r="NL15" s="24">
        <f t="shared" si="82"/>
        <v>0.30921052631578949</v>
      </c>
      <c r="NM15" s="18"/>
      <c r="NN15" s="10">
        <v>119</v>
      </c>
      <c r="NO15" s="12">
        <v>17.809999999999999</v>
      </c>
      <c r="NP15" s="22">
        <v>70</v>
      </c>
      <c r="NQ15" s="12">
        <v>19.829999999999998</v>
      </c>
      <c r="NR15" s="22">
        <v>49</v>
      </c>
      <c r="NS15" s="12">
        <v>15.56</v>
      </c>
      <c r="NT15" s="24">
        <f t="shared" si="83"/>
        <v>0.58823529411764708</v>
      </c>
      <c r="NU15" s="24">
        <f t="shared" si="84"/>
        <v>0.41176470588235292</v>
      </c>
      <c r="NV15" s="18"/>
      <c r="NW15" s="10">
        <v>130</v>
      </c>
      <c r="NX15" s="12">
        <v>20.63</v>
      </c>
      <c r="NY15" s="22">
        <v>78</v>
      </c>
      <c r="NZ15" s="12">
        <v>19.7</v>
      </c>
      <c r="OA15" s="22">
        <v>52</v>
      </c>
      <c r="OB15" s="12">
        <v>22.81</v>
      </c>
      <c r="OC15" s="24">
        <f t="shared" si="85"/>
        <v>0.6</v>
      </c>
      <c r="OD15" s="24">
        <f t="shared" si="86"/>
        <v>0.4</v>
      </c>
      <c r="OE15" s="18"/>
      <c r="OF15" s="10">
        <v>60</v>
      </c>
      <c r="OG15" s="12">
        <v>18.690000000000001</v>
      </c>
      <c r="OH15" s="22">
        <v>47</v>
      </c>
      <c r="OI15" s="12">
        <v>20.09</v>
      </c>
      <c r="OJ15" s="22">
        <v>13</v>
      </c>
      <c r="OK15" s="12">
        <v>15.12</v>
      </c>
      <c r="OL15" s="24">
        <f t="shared" si="87"/>
        <v>0.78333333333333333</v>
      </c>
      <c r="OM15" s="24">
        <f t="shared" si="88"/>
        <v>0.21666666666666667</v>
      </c>
      <c r="ON15" s="18"/>
      <c r="OO15" s="10">
        <v>143</v>
      </c>
      <c r="OP15" s="12">
        <v>25.77</v>
      </c>
      <c r="OQ15" s="22">
        <v>87</v>
      </c>
      <c r="OR15" s="12">
        <v>25</v>
      </c>
      <c r="OS15" s="22">
        <v>56</v>
      </c>
      <c r="OT15" s="12">
        <v>27.05</v>
      </c>
      <c r="OU15" s="24">
        <f t="shared" si="89"/>
        <v>0.60839160839160844</v>
      </c>
      <c r="OV15" s="24">
        <f t="shared" si="90"/>
        <v>0.39160839160839161</v>
      </c>
      <c r="OW15" s="18"/>
      <c r="OX15" s="10">
        <v>96</v>
      </c>
      <c r="OY15" s="12">
        <v>24.12</v>
      </c>
      <c r="OZ15" s="22">
        <v>68</v>
      </c>
      <c r="PA15" s="12">
        <v>22.67</v>
      </c>
      <c r="PB15" s="22">
        <v>27</v>
      </c>
      <c r="PC15" s="12">
        <v>28.42</v>
      </c>
      <c r="PD15" s="24">
        <f t="shared" si="91"/>
        <v>0.70833333333333337</v>
      </c>
      <c r="PE15" s="24">
        <f t="shared" si="92"/>
        <v>0.28125</v>
      </c>
      <c r="PF15" s="18"/>
      <c r="PG15" s="10">
        <v>174</v>
      </c>
      <c r="PH15" s="12">
        <v>22.77</v>
      </c>
      <c r="PI15" s="22">
        <v>105</v>
      </c>
      <c r="PJ15" s="12">
        <v>20.149999999999999</v>
      </c>
      <c r="PK15" s="22">
        <v>67</v>
      </c>
      <c r="PL15" s="12">
        <v>27.92</v>
      </c>
      <c r="PM15" s="24">
        <f t="shared" si="93"/>
        <v>0.60344827586206895</v>
      </c>
      <c r="PN15" s="24">
        <f t="shared" si="94"/>
        <v>0.38505747126436779</v>
      </c>
      <c r="PO15" s="18"/>
      <c r="PP15" s="10">
        <v>103</v>
      </c>
      <c r="PQ15" s="12">
        <v>24.52</v>
      </c>
      <c r="PR15" s="22">
        <v>68</v>
      </c>
      <c r="PS15" s="12">
        <v>23.86</v>
      </c>
      <c r="PT15" s="22">
        <v>34</v>
      </c>
      <c r="PU15" s="12">
        <v>25.37</v>
      </c>
      <c r="PV15" s="24">
        <f t="shared" si="95"/>
        <v>0.66019417475728159</v>
      </c>
      <c r="PW15" s="24">
        <f t="shared" si="96"/>
        <v>0.3300970873786408</v>
      </c>
      <c r="PX15" s="18"/>
      <c r="PY15" s="10">
        <v>164</v>
      </c>
      <c r="PZ15" s="12">
        <v>27.7</v>
      </c>
      <c r="QA15" s="22">
        <v>128</v>
      </c>
      <c r="QB15" s="12">
        <v>29.02</v>
      </c>
      <c r="QC15" s="22">
        <v>36</v>
      </c>
      <c r="QD15" s="12">
        <v>24</v>
      </c>
      <c r="QE15" s="24">
        <f t="shared" si="97"/>
        <v>0.78048780487804881</v>
      </c>
      <c r="QF15" s="24">
        <f t="shared" si="98"/>
        <v>0.21951219512195122</v>
      </c>
      <c r="QG15" s="18"/>
      <c r="QH15" s="10">
        <v>218</v>
      </c>
      <c r="QI15" s="12">
        <v>27.59</v>
      </c>
      <c r="QJ15" s="22">
        <v>164</v>
      </c>
      <c r="QK15" s="12">
        <v>26.32</v>
      </c>
      <c r="QL15" s="22">
        <v>54</v>
      </c>
      <c r="QM15" s="12">
        <v>33.33</v>
      </c>
      <c r="QN15" s="24">
        <f t="shared" si="99"/>
        <v>0.75229357798165142</v>
      </c>
      <c r="QO15" s="24">
        <f t="shared" si="100"/>
        <v>0.24770642201834864</v>
      </c>
      <c r="QP15" s="18"/>
      <c r="QQ15" s="10">
        <v>132</v>
      </c>
      <c r="QR15" s="12">
        <v>28.7</v>
      </c>
      <c r="QS15" s="22">
        <v>98</v>
      </c>
      <c r="QT15" s="12">
        <v>28.49</v>
      </c>
      <c r="QU15" s="22">
        <v>34</v>
      </c>
      <c r="QV15" s="12">
        <v>30.09</v>
      </c>
      <c r="QW15" s="24">
        <f t="shared" si="101"/>
        <v>0.74242424242424243</v>
      </c>
      <c r="QX15" s="24">
        <f t="shared" si="102"/>
        <v>0.25757575757575757</v>
      </c>
      <c r="QY15" s="18"/>
    </row>
    <row r="16" spans="1:467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103"/>
        <v>0.21304327441511556</v>
      </c>
      <c r="F16" s="23">
        <v>16772</v>
      </c>
      <c r="G16" s="25">
        <f t="shared" si="0"/>
        <v>0.78634722678043978</v>
      </c>
      <c r="H16" s="18"/>
      <c r="I16" s="11">
        <v>732</v>
      </c>
      <c r="J16" s="13">
        <v>0.59</v>
      </c>
      <c r="K16" s="23">
        <v>168</v>
      </c>
      <c r="L16" s="13">
        <v>0.23</v>
      </c>
      <c r="M16" s="23">
        <v>563</v>
      </c>
      <c r="N16" s="13">
        <v>1.1299999999999999</v>
      </c>
      <c r="O16" s="25">
        <f t="shared" si="1"/>
        <v>0.22950819672131148</v>
      </c>
      <c r="P16" s="25">
        <f t="shared" si="2"/>
        <v>0.76912568306010931</v>
      </c>
      <c r="Q16" s="18"/>
      <c r="R16" s="11">
        <v>200</v>
      </c>
      <c r="S16" s="13">
        <v>0.54</v>
      </c>
      <c r="T16" s="23">
        <v>26</v>
      </c>
      <c r="U16" s="13">
        <v>0.13</v>
      </c>
      <c r="V16" s="23">
        <v>174</v>
      </c>
      <c r="W16" s="13">
        <v>1.04</v>
      </c>
      <c r="X16" s="25">
        <f t="shared" si="3"/>
        <v>0.13</v>
      </c>
      <c r="Y16" s="25">
        <f t="shared" si="4"/>
        <v>0.87</v>
      </c>
      <c r="Z16" s="18"/>
      <c r="AA16" s="11">
        <v>14</v>
      </c>
      <c r="AB16" s="13">
        <v>0.35</v>
      </c>
      <c r="AC16" s="23">
        <v>2</v>
      </c>
      <c r="AD16" s="13">
        <v>0.11</v>
      </c>
      <c r="AE16" s="23">
        <v>12</v>
      </c>
      <c r="AF16" s="13">
        <v>0.57999999999999996</v>
      </c>
      <c r="AG16" s="25">
        <f t="shared" si="5"/>
        <v>0.14285714285714285</v>
      </c>
      <c r="AH16" s="25">
        <f t="shared" si="6"/>
        <v>0.8571428571428571</v>
      </c>
      <c r="AI16" s="18"/>
      <c r="AJ16" s="11">
        <v>13</v>
      </c>
      <c r="AK16" s="13">
        <v>0.4</v>
      </c>
      <c r="AL16" s="23">
        <v>5</v>
      </c>
      <c r="AM16" s="13">
        <v>0.26</v>
      </c>
      <c r="AN16" s="23">
        <v>8</v>
      </c>
      <c r="AO16" s="13">
        <v>0.61</v>
      </c>
      <c r="AP16" s="25">
        <f t="shared" si="7"/>
        <v>0.38461538461538464</v>
      </c>
      <c r="AQ16" s="25">
        <f t="shared" si="8"/>
        <v>0.61538461538461542</v>
      </c>
      <c r="AR16" s="18"/>
      <c r="AS16" s="11">
        <v>16</v>
      </c>
      <c r="AT16" s="13">
        <v>0.37</v>
      </c>
      <c r="AU16" s="23">
        <v>3</v>
      </c>
      <c r="AV16" s="13">
        <v>0.11</v>
      </c>
      <c r="AW16" s="23">
        <v>13</v>
      </c>
      <c r="AX16" s="13">
        <v>0.81</v>
      </c>
      <c r="AY16" s="25">
        <f t="shared" si="9"/>
        <v>0.1875</v>
      </c>
      <c r="AZ16" s="25">
        <f t="shared" si="10"/>
        <v>0.8125</v>
      </c>
      <c r="BA16" s="18"/>
      <c r="BB16" s="11">
        <v>7</v>
      </c>
      <c r="BC16" s="13">
        <v>0.19</v>
      </c>
      <c r="BD16" s="23">
        <v>0</v>
      </c>
      <c r="BE16" s="13">
        <v>0</v>
      </c>
      <c r="BF16" s="23">
        <v>7</v>
      </c>
      <c r="BG16" s="13">
        <v>0.56000000000000005</v>
      </c>
      <c r="BH16" s="25">
        <f t="shared" si="11"/>
        <v>0</v>
      </c>
      <c r="BI16" s="25">
        <f t="shared" si="12"/>
        <v>1</v>
      </c>
      <c r="BJ16" s="18"/>
      <c r="BK16" s="11">
        <v>14</v>
      </c>
      <c r="BL16" s="13">
        <v>0.59</v>
      </c>
      <c r="BM16" s="23">
        <v>1</v>
      </c>
      <c r="BN16" s="13">
        <v>7.0000000000000007E-2</v>
      </c>
      <c r="BO16" s="23">
        <v>13</v>
      </c>
      <c r="BP16" s="13">
        <v>1.26</v>
      </c>
      <c r="BQ16" s="25">
        <f t="shared" si="13"/>
        <v>7.1428571428571425E-2</v>
      </c>
      <c r="BR16" s="25">
        <f t="shared" si="14"/>
        <v>0.9285714285714286</v>
      </c>
      <c r="BS16" s="18"/>
      <c r="BT16" s="11">
        <v>22</v>
      </c>
      <c r="BU16" s="13">
        <v>0.74</v>
      </c>
      <c r="BV16" s="23">
        <v>5</v>
      </c>
      <c r="BW16" s="13">
        <v>0.28000000000000003</v>
      </c>
      <c r="BX16" s="23">
        <v>17</v>
      </c>
      <c r="BY16" s="13">
        <v>1.43</v>
      </c>
      <c r="BZ16" s="25">
        <f t="shared" si="15"/>
        <v>0.22727272727272727</v>
      </c>
      <c r="CA16" s="25">
        <f t="shared" si="16"/>
        <v>0.77272727272727271</v>
      </c>
      <c r="CB16" s="18"/>
      <c r="CC16" s="11">
        <v>18</v>
      </c>
      <c r="CD16" s="13">
        <v>0.67</v>
      </c>
      <c r="CE16" s="23">
        <v>3</v>
      </c>
      <c r="CF16" s="13">
        <v>0.21</v>
      </c>
      <c r="CG16" s="23">
        <v>15</v>
      </c>
      <c r="CH16" s="13">
        <v>1.1599999999999999</v>
      </c>
      <c r="CI16" s="25">
        <f t="shared" si="17"/>
        <v>0.16666666666666666</v>
      </c>
      <c r="CJ16" s="25">
        <f t="shared" si="18"/>
        <v>0.83333333333333337</v>
      </c>
      <c r="CK16" s="18"/>
      <c r="CL16" s="11">
        <v>70</v>
      </c>
      <c r="CM16" s="13">
        <v>0.64</v>
      </c>
      <c r="CN16" s="23">
        <v>5</v>
      </c>
      <c r="CO16" s="13">
        <v>0.09</v>
      </c>
      <c r="CP16" s="23">
        <v>65</v>
      </c>
      <c r="CQ16" s="13">
        <v>1.26</v>
      </c>
      <c r="CR16" s="25">
        <f t="shared" si="19"/>
        <v>7.1428571428571425E-2</v>
      </c>
      <c r="CS16" s="25">
        <f t="shared" si="20"/>
        <v>0.9285714285714286</v>
      </c>
      <c r="CT16" s="18"/>
      <c r="CU16" s="11">
        <v>26</v>
      </c>
      <c r="CV16" s="13">
        <v>0.83</v>
      </c>
      <c r="CW16" s="23">
        <v>2</v>
      </c>
      <c r="CX16" s="13">
        <v>0.14000000000000001</v>
      </c>
      <c r="CY16" s="23">
        <v>24</v>
      </c>
      <c r="CZ16" s="13">
        <v>1.37</v>
      </c>
      <c r="DA16" s="25">
        <f t="shared" si="21"/>
        <v>7.6923076923076927E-2</v>
      </c>
      <c r="DB16" s="25">
        <f t="shared" si="22"/>
        <v>0.92307692307692313</v>
      </c>
      <c r="DC16" s="18"/>
      <c r="DD16" s="11">
        <v>116</v>
      </c>
      <c r="DE16" s="13">
        <v>0.84</v>
      </c>
      <c r="DF16" s="23">
        <v>27</v>
      </c>
      <c r="DG16" s="13">
        <v>0.33</v>
      </c>
      <c r="DH16" s="23">
        <v>88</v>
      </c>
      <c r="DI16" s="13">
        <v>1.62</v>
      </c>
      <c r="DJ16" s="25">
        <f t="shared" si="23"/>
        <v>0.23275862068965517</v>
      </c>
      <c r="DK16" s="25">
        <f t="shared" si="24"/>
        <v>0.75862068965517238</v>
      </c>
      <c r="DL16" s="18"/>
      <c r="DM16" s="11">
        <v>34</v>
      </c>
      <c r="DN16" s="13">
        <v>0.34</v>
      </c>
      <c r="DO16" s="23">
        <v>6</v>
      </c>
      <c r="DP16" s="13">
        <v>0.1</v>
      </c>
      <c r="DQ16" s="23">
        <v>28</v>
      </c>
      <c r="DR16" s="13">
        <v>0.68</v>
      </c>
      <c r="DS16" s="25">
        <f t="shared" si="25"/>
        <v>0.17647058823529413</v>
      </c>
      <c r="DT16" s="25">
        <f t="shared" si="26"/>
        <v>0.82352941176470584</v>
      </c>
      <c r="DU16" s="18"/>
      <c r="DV16" s="11">
        <v>29</v>
      </c>
      <c r="DW16" s="13">
        <v>0.59</v>
      </c>
      <c r="DX16" s="23">
        <v>4</v>
      </c>
      <c r="DY16" s="13">
        <v>0.14000000000000001</v>
      </c>
      <c r="DZ16" s="23">
        <v>25</v>
      </c>
      <c r="EA16" s="13">
        <v>1.27</v>
      </c>
      <c r="EB16" s="25">
        <f t="shared" si="27"/>
        <v>0.13793103448275862</v>
      </c>
      <c r="EC16" s="25">
        <f t="shared" si="28"/>
        <v>0.86206896551724133</v>
      </c>
      <c r="ED16" s="18"/>
      <c r="EE16" s="11">
        <v>52</v>
      </c>
      <c r="EF16" s="13">
        <v>0.68</v>
      </c>
      <c r="EG16" s="23">
        <v>6</v>
      </c>
      <c r="EH16" s="13">
        <v>0.14000000000000001</v>
      </c>
      <c r="EI16" s="23">
        <v>46</v>
      </c>
      <c r="EJ16" s="13">
        <v>1.34</v>
      </c>
      <c r="EK16" s="25">
        <f t="shared" si="29"/>
        <v>0.11538461538461539</v>
      </c>
      <c r="EL16" s="25">
        <f t="shared" si="30"/>
        <v>0.88461538461538458</v>
      </c>
      <c r="EM16" s="18"/>
      <c r="EN16" s="11">
        <v>13</v>
      </c>
      <c r="EO16" s="13">
        <v>0.84</v>
      </c>
      <c r="EP16" s="23">
        <v>2</v>
      </c>
      <c r="EQ16" s="13">
        <v>0.19</v>
      </c>
      <c r="ER16" s="23">
        <v>11</v>
      </c>
      <c r="ES16" s="13">
        <v>2.3199999999999998</v>
      </c>
      <c r="ET16" s="25">
        <f t="shared" si="31"/>
        <v>0.15384615384615385</v>
      </c>
      <c r="EU16" s="25">
        <f t="shared" si="32"/>
        <v>0.84615384615384615</v>
      </c>
      <c r="EV16" s="18"/>
      <c r="EW16" s="11">
        <v>5</v>
      </c>
      <c r="EX16" s="13">
        <v>0.3</v>
      </c>
      <c r="EY16" s="23">
        <v>0</v>
      </c>
      <c r="EZ16" s="13">
        <v>0</v>
      </c>
      <c r="FA16" s="23">
        <v>5</v>
      </c>
      <c r="FB16" s="13">
        <v>0.56000000000000005</v>
      </c>
      <c r="FC16" s="25">
        <f t="shared" si="33"/>
        <v>0</v>
      </c>
      <c r="FD16" s="25">
        <f t="shared" si="34"/>
        <v>1</v>
      </c>
      <c r="FE16" s="18"/>
      <c r="FF16" s="11">
        <v>19</v>
      </c>
      <c r="FG16" s="13">
        <v>0.62</v>
      </c>
      <c r="FH16" s="23">
        <v>4</v>
      </c>
      <c r="FI16" s="13">
        <v>0.25</v>
      </c>
      <c r="FJ16" s="23">
        <v>15</v>
      </c>
      <c r="FK16" s="13">
        <v>1.04</v>
      </c>
      <c r="FL16" s="25">
        <f t="shared" si="35"/>
        <v>0.21052631578947367</v>
      </c>
      <c r="FM16" s="25">
        <f t="shared" si="36"/>
        <v>0.78947368421052633</v>
      </c>
      <c r="FN16" s="18"/>
      <c r="FO16" s="11">
        <v>6</v>
      </c>
      <c r="FP16" s="13">
        <v>0.74</v>
      </c>
      <c r="FQ16" s="23">
        <v>2</v>
      </c>
      <c r="FR16" s="13">
        <v>0.37</v>
      </c>
      <c r="FS16" s="23">
        <v>4</v>
      </c>
      <c r="FT16" s="13">
        <v>1.51</v>
      </c>
      <c r="FU16" s="25">
        <f t="shared" si="37"/>
        <v>0.33333333333333331</v>
      </c>
      <c r="FV16" s="25">
        <f t="shared" si="38"/>
        <v>0.66666666666666663</v>
      </c>
      <c r="FW16" s="18"/>
      <c r="FX16" s="11">
        <v>23</v>
      </c>
      <c r="FY16" s="13">
        <v>0.7</v>
      </c>
      <c r="FZ16" s="23">
        <v>10</v>
      </c>
      <c r="GA16" s="13">
        <v>0.41</v>
      </c>
      <c r="GB16" s="23">
        <v>13</v>
      </c>
      <c r="GC16" s="13">
        <v>1.55</v>
      </c>
      <c r="GD16" s="25">
        <f t="shared" si="39"/>
        <v>0.43478260869565216</v>
      </c>
      <c r="GE16" s="25">
        <f t="shared" si="40"/>
        <v>0.56521739130434778</v>
      </c>
      <c r="GF16" s="18"/>
      <c r="GG16" s="11">
        <v>37</v>
      </c>
      <c r="GH16" s="13">
        <v>0.77</v>
      </c>
      <c r="GI16" s="23">
        <v>14</v>
      </c>
      <c r="GJ16" s="13">
        <v>0.48</v>
      </c>
      <c r="GK16" s="23">
        <v>23</v>
      </c>
      <c r="GL16" s="13">
        <v>1.25</v>
      </c>
      <c r="GM16" s="25">
        <f t="shared" si="41"/>
        <v>0.3783783783783784</v>
      </c>
      <c r="GN16" s="25">
        <f t="shared" si="42"/>
        <v>0.6216216216216216</v>
      </c>
      <c r="GO16" s="18"/>
      <c r="GP16" s="11">
        <v>11</v>
      </c>
      <c r="GQ16" s="13">
        <v>1.06</v>
      </c>
      <c r="GR16" s="23">
        <v>0</v>
      </c>
      <c r="GS16" s="13">
        <v>0</v>
      </c>
      <c r="GT16" s="23">
        <v>11</v>
      </c>
      <c r="GU16" s="13">
        <v>2.86</v>
      </c>
      <c r="GV16" s="25">
        <f t="shared" si="43"/>
        <v>0</v>
      </c>
      <c r="GW16" s="25">
        <f t="shared" si="44"/>
        <v>1</v>
      </c>
      <c r="GX16" s="18"/>
      <c r="GY16" s="11">
        <v>14</v>
      </c>
      <c r="GZ16" s="13">
        <v>0.93</v>
      </c>
      <c r="HA16" s="23">
        <v>7</v>
      </c>
      <c r="HB16" s="13">
        <v>0.72</v>
      </c>
      <c r="HC16" s="23">
        <v>7</v>
      </c>
      <c r="HD16" s="13">
        <v>1.35</v>
      </c>
      <c r="HE16" s="25">
        <f t="shared" si="45"/>
        <v>0.5</v>
      </c>
      <c r="HF16" s="25">
        <f t="shared" si="46"/>
        <v>0.5</v>
      </c>
      <c r="HG16" s="18"/>
      <c r="HH16" s="11">
        <v>19</v>
      </c>
      <c r="HI16" s="13">
        <v>0.63</v>
      </c>
      <c r="HJ16" s="23">
        <v>1</v>
      </c>
      <c r="HK16" s="13">
        <v>0.06</v>
      </c>
      <c r="HL16" s="23">
        <v>18</v>
      </c>
      <c r="HM16" s="13">
        <v>1.25</v>
      </c>
      <c r="HN16" s="25">
        <f t="shared" si="47"/>
        <v>5.2631578947368418E-2</v>
      </c>
      <c r="HO16" s="25">
        <f t="shared" si="48"/>
        <v>0.94736842105263153</v>
      </c>
      <c r="HP16" s="18"/>
      <c r="HQ16" s="11">
        <v>9</v>
      </c>
      <c r="HR16" s="13">
        <v>0.47</v>
      </c>
      <c r="HS16" s="23">
        <v>1</v>
      </c>
      <c r="HT16" s="13">
        <v>0.08</v>
      </c>
      <c r="HU16" s="23">
        <v>8</v>
      </c>
      <c r="HV16" s="13">
        <v>1.1599999999999999</v>
      </c>
      <c r="HW16" s="25">
        <f t="shared" si="49"/>
        <v>0.1111111111111111</v>
      </c>
      <c r="HX16" s="25">
        <f t="shared" si="50"/>
        <v>0.88888888888888884</v>
      </c>
      <c r="HY16" s="18"/>
      <c r="HZ16" s="11">
        <v>14</v>
      </c>
      <c r="IA16" s="13">
        <v>0.75</v>
      </c>
      <c r="IB16" s="23">
        <v>7</v>
      </c>
      <c r="IC16" s="13">
        <v>0.57999999999999996</v>
      </c>
      <c r="ID16" s="23">
        <v>7</v>
      </c>
      <c r="IE16" s="13">
        <v>1.07</v>
      </c>
      <c r="IF16" s="25">
        <f t="shared" si="51"/>
        <v>0.5</v>
      </c>
      <c r="IG16" s="25">
        <f t="shared" si="52"/>
        <v>0.5</v>
      </c>
      <c r="IH16" s="18"/>
      <c r="II16" s="11">
        <v>16</v>
      </c>
      <c r="IJ16" s="13">
        <v>0.67</v>
      </c>
      <c r="IK16" s="23">
        <v>2</v>
      </c>
      <c r="IL16" s="13">
        <v>0.15</v>
      </c>
      <c r="IM16" s="23">
        <v>14</v>
      </c>
      <c r="IN16" s="13">
        <v>1.36</v>
      </c>
      <c r="IO16" s="25">
        <f t="shared" si="53"/>
        <v>0.125</v>
      </c>
      <c r="IP16" s="25">
        <f t="shared" si="54"/>
        <v>0.875</v>
      </c>
      <c r="IQ16" s="18"/>
      <c r="IR16" s="11">
        <v>9</v>
      </c>
      <c r="IS16" s="13">
        <v>0.72</v>
      </c>
      <c r="IT16" s="23">
        <v>4</v>
      </c>
      <c r="IU16" s="13">
        <v>0.48</v>
      </c>
      <c r="IV16" s="23">
        <v>5</v>
      </c>
      <c r="IW16" s="13">
        <v>1.2</v>
      </c>
      <c r="IX16" s="25">
        <f t="shared" si="55"/>
        <v>0.44444444444444442</v>
      </c>
      <c r="IY16" s="25">
        <f t="shared" si="56"/>
        <v>0.55555555555555558</v>
      </c>
      <c r="IZ16" s="18"/>
      <c r="JA16" s="11">
        <v>7</v>
      </c>
      <c r="JB16" s="13">
        <v>0.51</v>
      </c>
      <c r="JC16" s="23">
        <v>2</v>
      </c>
      <c r="JD16" s="13">
        <v>0.3</v>
      </c>
      <c r="JE16" s="23">
        <v>5</v>
      </c>
      <c r="JF16" s="13">
        <v>0.7</v>
      </c>
      <c r="JG16" s="25">
        <f t="shared" si="57"/>
        <v>0.2857142857142857</v>
      </c>
      <c r="JH16" s="25">
        <f t="shared" si="58"/>
        <v>0.7142857142857143</v>
      </c>
      <c r="JI16" s="18"/>
      <c r="JJ16" s="11">
        <v>11</v>
      </c>
      <c r="JK16" s="13">
        <v>0.96</v>
      </c>
      <c r="JL16" s="23">
        <v>6</v>
      </c>
      <c r="JM16" s="13">
        <v>0.93</v>
      </c>
      <c r="JN16" s="23">
        <v>5</v>
      </c>
      <c r="JO16" s="13">
        <v>1.01</v>
      </c>
      <c r="JP16" s="25">
        <f t="shared" si="59"/>
        <v>0.54545454545454541</v>
      </c>
      <c r="JQ16" s="25">
        <f t="shared" si="60"/>
        <v>0.45454545454545453</v>
      </c>
      <c r="JR16" s="18"/>
      <c r="JS16" s="11">
        <v>4</v>
      </c>
      <c r="JT16" s="13">
        <v>0.35</v>
      </c>
      <c r="JU16" s="23">
        <v>2</v>
      </c>
      <c r="JV16" s="13">
        <v>0.25</v>
      </c>
      <c r="JW16" s="23">
        <v>2</v>
      </c>
      <c r="JX16" s="13">
        <v>0.59</v>
      </c>
      <c r="JY16" s="25">
        <f t="shared" si="61"/>
        <v>0.5</v>
      </c>
      <c r="JZ16" s="25">
        <f t="shared" si="62"/>
        <v>0.5</v>
      </c>
      <c r="KA16" s="18"/>
      <c r="KB16" s="11">
        <v>4</v>
      </c>
      <c r="KC16" s="13">
        <v>0.49</v>
      </c>
      <c r="KD16" s="23">
        <v>2</v>
      </c>
      <c r="KE16" s="13">
        <v>0.35</v>
      </c>
      <c r="KF16" s="23">
        <v>2</v>
      </c>
      <c r="KG16" s="13">
        <v>0.82</v>
      </c>
      <c r="KH16" s="25">
        <f t="shared" si="63"/>
        <v>0.5</v>
      </c>
      <c r="KI16" s="25">
        <f t="shared" si="64"/>
        <v>0.5</v>
      </c>
      <c r="KJ16" s="18"/>
      <c r="KK16" s="11">
        <v>3</v>
      </c>
      <c r="KL16" s="13">
        <v>0.15</v>
      </c>
      <c r="KM16" s="23">
        <v>0</v>
      </c>
      <c r="KN16" s="13">
        <v>0</v>
      </c>
      <c r="KO16" s="23">
        <v>3</v>
      </c>
      <c r="KP16" s="13">
        <v>0.48</v>
      </c>
      <c r="KQ16" s="25">
        <f t="shared" si="65"/>
        <v>0</v>
      </c>
      <c r="KR16" s="25">
        <f t="shared" si="66"/>
        <v>1</v>
      </c>
      <c r="KS16" s="18"/>
      <c r="KT16" s="11">
        <v>4</v>
      </c>
      <c r="KU16" s="13">
        <v>0.23</v>
      </c>
      <c r="KV16" s="23">
        <v>1</v>
      </c>
      <c r="KW16" s="13">
        <v>0.08</v>
      </c>
      <c r="KX16" s="23">
        <v>3</v>
      </c>
      <c r="KY16" s="13">
        <v>0.67</v>
      </c>
      <c r="KZ16" s="25">
        <f t="shared" si="67"/>
        <v>0.25</v>
      </c>
      <c r="LA16" s="25">
        <f t="shared" si="68"/>
        <v>0.75</v>
      </c>
      <c r="LB16" s="18"/>
      <c r="LC16" s="11">
        <v>5</v>
      </c>
      <c r="LD16" s="13">
        <v>0.5</v>
      </c>
      <c r="LE16" s="23">
        <v>3</v>
      </c>
      <c r="LF16" s="13">
        <v>0.45</v>
      </c>
      <c r="LG16" s="23">
        <v>2</v>
      </c>
      <c r="LH16" s="13">
        <v>0.6</v>
      </c>
      <c r="LI16" s="25">
        <f t="shared" si="69"/>
        <v>0.6</v>
      </c>
      <c r="LJ16" s="25">
        <f t="shared" si="70"/>
        <v>0.4</v>
      </c>
      <c r="LK16" s="18"/>
      <c r="LL16" s="11">
        <v>5</v>
      </c>
      <c r="LM16" s="13">
        <v>0.36</v>
      </c>
      <c r="LN16" s="23">
        <v>2</v>
      </c>
      <c r="LO16" s="13">
        <v>0.19</v>
      </c>
      <c r="LP16" s="23">
        <v>3</v>
      </c>
      <c r="LQ16" s="13">
        <v>0.84</v>
      </c>
      <c r="LR16" s="25">
        <f t="shared" si="71"/>
        <v>0.4</v>
      </c>
      <c r="LS16" s="25">
        <f t="shared" si="72"/>
        <v>0.6</v>
      </c>
      <c r="LT16" s="18"/>
      <c r="LU16" s="11">
        <v>4</v>
      </c>
      <c r="LV16" s="13">
        <v>0.25</v>
      </c>
      <c r="LW16" s="23">
        <v>1</v>
      </c>
      <c r="LX16" s="13">
        <v>0.09</v>
      </c>
      <c r="LY16" s="23">
        <v>3</v>
      </c>
      <c r="LZ16" s="13">
        <v>0.71</v>
      </c>
      <c r="MA16" s="25">
        <f t="shared" si="73"/>
        <v>0.25</v>
      </c>
      <c r="MB16" s="25">
        <f t="shared" si="74"/>
        <v>0.75</v>
      </c>
      <c r="MC16" s="18"/>
      <c r="MD16" s="11">
        <v>4</v>
      </c>
      <c r="ME16" s="13">
        <v>0.4</v>
      </c>
      <c r="MF16" s="23">
        <v>1</v>
      </c>
      <c r="MG16" s="13">
        <v>0.17</v>
      </c>
      <c r="MH16" s="23">
        <v>3</v>
      </c>
      <c r="MI16" s="13">
        <v>0.76</v>
      </c>
      <c r="MJ16" s="25">
        <f t="shared" si="75"/>
        <v>0.25</v>
      </c>
      <c r="MK16" s="25">
        <f t="shared" si="76"/>
        <v>0.75</v>
      </c>
      <c r="ML16" s="18"/>
      <c r="MM16" s="11">
        <v>17</v>
      </c>
      <c r="MN16" s="13">
        <v>0.85</v>
      </c>
      <c r="MO16" s="23">
        <v>7</v>
      </c>
      <c r="MP16" s="13">
        <v>0.53</v>
      </c>
      <c r="MQ16" s="23">
        <v>10</v>
      </c>
      <c r="MR16" s="13">
        <v>1.49</v>
      </c>
      <c r="MS16" s="25">
        <f t="shared" si="77"/>
        <v>0.41176470588235292</v>
      </c>
      <c r="MT16" s="25">
        <f t="shared" si="78"/>
        <v>0.58823529411764708</v>
      </c>
      <c r="MU16" s="18"/>
      <c r="MV16" s="11">
        <v>4</v>
      </c>
      <c r="MW16" s="13">
        <v>1.4</v>
      </c>
      <c r="MX16" s="23">
        <v>0</v>
      </c>
      <c r="MY16" s="13">
        <v>0</v>
      </c>
      <c r="MZ16" s="23">
        <v>4</v>
      </c>
      <c r="NA16" s="13">
        <v>2.8</v>
      </c>
      <c r="NB16" s="25">
        <f t="shared" si="79"/>
        <v>0</v>
      </c>
      <c r="NC16" s="25">
        <f t="shared" si="80"/>
        <v>1</v>
      </c>
      <c r="ND16" s="18"/>
      <c r="NE16" s="11">
        <v>5</v>
      </c>
      <c r="NF16" s="13">
        <v>0.6</v>
      </c>
      <c r="NG16" s="23">
        <v>1</v>
      </c>
      <c r="NH16" s="13">
        <v>0.17</v>
      </c>
      <c r="NI16" s="23">
        <v>4</v>
      </c>
      <c r="NJ16" s="13">
        <v>1.69</v>
      </c>
      <c r="NK16" s="25">
        <f t="shared" si="81"/>
        <v>0.2</v>
      </c>
      <c r="NL16" s="25">
        <f t="shared" si="82"/>
        <v>0.8</v>
      </c>
      <c r="NM16" s="18"/>
      <c r="NN16" s="11">
        <v>0</v>
      </c>
      <c r="NO16" s="13">
        <v>0</v>
      </c>
      <c r="NP16" s="23">
        <v>0</v>
      </c>
      <c r="NQ16" s="13">
        <v>0</v>
      </c>
      <c r="NR16" s="23">
        <v>0</v>
      </c>
      <c r="NS16" s="13">
        <v>0</v>
      </c>
      <c r="NT16" s="25" t="e">
        <f t="shared" si="83"/>
        <v>#DIV/0!</v>
      </c>
      <c r="NU16" s="25" t="e">
        <f t="shared" si="84"/>
        <v>#DIV/0!</v>
      </c>
      <c r="NV16" s="18"/>
      <c r="NW16" s="11">
        <v>5</v>
      </c>
      <c r="NX16" s="13">
        <v>0.79</v>
      </c>
      <c r="NY16" s="23">
        <v>2</v>
      </c>
      <c r="NZ16" s="13">
        <v>0.51</v>
      </c>
      <c r="OA16" s="23">
        <v>3</v>
      </c>
      <c r="OB16" s="13">
        <v>1.32</v>
      </c>
      <c r="OC16" s="25">
        <f t="shared" si="85"/>
        <v>0.4</v>
      </c>
      <c r="OD16" s="25">
        <f t="shared" si="86"/>
        <v>0.6</v>
      </c>
      <c r="OE16" s="18"/>
      <c r="OF16" s="11">
        <v>1</v>
      </c>
      <c r="OG16" s="13">
        <v>0.31</v>
      </c>
      <c r="OH16" s="23">
        <v>1</v>
      </c>
      <c r="OI16" s="13">
        <v>0.43</v>
      </c>
      <c r="OJ16" s="23">
        <v>0</v>
      </c>
      <c r="OK16" s="13">
        <v>0</v>
      </c>
      <c r="OL16" s="25">
        <f t="shared" si="87"/>
        <v>1</v>
      </c>
      <c r="OM16" s="25">
        <f t="shared" si="88"/>
        <v>0</v>
      </c>
      <c r="ON16" s="18"/>
      <c r="OO16" s="11">
        <v>5</v>
      </c>
      <c r="OP16" s="13">
        <v>0.9</v>
      </c>
      <c r="OQ16" s="23">
        <v>2</v>
      </c>
      <c r="OR16" s="13">
        <v>0.56999999999999995</v>
      </c>
      <c r="OS16" s="23">
        <v>3</v>
      </c>
      <c r="OT16" s="13">
        <v>1.45</v>
      </c>
      <c r="OU16" s="25">
        <f t="shared" si="89"/>
        <v>0.4</v>
      </c>
      <c r="OV16" s="25">
        <f t="shared" si="90"/>
        <v>0.6</v>
      </c>
      <c r="OW16" s="18"/>
      <c r="OX16" s="11">
        <v>0</v>
      </c>
      <c r="OY16" s="13">
        <v>0</v>
      </c>
      <c r="OZ16" s="23">
        <v>0</v>
      </c>
      <c r="PA16" s="13">
        <v>0</v>
      </c>
      <c r="PB16" s="23">
        <v>0</v>
      </c>
      <c r="PC16" s="13">
        <v>0</v>
      </c>
      <c r="PD16" s="25" t="e">
        <f t="shared" si="91"/>
        <v>#DIV/0!</v>
      </c>
      <c r="PE16" s="25" t="e">
        <f t="shared" si="92"/>
        <v>#DIV/0!</v>
      </c>
      <c r="PF16" s="18"/>
      <c r="PG16" s="11">
        <v>4</v>
      </c>
      <c r="PH16" s="13">
        <v>0.52</v>
      </c>
      <c r="PI16" s="23">
        <v>3</v>
      </c>
      <c r="PJ16" s="13">
        <v>0.57999999999999996</v>
      </c>
      <c r="PK16" s="23">
        <v>1</v>
      </c>
      <c r="PL16" s="13">
        <v>0.42</v>
      </c>
      <c r="PM16" s="25">
        <f t="shared" si="93"/>
        <v>0.75</v>
      </c>
      <c r="PN16" s="25">
        <f t="shared" si="94"/>
        <v>0.25</v>
      </c>
      <c r="PO16" s="18"/>
      <c r="PP16" s="11">
        <v>2</v>
      </c>
      <c r="PQ16" s="13">
        <v>0.48</v>
      </c>
      <c r="PR16" s="23">
        <v>0</v>
      </c>
      <c r="PS16" s="13">
        <v>0</v>
      </c>
      <c r="PT16" s="23">
        <v>2</v>
      </c>
      <c r="PU16" s="13">
        <v>1.49</v>
      </c>
      <c r="PV16" s="25">
        <f t="shared" si="95"/>
        <v>0</v>
      </c>
      <c r="PW16" s="25">
        <f t="shared" si="96"/>
        <v>1</v>
      </c>
      <c r="PX16" s="18"/>
      <c r="PY16" s="11">
        <v>11</v>
      </c>
      <c r="PZ16" s="13">
        <v>1.86</v>
      </c>
      <c r="QA16" s="23">
        <v>9</v>
      </c>
      <c r="QB16" s="13">
        <v>2.04</v>
      </c>
      <c r="QC16" s="23">
        <v>2</v>
      </c>
      <c r="QD16" s="13">
        <v>1.33</v>
      </c>
      <c r="QE16" s="25">
        <f t="shared" si="97"/>
        <v>0.81818181818181823</v>
      </c>
      <c r="QF16" s="25">
        <f t="shared" si="98"/>
        <v>0.18181818181818182</v>
      </c>
      <c r="QG16" s="18"/>
      <c r="QH16" s="11">
        <v>0</v>
      </c>
      <c r="QI16" s="13">
        <v>0</v>
      </c>
      <c r="QJ16" s="23">
        <v>0</v>
      </c>
      <c r="QK16" s="13">
        <v>0</v>
      </c>
      <c r="QL16" s="23">
        <v>0</v>
      </c>
      <c r="QM16" s="13">
        <v>0</v>
      </c>
      <c r="QN16" s="25" t="e">
        <f t="shared" si="99"/>
        <v>#DIV/0!</v>
      </c>
      <c r="QO16" s="25" t="e">
        <f t="shared" si="100"/>
        <v>#DIV/0!</v>
      </c>
      <c r="QP16" s="18"/>
      <c r="QQ16" s="11">
        <v>1</v>
      </c>
      <c r="QR16" s="13">
        <v>0.22</v>
      </c>
      <c r="QS16" s="23">
        <v>0</v>
      </c>
      <c r="QT16" s="13">
        <v>0</v>
      </c>
      <c r="QU16" s="23">
        <v>1</v>
      </c>
      <c r="QV16" s="13">
        <v>0.88</v>
      </c>
      <c r="QW16" s="25">
        <f t="shared" si="101"/>
        <v>0</v>
      </c>
      <c r="QX16" s="25">
        <f t="shared" si="102"/>
        <v>1</v>
      </c>
      <c r="QY16" s="18"/>
    </row>
    <row r="17" spans="1:467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103"/>
        <v>0.47462428744169977</v>
      </c>
      <c r="F17" s="22">
        <v>151707</v>
      </c>
      <c r="G17" s="24">
        <f t="shared" si="0"/>
        <v>0.52412160994990498</v>
      </c>
      <c r="H17" s="18"/>
      <c r="I17" s="10">
        <v>11102</v>
      </c>
      <c r="J17" s="12">
        <v>8.9700000000000006</v>
      </c>
      <c r="K17" s="22">
        <v>4412</v>
      </c>
      <c r="L17" s="12">
        <v>5.98</v>
      </c>
      <c r="M17" s="22">
        <v>6666</v>
      </c>
      <c r="N17" s="12">
        <v>13.42</v>
      </c>
      <c r="O17" s="24">
        <f t="shared" si="1"/>
        <v>0.39740587281570888</v>
      </c>
      <c r="P17" s="24">
        <f t="shared" si="2"/>
        <v>0.6004323545307152</v>
      </c>
      <c r="Q17" s="18"/>
      <c r="R17" s="10">
        <v>3825</v>
      </c>
      <c r="S17" s="12">
        <v>10.24</v>
      </c>
      <c r="T17" s="22">
        <v>1313</v>
      </c>
      <c r="U17" s="12">
        <v>6.36</v>
      </c>
      <c r="V17" s="22">
        <v>2502</v>
      </c>
      <c r="W17" s="12">
        <v>15.01</v>
      </c>
      <c r="X17" s="24">
        <f t="shared" si="3"/>
        <v>0.34326797385620916</v>
      </c>
      <c r="Y17" s="24">
        <f t="shared" si="4"/>
        <v>0.65411764705882358</v>
      </c>
      <c r="Z17" s="18"/>
      <c r="AA17" s="10">
        <v>434</v>
      </c>
      <c r="AB17" s="12">
        <v>10.98</v>
      </c>
      <c r="AC17" s="22">
        <v>88</v>
      </c>
      <c r="AD17" s="12">
        <v>4.71</v>
      </c>
      <c r="AE17" s="22">
        <v>346</v>
      </c>
      <c r="AF17" s="12">
        <v>16.72</v>
      </c>
      <c r="AG17" s="24">
        <f t="shared" si="5"/>
        <v>0.20276497695852536</v>
      </c>
      <c r="AH17" s="24">
        <f t="shared" si="6"/>
        <v>0.79723502304147464</v>
      </c>
      <c r="AI17" s="18"/>
      <c r="AJ17" s="10">
        <v>365</v>
      </c>
      <c r="AK17" s="12">
        <v>11.25</v>
      </c>
      <c r="AL17" s="22">
        <v>125</v>
      </c>
      <c r="AM17" s="12">
        <v>6.49</v>
      </c>
      <c r="AN17" s="22">
        <v>240</v>
      </c>
      <c r="AO17" s="12">
        <v>18.2</v>
      </c>
      <c r="AP17" s="24">
        <f t="shared" si="7"/>
        <v>0.34246575342465752</v>
      </c>
      <c r="AQ17" s="24">
        <f t="shared" si="8"/>
        <v>0.65753424657534243</v>
      </c>
      <c r="AR17" s="18"/>
      <c r="AS17" s="10">
        <v>450</v>
      </c>
      <c r="AT17" s="12">
        <v>10.47</v>
      </c>
      <c r="AU17" s="22">
        <v>221</v>
      </c>
      <c r="AV17" s="12">
        <v>8.2200000000000006</v>
      </c>
      <c r="AW17" s="22">
        <v>228</v>
      </c>
      <c r="AX17" s="12">
        <v>14.22</v>
      </c>
      <c r="AY17" s="24">
        <f t="shared" si="9"/>
        <v>0.49111111111111111</v>
      </c>
      <c r="AZ17" s="24">
        <f t="shared" si="10"/>
        <v>0.50666666666666671</v>
      </c>
      <c r="BA17" s="18"/>
      <c r="BB17" s="10">
        <v>282</v>
      </c>
      <c r="BC17" s="12">
        <v>7.61</v>
      </c>
      <c r="BD17" s="22">
        <v>135</v>
      </c>
      <c r="BE17" s="12">
        <v>5.48</v>
      </c>
      <c r="BF17" s="22">
        <v>146</v>
      </c>
      <c r="BG17" s="12">
        <v>11.77</v>
      </c>
      <c r="BH17" s="24">
        <f t="shared" si="11"/>
        <v>0.47872340425531917</v>
      </c>
      <c r="BI17" s="24">
        <f t="shared" si="12"/>
        <v>0.51773049645390068</v>
      </c>
      <c r="BJ17" s="18"/>
      <c r="BK17" s="10">
        <v>275</v>
      </c>
      <c r="BL17" s="12">
        <v>11.52</v>
      </c>
      <c r="BM17" s="22">
        <v>95</v>
      </c>
      <c r="BN17" s="12">
        <v>7.03</v>
      </c>
      <c r="BO17" s="22">
        <v>179</v>
      </c>
      <c r="BP17" s="12">
        <v>17.36</v>
      </c>
      <c r="BQ17" s="24">
        <f t="shared" si="13"/>
        <v>0.34545454545454546</v>
      </c>
      <c r="BR17" s="24">
        <f t="shared" si="14"/>
        <v>0.65090909090909088</v>
      </c>
      <c r="BS17" s="18"/>
      <c r="BT17" s="10">
        <v>365</v>
      </c>
      <c r="BU17" s="12">
        <v>12.31</v>
      </c>
      <c r="BV17" s="22">
        <v>154</v>
      </c>
      <c r="BW17" s="12">
        <v>8.7100000000000009</v>
      </c>
      <c r="BX17" s="22">
        <v>209</v>
      </c>
      <c r="BY17" s="12">
        <v>17.559999999999999</v>
      </c>
      <c r="BZ17" s="24">
        <f t="shared" si="15"/>
        <v>0.42191780821917807</v>
      </c>
      <c r="CA17" s="24">
        <f t="shared" si="16"/>
        <v>0.57260273972602738</v>
      </c>
      <c r="CB17" s="18"/>
      <c r="CC17" s="10">
        <v>239</v>
      </c>
      <c r="CD17" s="12">
        <v>8.85</v>
      </c>
      <c r="CE17" s="22">
        <v>73</v>
      </c>
      <c r="CF17" s="12">
        <v>5.19</v>
      </c>
      <c r="CG17" s="22">
        <v>166</v>
      </c>
      <c r="CH17" s="12">
        <v>12.86</v>
      </c>
      <c r="CI17" s="24">
        <f t="shared" si="17"/>
        <v>0.30543933054393307</v>
      </c>
      <c r="CJ17" s="24">
        <f t="shared" si="18"/>
        <v>0.69456066945606698</v>
      </c>
      <c r="CK17" s="18"/>
      <c r="CL17" s="10">
        <v>1069</v>
      </c>
      <c r="CM17" s="12">
        <v>9.74</v>
      </c>
      <c r="CN17" s="22">
        <v>295</v>
      </c>
      <c r="CO17" s="12">
        <v>5.1100000000000003</v>
      </c>
      <c r="CP17" s="22">
        <v>769</v>
      </c>
      <c r="CQ17" s="12">
        <v>14.87</v>
      </c>
      <c r="CR17" s="24">
        <f t="shared" si="19"/>
        <v>0.27595884003741816</v>
      </c>
      <c r="CS17" s="24">
        <f t="shared" si="20"/>
        <v>0.71936389148737134</v>
      </c>
      <c r="CT17" s="18"/>
      <c r="CU17" s="10">
        <v>346</v>
      </c>
      <c r="CV17" s="12">
        <v>11.04</v>
      </c>
      <c r="CW17" s="22">
        <v>127</v>
      </c>
      <c r="CX17" s="12">
        <v>9.18</v>
      </c>
      <c r="CY17" s="22">
        <v>219</v>
      </c>
      <c r="CZ17" s="12">
        <v>12.52</v>
      </c>
      <c r="DA17" s="24">
        <f t="shared" si="21"/>
        <v>0.36705202312138729</v>
      </c>
      <c r="DB17" s="24">
        <f t="shared" si="22"/>
        <v>0.63294797687861271</v>
      </c>
      <c r="DC17" s="18"/>
      <c r="DD17" s="10">
        <v>1178</v>
      </c>
      <c r="DE17" s="12">
        <v>8.58</v>
      </c>
      <c r="DF17" s="22">
        <v>576</v>
      </c>
      <c r="DG17" s="12">
        <v>6.95</v>
      </c>
      <c r="DH17" s="22">
        <v>598</v>
      </c>
      <c r="DI17" s="12">
        <v>11.01</v>
      </c>
      <c r="DJ17" s="24">
        <f t="shared" si="23"/>
        <v>0.48896434634974534</v>
      </c>
      <c r="DK17" s="24">
        <f t="shared" si="24"/>
        <v>0.50764006791171479</v>
      </c>
      <c r="DL17" s="18"/>
      <c r="DM17" s="10">
        <v>985</v>
      </c>
      <c r="DN17" s="12">
        <v>9.81</v>
      </c>
      <c r="DO17" s="22">
        <v>326</v>
      </c>
      <c r="DP17" s="12">
        <v>5.54</v>
      </c>
      <c r="DQ17" s="22">
        <v>659</v>
      </c>
      <c r="DR17" s="12">
        <v>15.89</v>
      </c>
      <c r="DS17" s="24">
        <f t="shared" si="25"/>
        <v>0.33096446700507615</v>
      </c>
      <c r="DT17" s="24">
        <f t="shared" si="26"/>
        <v>0.66903553299492391</v>
      </c>
      <c r="DU17" s="18"/>
      <c r="DV17" s="10">
        <v>389</v>
      </c>
      <c r="DW17" s="12">
        <v>7.94</v>
      </c>
      <c r="DX17" s="22">
        <v>114</v>
      </c>
      <c r="DY17" s="12">
        <v>3.9</v>
      </c>
      <c r="DZ17" s="22">
        <v>275</v>
      </c>
      <c r="EA17" s="12">
        <v>14</v>
      </c>
      <c r="EB17" s="24">
        <f t="shared" si="27"/>
        <v>0.29305912596401029</v>
      </c>
      <c r="EC17" s="24">
        <f t="shared" si="28"/>
        <v>0.70694087403598971</v>
      </c>
      <c r="ED17" s="18"/>
      <c r="EE17" s="10">
        <v>1088</v>
      </c>
      <c r="EF17" s="12">
        <v>14.17</v>
      </c>
      <c r="EG17" s="22">
        <v>394</v>
      </c>
      <c r="EH17" s="12">
        <v>9.31</v>
      </c>
      <c r="EI17" s="22">
        <v>690</v>
      </c>
      <c r="EJ17" s="12">
        <v>20.09</v>
      </c>
      <c r="EK17" s="24">
        <f t="shared" si="29"/>
        <v>0.36213235294117646</v>
      </c>
      <c r="EL17" s="24">
        <f t="shared" si="30"/>
        <v>0.6341911764705882</v>
      </c>
      <c r="EM17" s="18"/>
      <c r="EN17" s="10">
        <v>140</v>
      </c>
      <c r="EO17" s="12">
        <v>9.0399999999999991</v>
      </c>
      <c r="EP17" s="22">
        <v>83</v>
      </c>
      <c r="EQ17" s="12">
        <v>7.75</v>
      </c>
      <c r="ER17" s="22">
        <v>57</v>
      </c>
      <c r="ES17" s="12">
        <v>12</v>
      </c>
      <c r="ET17" s="24">
        <f t="shared" si="31"/>
        <v>0.59285714285714286</v>
      </c>
      <c r="EU17" s="24">
        <f t="shared" si="32"/>
        <v>0.40714285714285714</v>
      </c>
      <c r="EV17" s="18"/>
      <c r="EW17" s="10">
        <v>266</v>
      </c>
      <c r="EX17" s="12">
        <v>16.13</v>
      </c>
      <c r="EY17" s="22">
        <v>24</v>
      </c>
      <c r="EZ17" s="12">
        <v>3.17</v>
      </c>
      <c r="FA17" s="22">
        <v>240</v>
      </c>
      <c r="FB17" s="12">
        <v>27.09</v>
      </c>
      <c r="FC17" s="24">
        <f t="shared" si="33"/>
        <v>9.0225563909774431E-2</v>
      </c>
      <c r="FD17" s="24">
        <f t="shared" si="34"/>
        <v>0.90225563909774431</v>
      </c>
      <c r="FE17" s="18"/>
      <c r="FF17" s="10">
        <v>312</v>
      </c>
      <c r="FG17" s="12">
        <v>10.15</v>
      </c>
      <c r="FH17" s="22">
        <v>68</v>
      </c>
      <c r="FI17" s="12">
        <v>4.1900000000000004</v>
      </c>
      <c r="FJ17" s="22">
        <v>244</v>
      </c>
      <c r="FK17" s="12">
        <v>16.89</v>
      </c>
      <c r="FL17" s="24">
        <f t="shared" si="35"/>
        <v>0.21794871794871795</v>
      </c>
      <c r="FM17" s="24">
        <f t="shared" si="36"/>
        <v>0.78205128205128205</v>
      </c>
      <c r="FN17" s="18"/>
      <c r="FO17" s="10">
        <v>90</v>
      </c>
      <c r="FP17" s="12">
        <v>11.17</v>
      </c>
      <c r="FQ17" s="22">
        <v>72</v>
      </c>
      <c r="FR17" s="12">
        <v>13.36</v>
      </c>
      <c r="FS17" s="22">
        <v>18</v>
      </c>
      <c r="FT17" s="12">
        <v>6.79</v>
      </c>
      <c r="FU17" s="24">
        <f t="shared" si="37"/>
        <v>0.8</v>
      </c>
      <c r="FV17" s="24">
        <f t="shared" si="38"/>
        <v>0.2</v>
      </c>
      <c r="FW17" s="18"/>
      <c r="FX17" s="10">
        <v>168</v>
      </c>
      <c r="FY17" s="12">
        <v>5.14</v>
      </c>
      <c r="FZ17" s="22">
        <v>106</v>
      </c>
      <c r="GA17" s="12">
        <v>4.3899999999999997</v>
      </c>
      <c r="GB17" s="22">
        <v>62</v>
      </c>
      <c r="GC17" s="12">
        <v>7.38</v>
      </c>
      <c r="GD17" s="24">
        <f t="shared" si="39"/>
        <v>0.63095238095238093</v>
      </c>
      <c r="GE17" s="24">
        <f t="shared" si="40"/>
        <v>0.36904761904761907</v>
      </c>
      <c r="GF17" s="18"/>
      <c r="GG17" s="10">
        <v>500</v>
      </c>
      <c r="GH17" s="12">
        <v>10.46</v>
      </c>
      <c r="GI17" s="22">
        <v>283</v>
      </c>
      <c r="GJ17" s="12">
        <v>9.69</v>
      </c>
      <c r="GK17" s="22">
        <v>217</v>
      </c>
      <c r="GL17" s="12">
        <v>11.76</v>
      </c>
      <c r="GM17" s="24">
        <f t="shared" si="41"/>
        <v>0.56599999999999995</v>
      </c>
      <c r="GN17" s="24">
        <f t="shared" si="42"/>
        <v>0.434</v>
      </c>
      <c r="GO17" s="18"/>
      <c r="GP17" s="10">
        <v>78</v>
      </c>
      <c r="GQ17" s="12">
        <v>7.53</v>
      </c>
      <c r="GR17" s="22">
        <v>47</v>
      </c>
      <c r="GS17" s="12">
        <v>7.23</v>
      </c>
      <c r="GT17" s="22">
        <v>31</v>
      </c>
      <c r="GU17" s="12">
        <v>8.07</v>
      </c>
      <c r="GV17" s="24">
        <f t="shared" si="43"/>
        <v>0.60256410256410253</v>
      </c>
      <c r="GW17" s="24">
        <f t="shared" si="44"/>
        <v>0.39743589743589741</v>
      </c>
      <c r="GX17" s="18"/>
      <c r="GY17" s="10">
        <v>55</v>
      </c>
      <c r="GZ17" s="12">
        <v>3.67</v>
      </c>
      <c r="HA17" s="22">
        <v>23</v>
      </c>
      <c r="HB17" s="12">
        <v>2.36</v>
      </c>
      <c r="HC17" s="22">
        <v>32</v>
      </c>
      <c r="HD17" s="12">
        <v>6.18</v>
      </c>
      <c r="HE17" s="24">
        <f t="shared" si="45"/>
        <v>0.41818181818181815</v>
      </c>
      <c r="HF17" s="24">
        <f t="shared" si="46"/>
        <v>0.58181818181818179</v>
      </c>
      <c r="HG17" s="18"/>
      <c r="HH17" s="10">
        <v>404</v>
      </c>
      <c r="HI17" s="12">
        <v>13.33</v>
      </c>
      <c r="HJ17" s="22">
        <v>109</v>
      </c>
      <c r="HK17" s="12">
        <v>6.89</v>
      </c>
      <c r="HL17" s="22">
        <v>294</v>
      </c>
      <c r="HM17" s="12">
        <v>20.420000000000002</v>
      </c>
      <c r="HN17" s="24">
        <f t="shared" si="47"/>
        <v>0.26980198019801982</v>
      </c>
      <c r="HO17" s="24">
        <f t="shared" si="48"/>
        <v>0.7277227722772277</v>
      </c>
      <c r="HP17" s="18"/>
      <c r="HQ17" s="10">
        <v>62</v>
      </c>
      <c r="HR17" s="12">
        <v>3.25</v>
      </c>
      <c r="HS17" s="22">
        <v>25</v>
      </c>
      <c r="HT17" s="12">
        <v>2.06</v>
      </c>
      <c r="HU17" s="22">
        <v>37</v>
      </c>
      <c r="HV17" s="12">
        <v>5.38</v>
      </c>
      <c r="HW17" s="24">
        <f t="shared" si="49"/>
        <v>0.40322580645161288</v>
      </c>
      <c r="HX17" s="24">
        <f t="shared" si="50"/>
        <v>0.59677419354838712</v>
      </c>
      <c r="HY17" s="18"/>
      <c r="HZ17" s="10">
        <v>113</v>
      </c>
      <c r="IA17" s="12">
        <v>6.08</v>
      </c>
      <c r="IB17" s="22">
        <v>62</v>
      </c>
      <c r="IC17" s="12">
        <v>5.16</v>
      </c>
      <c r="ID17" s="22">
        <v>51</v>
      </c>
      <c r="IE17" s="12">
        <v>7.76</v>
      </c>
      <c r="IF17" s="24">
        <f t="shared" si="51"/>
        <v>0.54867256637168138</v>
      </c>
      <c r="IG17" s="24">
        <f t="shared" si="52"/>
        <v>0.45132743362831856</v>
      </c>
      <c r="IH17" s="18"/>
      <c r="II17" s="10">
        <v>282</v>
      </c>
      <c r="IJ17" s="12">
        <v>11.83</v>
      </c>
      <c r="IK17" s="22">
        <v>109</v>
      </c>
      <c r="IL17" s="12">
        <v>8.07</v>
      </c>
      <c r="IM17" s="22">
        <v>172</v>
      </c>
      <c r="IN17" s="12">
        <v>16.75</v>
      </c>
      <c r="IO17" s="24">
        <f t="shared" si="53"/>
        <v>0.38652482269503546</v>
      </c>
      <c r="IP17" s="24">
        <f t="shared" si="54"/>
        <v>0.60992907801418439</v>
      </c>
      <c r="IQ17" s="18"/>
      <c r="IR17" s="10">
        <v>64</v>
      </c>
      <c r="IS17" s="12">
        <v>5.12</v>
      </c>
      <c r="IT17" s="22">
        <v>32</v>
      </c>
      <c r="IU17" s="12">
        <v>3.86</v>
      </c>
      <c r="IV17" s="22">
        <v>32</v>
      </c>
      <c r="IW17" s="12">
        <v>7.71</v>
      </c>
      <c r="IX17" s="24">
        <f t="shared" si="55"/>
        <v>0.5</v>
      </c>
      <c r="IY17" s="24">
        <f t="shared" si="56"/>
        <v>0.5</v>
      </c>
      <c r="IZ17" s="18"/>
      <c r="JA17" s="10">
        <v>135</v>
      </c>
      <c r="JB17" s="12">
        <v>9.82</v>
      </c>
      <c r="JC17" s="22">
        <v>40</v>
      </c>
      <c r="JD17" s="12">
        <v>6.08</v>
      </c>
      <c r="JE17" s="22">
        <v>95</v>
      </c>
      <c r="JF17" s="12">
        <v>13.27</v>
      </c>
      <c r="JG17" s="24">
        <f t="shared" si="57"/>
        <v>0.29629629629629628</v>
      </c>
      <c r="JH17" s="24">
        <f t="shared" si="58"/>
        <v>0.70370370370370372</v>
      </c>
      <c r="JI17" s="18"/>
      <c r="JJ17" s="10">
        <v>20</v>
      </c>
      <c r="JK17" s="12">
        <v>1.75</v>
      </c>
      <c r="JL17" s="22">
        <v>4</v>
      </c>
      <c r="JM17" s="12">
        <v>0.62</v>
      </c>
      <c r="JN17" s="22">
        <v>16</v>
      </c>
      <c r="JO17" s="12">
        <v>3.23</v>
      </c>
      <c r="JP17" s="24">
        <f t="shared" si="59"/>
        <v>0.2</v>
      </c>
      <c r="JQ17" s="24">
        <f t="shared" si="60"/>
        <v>0.8</v>
      </c>
      <c r="JR17" s="18"/>
      <c r="JS17" s="10">
        <v>62</v>
      </c>
      <c r="JT17" s="12">
        <v>5.41</v>
      </c>
      <c r="JU17" s="22">
        <v>45</v>
      </c>
      <c r="JV17" s="12">
        <v>5.58</v>
      </c>
      <c r="JW17" s="22">
        <v>17</v>
      </c>
      <c r="JX17" s="12">
        <v>5.04</v>
      </c>
      <c r="JY17" s="24">
        <f t="shared" si="61"/>
        <v>0.72580645161290325</v>
      </c>
      <c r="JZ17" s="24">
        <f t="shared" si="62"/>
        <v>0.27419354838709675</v>
      </c>
      <c r="KA17" s="18"/>
      <c r="KB17" s="10">
        <v>43</v>
      </c>
      <c r="KC17" s="12">
        <v>5.22</v>
      </c>
      <c r="KD17" s="22">
        <v>32</v>
      </c>
      <c r="KE17" s="12">
        <v>5.57</v>
      </c>
      <c r="KF17" s="22">
        <v>11</v>
      </c>
      <c r="KG17" s="12">
        <v>4.49</v>
      </c>
      <c r="KH17" s="24">
        <f t="shared" si="63"/>
        <v>0.7441860465116279</v>
      </c>
      <c r="KI17" s="24">
        <f t="shared" si="64"/>
        <v>0.2558139534883721</v>
      </c>
      <c r="KJ17" s="18"/>
      <c r="KK17" s="10">
        <v>75</v>
      </c>
      <c r="KL17" s="12">
        <v>3.74</v>
      </c>
      <c r="KM17" s="22">
        <v>31</v>
      </c>
      <c r="KN17" s="12">
        <v>2.25</v>
      </c>
      <c r="KO17" s="22">
        <v>44</v>
      </c>
      <c r="KP17" s="12">
        <v>7.11</v>
      </c>
      <c r="KQ17" s="24">
        <f t="shared" si="65"/>
        <v>0.41333333333333333</v>
      </c>
      <c r="KR17" s="24">
        <f t="shared" si="66"/>
        <v>0.58666666666666667</v>
      </c>
      <c r="KS17" s="18"/>
      <c r="KT17" s="10">
        <v>122</v>
      </c>
      <c r="KU17" s="12">
        <v>6.92</v>
      </c>
      <c r="KV17" s="22">
        <v>88</v>
      </c>
      <c r="KW17" s="12">
        <v>6.71</v>
      </c>
      <c r="KX17" s="22">
        <v>34</v>
      </c>
      <c r="KY17" s="12">
        <v>7.57</v>
      </c>
      <c r="KZ17" s="24">
        <f t="shared" si="67"/>
        <v>0.72131147540983609</v>
      </c>
      <c r="LA17" s="24">
        <f t="shared" si="68"/>
        <v>0.27868852459016391</v>
      </c>
      <c r="LB17" s="18"/>
      <c r="LC17" s="10">
        <v>71</v>
      </c>
      <c r="LD17" s="12">
        <v>7.08</v>
      </c>
      <c r="LE17" s="22">
        <v>51</v>
      </c>
      <c r="LF17" s="12">
        <v>7.65</v>
      </c>
      <c r="LG17" s="22">
        <v>19</v>
      </c>
      <c r="LH17" s="12">
        <v>5.74</v>
      </c>
      <c r="LI17" s="24">
        <f t="shared" si="69"/>
        <v>0.71830985915492962</v>
      </c>
      <c r="LJ17" s="24">
        <f t="shared" si="70"/>
        <v>0.26760563380281688</v>
      </c>
      <c r="LK17" s="18"/>
      <c r="LL17" s="10">
        <v>62</v>
      </c>
      <c r="LM17" s="12">
        <v>4.43</v>
      </c>
      <c r="LN17" s="22">
        <v>40</v>
      </c>
      <c r="LO17" s="12">
        <v>3.85</v>
      </c>
      <c r="LP17" s="22">
        <v>22</v>
      </c>
      <c r="LQ17" s="12">
        <v>6.18</v>
      </c>
      <c r="LR17" s="24">
        <f t="shared" si="71"/>
        <v>0.64516129032258063</v>
      </c>
      <c r="LS17" s="24">
        <f t="shared" si="72"/>
        <v>0.35483870967741937</v>
      </c>
      <c r="LT17" s="18"/>
      <c r="LU17" s="10">
        <v>53</v>
      </c>
      <c r="LV17" s="12">
        <v>3.35</v>
      </c>
      <c r="LW17" s="22">
        <v>41</v>
      </c>
      <c r="LX17" s="12">
        <v>3.53</v>
      </c>
      <c r="LY17" s="22">
        <v>12</v>
      </c>
      <c r="LZ17" s="12">
        <v>2.84</v>
      </c>
      <c r="MA17" s="24">
        <f t="shared" si="73"/>
        <v>0.77358490566037741</v>
      </c>
      <c r="MB17" s="24">
        <f t="shared" si="74"/>
        <v>0.22641509433962265</v>
      </c>
      <c r="MC17" s="18"/>
      <c r="MD17" s="10">
        <v>51</v>
      </c>
      <c r="ME17" s="12">
        <v>5.12</v>
      </c>
      <c r="MF17" s="22">
        <v>26</v>
      </c>
      <c r="MG17" s="12">
        <v>4.3600000000000003</v>
      </c>
      <c r="MH17" s="22">
        <v>25</v>
      </c>
      <c r="MI17" s="12">
        <v>6.3</v>
      </c>
      <c r="MJ17" s="24">
        <f t="shared" si="75"/>
        <v>0.50980392156862742</v>
      </c>
      <c r="MK17" s="24">
        <f t="shared" si="76"/>
        <v>0.49019607843137253</v>
      </c>
      <c r="ML17" s="18"/>
      <c r="MM17" s="10">
        <v>97</v>
      </c>
      <c r="MN17" s="12">
        <v>4.8499999999999996</v>
      </c>
      <c r="MO17" s="22">
        <v>59</v>
      </c>
      <c r="MP17" s="12">
        <v>4.4800000000000004</v>
      </c>
      <c r="MQ17" s="22">
        <v>38</v>
      </c>
      <c r="MR17" s="12">
        <v>5.65</v>
      </c>
      <c r="MS17" s="24">
        <f t="shared" si="77"/>
        <v>0.60824742268041232</v>
      </c>
      <c r="MT17" s="24">
        <f t="shared" si="78"/>
        <v>0.39175257731958762</v>
      </c>
      <c r="MU17" s="18"/>
      <c r="MV17" s="10">
        <v>8</v>
      </c>
      <c r="MW17" s="12">
        <v>2.81</v>
      </c>
      <c r="MX17" s="22">
        <v>2</v>
      </c>
      <c r="MY17" s="12">
        <v>1.41</v>
      </c>
      <c r="MZ17" s="22">
        <v>6</v>
      </c>
      <c r="NA17" s="12">
        <v>4.2</v>
      </c>
      <c r="NB17" s="24">
        <f t="shared" si="79"/>
        <v>0.25</v>
      </c>
      <c r="NC17" s="24">
        <f t="shared" si="80"/>
        <v>0.75</v>
      </c>
      <c r="ND17" s="18"/>
      <c r="NE17" s="10">
        <v>8</v>
      </c>
      <c r="NF17" s="12">
        <v>0.95</v>
      </c>
      <c r="NG17" s="22">
        <v>3</v>
      </c>
      <c r="NH17" s="12">
        <v>0.5</v>
      </c>
      <c r="NI17" s="22">
        <v>5</v>
      </c>
      <c r="NJ17" s="12">
        <v>2.11</v>
      </c>
      <c r="NK17" s="24">
        <f t="shared" si="81"/>
        <v>0.375</v>
      </c>
      <c r="NL17" s="24">
        <f t="shared" si="82"/>
        <v>0.625</v>
      </c>
      <c r="NM17" s="18"/>
      <c r="NN17" s="10">
        <v>37</v>
      </c>
      <c r="NO17" s="12">
        <v>5.54</v>
      </c>
      <c r="NP17" s="22">
        <v>19</v>
      </c>
      <c r="NQ17" s="12">
        <v>5.38</v>
      </c>
      <c r="NR17" s="22">
        <v>18</v>
      </c>
      <c r="NS17" s="12">
        <v>5.71</v>
      </c>
      <c r="NT17" s="24">
        <f t="shared" si="83"/>
        <v>0.51351351351351349</v>
      </c>
      <c r="NU17" s="24">
        <f t="shared" si="84"/>
        <v>0.48648648648648651</v>
      </c>
      <c r="NV17" s="18"/>
      <c r="NW17" s="10">
        <v>52</v>
      </c>
      <c r="NX17" s="12">
        <v>8.25</v>
      </c>
      <c r="NY17" s="22">
        <v>25</v>
      </c>
      <c r="NZ17" s="12">
        <v>6.31</v>
      </c>
      <c r="OA17" s="22">
        <v>27</v>
      </c>
      <c r="OB17" s="12">
        <v>11.84</v>
      </c>
      <c r="OC17" s="24">
        <f t="shared" si="85"/>
        <v>0.48076923076923078</v>
      </c>
      <c r="OD17" s="24">
        <f t="shared" si="86"/>
        <v>0.51923076923076927</v>
      </c>
      <c r="OE17" s="18"/>
      <c r="OF17" s="10">
        <v>6</v>
      </c>
      <c r="OG17" s="12">
        <v>1.87</v>
      </c>
      <c r="OH17" s="22">
        <v>2</v>
      </c>
      <c r="OI17" s="12">
        <v>0.85</v>
      </c>
      <c r="OJ17" s="22">
        <v>3</v>
      </c>
      <c r="OK17" s="12">
        <v>3.49</v>
      </c>
      <c r="OL17" s="24">
        <f t="shared" si="87"/>
        <v>0.33333333333333331</v>
      </c>
      <c r="OM17" s="24">
        <f t="shared" si="88"/>
        <v>0.5</v>
      </c>
      <c r="ON17" s="18"/>
      <c r="OO17" s="10">
        <v>47</v>
      </c>
      <c r="OP17" s="12">
        <v>8.4700000000000006</v>
      </c>
      <c r="OQ17" s="22">
        <v>30</v>
      </c>
      <c r="OR17" s="12">
        <v>8.6199999999999992</v>
      </c>
      <c r="OS17" s="22">
        <v>17</v>
      </c>
      <c r="OT17" s="12">
        <v>8.2100000000000009</v>
      </c>
      <c r="OU17" s="24">
        <f t="shared" si="89"/>
        <v>0.63829787234042556</v>
      </c>
      <c r="OV17" s="24">
        <f t="shared" si="90"/>
        <v>0.36170212765957449</v>
      </c>
      <c r="OW17" s="18"/>
      <c r="OX17" s="10">
        <v>11</v>
      </c>
      <c r="OY17" s="12">
        <v>2.76</v>
      </c>
      <c r="OZ17" s="22">
        <v>8</v>
      </c>
      <c r="PA17" s="12">
        <v>2.67</v>
      </c>
      <c r="PB17" s="22">
        <v>3</v>
      </c>
      <c r="PC17" s="12">
        <v>3.16</v>
      </c>
      <c r="PD17" s="24">
        <f t="shared" si="91"/>
        <v>0.72727272727272729</v>
      </c>
      <c r="PE17" s="24">
        <f t="shared" si="92"/>
        <v>0.27272727272727271</v>
      </c>
      <c r="PF17" s="18"/>
      <c r="PG17" s="10">
        <v>67</v>
      </c>
      <c r="PH17" s="12">
        <v>8.77</v>
      </c>
      <c r="PI17" s="22">
        <v>44</v>
      </c>
      <c r="PJ17" s="12">
        <v>8.4499999999999993</v>
      </c>
      <c r="PK17" s="22">
        <v>23</v>
      </c>
      <c r="PL17" s="12">
        <v>9.58</v>
      </c>
      <c r="PM17" s="24">
        <f t="shared" si="93"/>
        <v>0.65671641791044777</v>
      </c>
      <c r="PN17" s="24">
        <f t="shared" si="94"/>
        <v>0.34328358208955223</v>
      </c>
      <c r="PO17" s="18"/>
      <c r="PP17" s="10">
        <v>34</v>
      </c>
      <c r="PQ17" s="12">
        <v>8.1</v>
      </c>
      <c r="PR17" s="22">
        <v>31</v>
      </c>
      <c r="PS17" s="12">
        <v>10.88</v>
      </c>
      <c r="PT17" s="22">
        <v>3</v>
      </c>
      <c r="PU17" s="12">
        <v>2.2400000000000002</v>
      </c>
      <c r="PV17" s="24">
        <f t="shared" si="95"/>
        <v>0.91176470588235292</v>
      </c>
      <c r="PW17" s="24">
        <f t="shared" si="96"/>
        <v>8.8235294117647065E-2</v>
      </c>
      <c r="PX17" s="18"/>
      <c r="PY17" s="10">
        <v>11</v>
      </c>
      <c r="PZ17" s="12">
        <v>1.86</v>
      </c>
      <c r="QA17" s="22">
        <v>6</v>
      </c>
      <c r="QB17" s="12">
        <v>1.36</v>
      </c>
      <c r="QC17" s="22">
        <v>5</v>
      </c>
      <c r="QD17" s="12">
        <v>3.33</v>
      </c>
      <c r="QE17" s="24">
        <f t="shared" si="97"/>
        <v>0.54545454545454541</v>
      </c>
      <c r="QF17" s="24">
        <f t="shared" si="98"/>
        <v>0.45454545454545453</v>
      </c>
      <c r="QG17" s="18"/>
      <c r="QH17" s="10">
        <v>12</v>
      </c>
      <c r="QI17" s="12">
        <v>1.52</v>
      </c>
      <c r="QJ17" s="22">
        <v>7</v>
      </c>
      <c r="QK17" s="12">
        <v>1.1200000000000001</v>
      </c>
      <c r="QL17" s="22">
        <v>5</v>
      </c>
      <c r="QM17" s="12">
        <v>3.09</v>
      </c>
      <c r="QN17" s="24">
        <f t="shared" si="99"/>
        <v>0.58333333333333337</v>
      </c>
      <c r="QO17" s="24">
        <f t="shared" si="100"/>
        <v>0.41666666666666669</v>
      </c>
      <c r="QP17" s="18"/>
      <c r="QQ17" s="10">
        <v>19</v>
      </c>
      <c r="QR17" s="12">
        <v>4.13</v>
      </c>
      <c r="QS17" s="22">
        <v>12</v>
      </c>
      <c r="QT17" s="12">
        <v>3.49</v>
      </c>
      <c r="QU17" s="22">
        <v>7</v>
      </c>
      <c r="QV17" s="12">
        <v>6.19</v>
      </c>
      <c r="QW17" s="24">
        <f t="shared" si="101"/>
        <v>0.63157894736842102</v>
      </c>
      <c r="QX17" s="24">
        <f t="shared" si="102"/>
        <v>0.36842105263157893</v>
      </c>
      <c r="QY17" s="18"/>
    </row>
    <row r="18" spans="1:467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103"/>
        <v>0.56150167192891309</v>
      </c>
      <c r="F18" s="23">
        <v>65530</v>
      </c>
      <c r="G18" s="25">
        <f t="shared" si="0"/>
        <v>0.43650000666107136</v>
      </c>
      <c r="H18" s="18"/>
      <c r="I18" s="11">
        <v>5765</v>
      </c>
      <c r="J18" s="13">
        <v>4.66</v>
      </c>
      <c r="K18" s="23">
        <v>3609</v>
      </c>
      <c r="L18" s="13">
        <v>4.8899999999999997</v>
      </c>
      <c r="M18" s="23">
        <v>2151</v>
      </c>
      <c r="N18" s="13">
        <v>4.33</v>
      </c>
      <c r="O18" s="25">
        <f t="shared" si="1"/>
        <v>0.62601908065915002</v>
      </c>
      <c r="P18" s="25">
        <f t="shared" si="2"/>
        <v>0.3731136166522116</v>
      </c>
      <c r="Q18" s="18"/>
      <c r="R18" s="11">
        <v>2239</v>
      </c>
      <c r="S18" s="13">
        <v>5.99</v>
      </c>
      <c r="T18" s="23">
        <v>1327</v>
      </c>
      <c r="U18" s="13">
        <v>6.43</v>
      </c>
      <c r="V18" s="23">
        <v>907</v>
      </c>
      <c r="W18" s="13">
        <v>5.44</v>
      </c>
      <c r="X18" s="25">
        <f t="shared" si="3"/>
        <v>0.59267530147387226</v>
      </c>
      <c r="Y18" s="25">
        <f t="shared" si="4"/>
        <v>0.4050915587315766</v>
      </c>
      <c r="Z18" s="18"/>
      <c r="AA18" s="11">
        <v>234</v>
      </c>
      <c r="AB18" s="13">
        <v>5.92</v>
      </c>
      <c r="AC18" s="23">
        <v>103</v>
      </c>
      <c r="AD18" s="13">
        <v>5.51</v>
      </c>
      <c r="AE18" s="23">
        <v>131</v>
      </c>
      <c r="AF18" s="13">
        <v>6.33</v>
      </c>
      <c r="AG18" s="25">
        <f t="shared" si="5"/>
        <v>0.44017094017094016</v>
      </c>
      <c r="AH18" s="25">
        <f t="shared" si="6"/>
        <v>0.55982905982905984</v>
      </c>
      <c r="AI18" s="18"/>
      <c r="AJ18" s="11">
        <v>138</v>
      </c>
      <c r="AK18" s="13">
        <v>4.25</v>
      </c>
      <c r="AL18" s="23">
        <v>88</v>
      </c>
      <c r="AM18" s="13">
        <v>4.57</v>
      </c>
      <c r="AN18" s="23">
        <v>49</v>
      </c>
      <c r="AO18" s="13">
        <v>3.71</v>
      </c>
      <c r="AP18" s="25">
        <f t="shared" si="7"/>
        <v>0.6376811594202898</v>
      </c>
      <c r="AQ18" s="25">
        <f t="shared" si="8"/>
        <v>0.35507246376811596</v>
      </c>
      <c r="AR18" s="18"/>
      <c r="AS18" s="11">
        <v>155</v>
      </c>
      <c r="AT18" s="13">
        <v>3.61</v>
      </c>
      <c r="AU18" s="23">
        <v>94</v>
      </c>
      <c r="AV18" s="13">
        <v>3.5</v>
      </c>
      <c r="AW18" s="23">
        <v>61</v>
      </c>
      <c r="AX18" s="13">
        <v>3.81</v>
      </c>
      <c r="AY18" s="25">
        <f t="shared" si="9"/>
        <v>0.6064516129032258</v>
      </c>
      <c r="AZ18" s="25">
        <f t="shared" si="10"/>
        <v>0.3935483870967742</v>
      </c>
      <c r="BA18" s="18"/>
      <c r="BB18" s="11">
        <v>104</v>
      </c>
      <c r="BC18" s="13">
        <v>2.81</v>
      </c>
      <c r="BD18" s="23">
        <v>67</v>
      </c>
      <c r="BE18" s="13">
        <v>2.72</v>
      </c>
      <c r="BF18" s="23">
        <v>37</v>
      </c>
      <c r="BG18" s="13">
        <v>2.98</v>
      </c>
      <c r="BH18" s="25">
        <f t="shared" si="11"/>
        <v>0.64423076923076927</v>
      </c>
      <c r="BI18" s="25">
        <f t="shared" si="12"/>
        <v>0.35576923076923078</v>
      </c>
      <c r="BJ18" s="18"/>
      <c r="BK18" s="11">
        <v>85</v>
      </c>
      <c r="BL18" s="13">
        <v>3.56</v>
      </c>
      <c r="BM18" s="23">
        <v>45</v>
      </c>
      <c r="BN18" s="13">
        <v>3.33</v>
      </c>
      <c r="BO18" s="23">
        <v>40</v>
      </c>
      <c r="BP18" s="13">
        <v>3.88</v>
      </c>
      <c r="BQ18" s="25">
        <f t="shared" si="13"/>
        <v>0.52941176470588236</v>
      </c>
      <c r="BR18" s="25">
        <f t="shared" si="14"/>
        <v>0.47058823529411764</v>
      </c>
      <c r="BS18" s="18"/>
      <c r="BT18" s="11">
        <v>140</v>
      </c>
      <c r="BU18" s="13">
        <v>4.72</v>
      </c>
      <c r="BV18" s="23">
        <v>84</v>
      </c>
      <c r="BW18" s="13">
        <v>4.75</v>
      </c>
      <c r="BX18" s="23">
        <v>56</v>
      </c>
      <c r="BY18" s="13">
        <v>4.71</v>
      </c>
      <c r="BZ18" s="25">
        <f t="shared" si="15"/>
        <v>0.6</v>
      </c>
      <c r="CA18" s="25">
        <f t="shared" si="16"/>
        <v>0.4</v>
      </c>
      <c r="CB18" s="18"/>
      <c r="CC18" s="11">
        <v>102</v>
      </c>
      <c r="CD18" s="13">
        <v>3.78</v>
      </c>
      <c r="CE18" s="23">
        <v>45</v>
      </c>
      <c r="CF18" s="13">
        <v>3.2</v>
      </c>
      <c r="CG18" s="23">
        <v>57</v>
      </c>
      <c r="CH18" s="13">
        <v>4.42</v>
      </c>
      <c r="CI18" s="25">
        <f t="shared" si="17"/>
        <v>0.44117647058823528</v>
      </c>
      <c r="CJ18" s="25">
        <f t="shared" si="18"/>
        <v>0.55882352941176472</v>
      </c>
      <c r="CK18" s="18"/>
      <c r="CL18" s="11">
        <v>1148</v>
      </c>
      <c r="CM18" s="13">
        <v>10.46</v>
      </c>
      <c r="CN18" s="23">
        <v>746</v>
      </c>
      <c r="CO18" s="13">
        <v>12.91</v>
      </c>
      <c r="CP18" s="23">
        <v>398</v>
      </c>
      <c r="CQ18" s="13">
        <v>7.69</v>
      </c>
      <c r="CR18" s="25">
        <f t="shared" si="19"/>
        <v>0.64982578397212543</v>
      </c>
      <c r="CS18" s="25">
        <f t="shared" si="20"/>
        <v>0.34668989547038326</v>
      </c>
      <c r="CT18" s="18"/>
      <c r="CU18" s="11">
        <v>133</v>
      </c>
      <c r="CV18" s="13">
        <v>4.24</v>
      </c>
      <c r="CW18" s="23">
        <v>55</v>
      </c>
      <c r="CX18" s="13">
        <v>3.98</v>
      </c>
      <c r="CY18" s="23">
        <v>78</v>
      </c>
      <c r="CZ18" s="13">
        <v>4.46</v>
      </c>
      <c r="DA18" s="25">
        <f t="shared" si="21"/>
        <v>0.41353383458646614</v>
      </c>
      <c r="DB18" s="25">
        <f t="shared" si="22"/>
        <v>0.5864661654135338</v>
      </c>
      <c r="DC18" s="18"/>
      <c r="DD18" s="11">
        <v>631</v>
      </c>
      <c r="DE18" s="13">
        <v>4.59</v>
      </c>
      <c r="DF18" s="23">
        <v>403</v>
      </c>
      <c r="DG18" s="13">
        <v>4.87</v>
      </c>
      <c r="DH18" s="23">
        <v>228</v>
      </c>
      <c r="DI18" s="13">
        <v>4.2</v>
      </c>
      <c r="DJ18" s="25">
        <f t="shared" si="23"/>
        <v>0.63866877971473845</v>
      </c>
      <c r="DK18" s="25">
        <f t="shared" si="24"/>
        <v>0.36133122028526149</v>
      </c>
      <c r="DL18" s="18"/>
      <c r="DM18" s="11">
        <v>329</v>
      </c>
      <c r="DN18" s="13">
        <v>3.28</v>
      </c>
      <c r="DO18" s="23">
        <v>218</v>
      </c>
      <c r="DP18" s="13">
        <v>3.71</v>
      </c>
      <c r="DQ18" s="23">
        <v>111</v>
      </c>
      <c r="DR18" s="13">
        <v>2.68</v>
      </c>
      <c r="DS18" s="25">
        <f t="shared" si="25"/>
        <v>0.66261398176291797</v>
      </c>
      <c r="DT18" s="25">
        <f t="shared" si="26"/>
        <v>0.33738601823708209</v>
      </c>
      <c r="DU18" s="18"/>
      <c r="DV18" s="11">
        <v>222</v>
      </c>
      <c r="DW18" s="13">
        <v>4.53</v>
      </c>
      <c r="DX18" s="23">
        <v>145</v>
      </c>
      <c r="DY18" s="13">
        <v>4.96</v>
      </c>
      <c r="DZ18" s="23">
        <v>77</v>
      </c>
      <c r="EA18" s="13">
        <v>3.92</v>
      </c>
      <c r="EB18" s="25">
        <f t="shared" si="27"/>
        <v>0.65315315315315314</v>
      </c>
      <c r="EC18" s="25">
        <f t="shared" si="28"/>
        <v>0.34684684684684686</v>
      </c>
      <c r="ED18" s="18"/>
      <c r="EE18" s="11">
        <v>378</v>
      </c>
      <c r="EF18" s="13">
        <v>4.92</v>
      </c>
      <c r="EG18" s="23">
        <v>216</v>
      </c>
      <c r="EH18" s="13">
        <v>5.1100000000000003</v>
      </c>
      <c r="EI18" s="23">
        <v>162</v>
      </c>
      <c r="EJ18" s="13">
        <v>4.72</v>
      </c>
      <c r="EK18" s="25">
        <f t="shared" si="29"/>
        <v>0.5714285714285714</v>
      </c>
      <c r="EL18" s="25">
        <f t="shared" si="30"/>
        <v>0.42857142857142855</v>
      </c>
      <c r="EM18" s="18"/>
      <c r="EN18" s="11">
        <v>66</v>
      </c>
      <c r="EO18" s="13">
        <v>4.26</v>
      </c>
      <c r="EP18" s="23">
        <v>49</v>
      </c>
      <c r="EQ18" s="13">
        <v>4.58</v>
      </c>
      <c r="ER18" s="23">
        <v>17</v>
      </c>
      <c r="ES18" s="13">
        <v>3.58</v>
      </c>
      <c r="ET18" s="25">
        <f t="shared" si="31"/>
        <v>0.74242424242424243</v>
      </c>
      <c r="EU18" s="25">
        <f t="shared" si="32"/>
        <v>0.25757575757575757</v>
      </c>
      <c r="EV18" s="18"/>
      <c r="EW18" s="11">
        <v>109</v>
      </c>
      <c r="EX18" s="13">
        <v>6.61</v>
      </c>
      <c r="EY18" s="23">
        <v>51</v>
      </c>
      <c r="EZ18" s="13">
        <v>6.74</v>
      </c>
      <c r="FA18" s="23">
        <v>58</v>
      </c>
      <c r="FB18" s="13">
        <v>6.55</v>
      </c>
      <c r="FC18" s="25">
        <f t="shared" si="33"/>
        <v>0.46788990825688076</v>
      </c>
      <c r="FD18" s="25">
        <f t="shared" si="34"/>
        <v>0.5321100917431193</v>
      </c>
      <c r="FE18" s="18"/>
      <c r="FF18" s="11">
        <v>115</v>
      </c>
      <c r="FG18" s="13">
        <v>3.74</v>
      </c>
      <c r="FH18" s="23">
        <v>69</v>
      </c>
      <c r="FI18" s="13">
        <v>4.25</v>
      </c>
      <c r="FJ18" s="23">
        <v>46</v>
      </c>
      <c r="FK18" s="13">
        <v>3.18</v>
      </c>
      <c r="FL18" s="25">
        <f t="shared" si="35"/>
        <v>0.6</v>
      </c>
      <c r="FM18" s="25">
        <f t="shared" si="36"/>
        <v>0.4</v>
      </c>
      <c r="FN18" s="18"/>
      <c r="FO18" s="11">
        <v>34</v>
      </c>
      <c r="FP18" s="13">
        <v>4.22</v>
      </c>
      <c r="FQ18" s="23">
        <v>25</v>
      </c>
      <c r="FR18" s="13">
        <v>4.6399999999999997</v>
      </c>
      <c r="FS18" s="23">
        <v>9</v>
      </c>
      <c r="FT18" s="13">
        <v>3.4</v>
      </c>
      <c r="FU18" s="25">
        <f t="shared" si="37"/>
        <v>0.73529411764705888</v>
      </c>
      <c r="FV18" s="25">
        <f t="shared" si="38"/>
        <v>0.26470588235294118</v>
      </c>
      <c r="FW18" s="18"/>
      <c r="FX18" s="11">
        <v>121</v>
      </c>
      <c r="FY18" s="13">
        <v>3.7</v>
      </c>
      <c r="FZ18" s="23">
        <v>88</v>
      </c>
      <c r="GA18" s="13">
        <v>3.65</v>
      </c>
      <c r="GB18" s="23">
        <v>33</v>
      </c>
      <c r="GC18" s="13">
        <v>3.93</v>
      </c>
      <c r="GD18" s="25">
        <f t="shared" si="39"/>
        <v>0.72727272727272729</v>
      </c>
      <c r="GE18" s="25">
        <f t="shared" si="40"/>
        <v>0.27272727272727271</v>
      </c>
      <c r="GF18" s="18"/>
      <c r="GG18" s="11">
        <v>200</v>
      </c>
      <c r="GH18" s="13">
        <v>4.1900000000000004</v>
      </c>
      <c r="GI18" s="23">
        <v>131</v>
      </c>
      <c r="GJ18" s="13">
        <v>4.49</v>
      </c>
      <c r="GK18" s="23">
        <v>69</v>
      </c>
      <c r="GL18" s="13">
        <v>3.74</v>
      </c>
      <c r="GM18" s="25">
        <f t="shared" si="41"/>
        <v>0.65500000000000003</v>
      </c>
      <c r="GN18" s="25">
        <f t="shared" si="42"/>
        <v>0.34499999999999997</v>
      </c>
      <c r="GO18" s="18"/>
      <c r="GP18" s="11">
        <v>34</v>
      </c>
      <c r="GQ18" s="13">
        <v>3.28</v>
      </c>
      <c r="GR18" s="23">
        <v>24</v>
      </c>
      <c r="GS18" s="13">
        <v>3.69</v>
      </c>
      <c r="GT18" s="23">
        <v>10</v>
      </c>
      <c r="GU18" s="13">
        <v>2.6</v>
      </c>
      <c r="GV18" s="25">
        <f t="shared" si="43"/>
        <v>0.70588235294117652</v>
      </c>
      <c r="GW18" s="25">
        <f t="shared" si="44"/>
        <v>0.29411764705882354</v>
      </c>
      <c r="GX18" s="18"/>
      <c r="GY18" s="11">
        <v>53</v>
      </c>
      <c r="GZ18" s="13">
        <v>3.53</v>
      </c>
      <c r="HA18" s="23">
        <v>40</v>
      </c>
      <c r="HB18" s="13">
        <v>4.0999999999999996</v>
      </c>
      <c r="HC18" s="23">
        <v>13</v>
      </c>
      <c r="HD18" s="13">
        <v>2.5099999999999998</v>
      </c>
      <c r="HE18" s="25">
        <f t="shared" si="45"/>
        <v>0.75471698113207553</v>
      </c>
      <c r="HF18" s="25">
        <f t="shared" si="46"/>
        <v>0.24528301886792453</v>
      </c>
      <c r="HG18" s="18"/>
      <c r="HH18" s="11">
        <v>157</v>
      </c>
      <c r="HI18" s="13">
        <v>5.18</v>
      </c>
      <c r="HJ18" s="23">
        <v>88</v>
      </c>
      <c r="HK18" s="13">
        <v>5.56</v>
      </c>
      <c r="HL18" s="23">
        <v>69</v>
      </c>
      <c r="HM18" s="13">
        <v>4.79</v>
      </c>
      <c r="HN18" s="25">
        <f t="shared" si="47"/>
        <v>0.56050955414012738</v>
      </c>
      <c r="HO18" s="25">
        <f t="shared" si="48"/>
        <v>0.43949044585987262</v>
      </c>
      <c r="HP18" s="18"/>
      <c r="HQ18" s="11">
        <v>47</v>
      </c>
      <c r="HR18" s="13">
        <v>2.4700000000000002</v>
      </c>
      <c r="HS18" s="23">
        <v>35</v>
      </c>
      <c r="HT18" s="13">
        <v>2.88</v>
      </c>
      <c r="HU18" s="23">
        <v>12</v>
      </c>
      <c r="HV18" s="13">
        <v>1.74</v>
      </c>
      <c r="HW18" s="25">
        <f t="shared" si="49"/>
        <v>0.74468085106382975</v>
      </c>
      <c r="HX18" s="25">
        <f t="shared" si="50"/>
        <v>0.25531914893617019</v>
      </c>
      <c r="HY18" s="18"/>
      <c r="HZ18" s="11">
        <v>80</v>
      </c>
      <c r="IA18" s="13">
        <v>4.3</v>
      </c>
      <c r="IB18" s="23">
        <v>53</v>
      </c>
      <c r="IC18" s="13">
        <v>4.41</v>
      </c>
      <c r="ID18" s="23">
        <v>27</v>
      </c>
      <c r="IE18" s="13">
        <v>4.1100000000000003</v>
      </c>
      <c r="IF18" s="25">
        <f t="shared" si="51"/>
        <v>0.66249999999999998</v>
      </c>
      <c r="IG18" s="25">
        <f t="shared" si="52"/>
        <v>0.33750000000000002</v>
      </c>
      <c r="IH18" s="18"/>
      <c r="II18" s="11">
        <v>110</v>
      </c>
      <c r="IJ18" s="13">
        <v>4.6100000000000003</v>
      </c>
      <c r="IK18" s="23">
        <v>73</v>
      </c>
      <c r="IL18" s="13">
        <v>5.4</v>
      </c>
      <c r="IM18" s="23">
        <v>37</v>
      </c>
      <c r="IN18" s="13">
        <v>3.6</v>
      </c>
      <c r="IO18" s="25">
        <f t="shared" si="53"/>
        <v>0.66363636363636369</v>
      </c>
      <c r="IP18" s="25">
        <f t="shared" si="54"/>
        <v>0.33636363636363636</v>
      </c>
      <c r="IQ18" s="18"/>
      <c r="IR18" s="11">
        <v>49</v>
      </c>
      <c r="IS18" s="13">
        <v>3.92</v>
      </c>
      <c r="IT18" s="23">
        <v>36</v>
      </c>
      <c r="IU18" s="13">
        <v>4.34</v>
      </c>
      <c r="IV18" s="23">
        <v>13</v>
      </c>
      <c r="IW18" s="13">
        <v>3.13</v>
      </c>
      <c r="IX18" s="25">
        <f t="shared" si="55"/>
        <v>0.73469387755102045</v>
      </c>
      <c r="IY18" s="25">
        <f t="shared" si="56"/>
        <v>0.26530612244897961</v>
      </c>
      <c r="IZ18" s="18"/>
      <c r="JA18" s="11">
        <v>87</v>
      </c>
      <c r="JB18" s="13">
        <v>6.33</v>
      </c>
      <c r="JC18" s="23">
        <v>51</v>
      </c>
      <c r="JD18" s="13">
        <v>7.75</v>
      </c>
      <c r="JE18" s="23">
        <v>36</v>
      </c>
      <c r="JF18" s="13">
        <v>5.03</v>
      </c>
      <c r="JG18" s="25">
        <f t="shared" si="57"/>
        <v>0.58620689655172409</v>
      </c>
      <c r="JH18" s="25">
        <f t="shared" si="58"/>
        <v>0.41379310344827586</v>
      </c>
      <c r="JI18" s="18"/>
      <c r="JJ18" s="11">
        <v>43</v>
      </c>
      <c r="JK18" s="13">
        <v>3.77</v>
      </c>
      <c r="JL18" s="23">
        <v>26</v>
      </c>
      <c r="JM18" s="13">
        <v>4.0199999999999996</v>
      </c>
      <c r="JN18" s="23">
        <v>17</v>
      </c>
      <c r="JO18" s="13">
        <v>3.43</v>
      </c>
      <c r="JP18" s="25">
        <f t="shared" si="59"/>
        <v>0.60465116279069764</v>
      </c>
      <c r="JQ18" s="25">
        <f t="shared" si="60"/>
        <v>0.39534883720930231</v>
      </c>
      <c r="JR18" s="18"/>
      <c r="JS18" s="11">
        <v>40</v>
      </c>
      <c r="JT18" s="13">
        <v>3.49</v>
      </c>
      <c r="JU18" s="23">
        <v>28</v>
      </c>
      <c r="JV18" s="13">
        <v>3.47</v>
      </c>
      <c r="JW18" s="23">
        <v>12</v>
      </c>
      <c r="JX18" s="13">
        <v>3.56</v>
      </c>
      <c r="JY18" s="25">
        <f t="shared" si="61"/>
        <v>0.7</v>
      </c>
      <c r="JZ18" s="25">
        <f t="shared" si="62"/>
        <v>0.3</v>
      </c>
      <c r="KA18" s="18"/>
      <c r="KB18" s="11">
        <v>30</v>
      </c>
      <c r="KC18" s="13">
        <v>3.64</v>
      </c>
      <c r="KD18" s="23">
        <v>26</v>
      </c>
      <c r="KE18" s="13">
        <v>4.53</v>
      </c>
      <c r="KF18" s="23">
        <v>4</v>
      </c>
      <c r="KG18" s="13">
        <v>1.63</v>
      </c>
      <c r="KH18" s="25">
        <f t="shared" si="63"/>
        <v>0.8666666666666667</v>
      </c>
      <c r="KI18" s="25">
        <f t="shared" si="64"/>
        <v>0.13333333333333333</v>
      </c>
      <c r="KJ18" s="18"/>
      <c r="KK18" s="11">
        <v>66</v>
      </c>
      <c r="KL18" s="13">
        <v>3.3</v>
      </c>
      <c r="KM18" s="23">
        <v>53</v>
      </c>
      <c r="KN18" s="13">
        <v>3.85</v>
      </c>
      <c r="KO18" s="23">
        <v>13</v>
      </c>
      <c r="KP18" s="13">
        <v>2.1</v>
      </c>
      <c r="KQ18" s="25">
        <f t="shared" si="65"/>
        <v>0.80303030303030298</v>
      </c>
      <c r="KR18" s="25">
        <f t="shared" si="66"/>
        <v>0.19696969696969696</v>
      </c>
      <c r="KS18" s="18"/>
      <c r="KT18" s="11">
        <v>44</v>
      </c>
      <c r="KU18" s="13">
        <v>2.5</v>
      </c>
      <c r="KV18" s="23">
        <v>35</v>
      </c>
      <c r="KW18" s="13">
        <v>2.67</v>
      </c>
      <c r="KX18" s="23">
        <v>9</v>
      </c>
      <c r="KY18" s="13">
        <v>2</v>
      </c>
      <c r="KZ18" s="25">
        <f t="shared" si="67"/>
        <v>0.79545454545454541</v>
      </c>
      <c r="LA18" s="25">
        <f t="shared" si="68"/>
        <v>0.20454545454545456</v>
      </c>
      <c r="LB18" s="18"/>
      <c r="LC18" s="11">
        <v>40</v>
      </c>
      <c r="LD18" s="13">
        <v>3.99</v>
      </c>
      <c r="LE18" s="23">
        <v>21</v>
      </c>
      <c r="LF18" s="13">
        <v>3.15</v>
      </c>
      <c r="LG18" s="23">
        <v>19</v>
      </c>
      <c r="LH18" s="13">
        <v>5.74</v>
      </c>
      <c r="LI18" s="25">
        <f t="shared" si="69"/>
        <v>0.52500000000000002</v>
      </c>
      <c r="LJ18" s="25">
        <f t="shared" si="70"/>
        <v>0.47499999999999998</v>
      </c>
      <c r="LK18" s="18"/>
      <c r="LL18" s="11">
        <v>42</v>
      </c>
      <c r="LM18" s="13">
        <v>3</v>
      </c>
      <c r="LN18" s="23">
        <v>26</v>
      </c>
      <c r="LO18" s="13">
        <v>2.5</v>
      </c>
      <c r="LP18" s="23">
        <v>16</v>
      </c>
      <c r="LQ18" s="13">
        <v>4.49</v>
      </c>
      <c r="LR18" s="25">
        <f t="shared" si="71"/>
        <v>0.61904761904761907</v>
      </c>
      <c r="LS18" s="25">
        <f t="shared" si="72"/>
        <v>0.38095238095238093</v>
      </c>
      <c r="LT18" s="18"/>
      <c r="LU18" s="11">
        <v>40</v>
      </c>
      <c r="LV18" s="13">
        <v>2.5299999999999998</v>
      </c>
      <c r="LW18" s="23">
        <v>25</v>
      </c>
      <c r="LX18" s="13">
        <v>2.15</v>
      </c>
      <c r="LY18" s="23">
        <v>15</v>
      </c>
      <c r="LZ18" s="13">
        <v>3.55</v>
      </c>
      <c r="MA18" s="25">
        <f t="shared" si="73"/>
        <v>0.625</v>
      </c>
      <c r="MB18" s="25">
        <f t="shared" si="74"/>
        <v>0.375</v>
      </c>
      <c r="MC18" s="18"/>
      <c r="MD18" s="11">
        <v>41</v>
      </c>
      <c r="ME18" s="13">
        <v>4.12</v>
      </c>
      <c r="MF18" s="23">
        <v>26</v>
      </c>
      <c r="MG18" s="13">
        <v>4.3600000000000003</v>
      </c>
      <c r="MH18" s="23">
        <v>15</v>
      </c>
      <c r="MI18" s="13">
        <v>3.78</v>
      </c>
      <c r="MJ18" s="25">
        <f t="shared" si="75"/>
        <v>0.63414634146341464</v>
      </c>
      <c r="MK18" s="25">
        <f t="shared" si="76"/>
        <v>0.36585365853658536</v>
      </c>
      <c r="ML18" s="18"/>
      <c r="MM18" s="11">
        <v>63</v>
      </c>
      <c r="MN18" s="13">
        <v>3.15</v>
      </c>
      <c r="MO18" s="23">
        <v>43</v>
      </c>
      <c r="MP18" s="13">
        <v>3.26</v>
      </c>
      <c r="MQ18" s="23">
        <v>20</v>
      </c>
      <c r="MR18" s="13">
        <v>2.97</v>
      </c>
      <c r="MS18" s="25">
        <f t="shared" si="77"/>
        <v>0.68253968253968256</v>
      </c>
      <c r="MT18" s="25">
        <f t="shared" si="78"/>
        <v>0.31746031746031744</v>
      </c>
      <c r="MU18" s="18"/>
      <c r="MV18" s="11">
        <v>20</v>
      </c>
      <c r="MW18" s="13">
        <v>7.02</v>
      </c>
      <c r="MX18" s="23">
        <v>10</v>
      </c>
      <c r="MY18" s="13">
        <v>7.04</v>
      </c>
      <c r="MZ18" s="23">
        <v>10</v>
      </c>
      <c r="NA18" s="13">
        <v>6.99</v>
      </c>
      <c r="NB18" s="25">
        <f t="shared" si="79"/>
        <v>0.5</v>
      </c>
      <c r="NC18" s="25">
        <f t="shared" si="80"/>
        <v>0.5</v>
      </c>
      <c r="ND18" s="18"/>
      <c r="NE18" s="11">
        <v>28</v>
      </c>
      <c r="NF18" s="13">
        <v>3.34</v>
      </c>
      <c r="NG18" s="23">
        <v>20</v>
      </c>
      <c r="NH18" s="13">
        <v>3.32</v>
      </c>
      <c r="NI18" s="23">
        <v>8</v>
      </c>
      <c r="NJ18" s="13">
        <v>3.38</v>
      </c>
      <c r="NK18" s="25">
        <f t="shared" si="81"/>
        <v>0.7142857142857143</v>
      </c>
      <c r="NL18" s="25">
        <f t="shared" si="82"/>
        <v>0.2857142857142857</v>
      </c>
      <c r="NM18" s="18"/>
      <c r="NN18" s="11">
        <v>33</v>
      </c>
      <c r="NO18" s="13">
        <v>4.9400000000000004</v>
      </c>
      <c r="NP18" s="23">
        <v>20</v>
      </c>
      <c r="NQ18" s="13">
        <v>5.67</v>
      </c>
      <c r="NR18" s="23">
        <v>13</v>
      </c>
      <c r="NS18" s="13">
        <v>4.13</v>
      </c>
      <c r="NT18" s="25">
        <f t="shared" si="83"/>
        <v>0.60606060606060608</v>
      </c>
      <c r="NU18" s="25">
        <f t="shared" si="84"/>
        <v>0.39393939393939392</v>
      </c>
      <c r="NV18" s="18"/>
      <c r="NW18" s="11">
        <v>23</v>
      </c>
      <c r="NX18" s="13">
        <v>3.65</v>
      </c>
      <c r="NY18" s="23">
        <v>18</v>
      </c>
      <c r="NZ18" s="13">
        <v>4.55</v>
      </c>
      <c r="OA18" s="23">
        <v>5</v>
      </c>
      <c r="OB18" s="13">
        <v>2.19</v>
      </c>
      <c r="OC18" s="25">
        <f t="shared" si="85"/>
        <v>0.78260869565217395</v>
      </c>
      <c r="OD18" s="25">
        <f t="shared" si="86"/>
        <v>0.21739130434782608</v>
      </c>
      <c r="OE18" s="18"/>
      <c r="OF18" s="11">
        <v>11</v>
      </c>
      <c r="OG18" s="13">
        <v>3.43</v>
      </c>
      <c r="OH18" s="23">
        <v>8</v>
      </c>
      <c r="OI18" s="13">
        <v>3.42</v>
      </c>
      <c r="OJ18" s="23">
        <v>3</v>
      </c>
      <c r="OK18" s="13">
        <v>3.49</v>
      </c>
      <c r="OL18" s="25">
        <f t="shared" si="87"/>
        <v>0.72727272727272729</v>
      </c>
      <c r="OM18" s="25">
        <f t="shared" si="88"/>
        <v>0.27272727272727271</v>
      </c>
      <c r="ON18" s="18"/>
      <c r="OO18" s="11">
        <v>20</v>
      </c>
      <c r="OP18" s="13">
        <v>3.6</v>
      </c>
      <c r="OQ18" s="23">
        <v>11</v>
      </c>
      <c r="OR18" s="13">
        <v>3.16</v>
      </c>
      <c r="OS18" s="23">
        <v>9</v>
      </c>
      <c r="OT18" s="13">
        <v>4.3499999999999996</v>
      </c>
      <c r="OU18" s="25">
        <f t="shared" si="89"/>
        <v>0.55000000000000004</v>
      </c>
      <c r="OV18" s="25">
        <f t="shared" si="90"/>
        <v>0.45</v>
      </c>
      <c r="OW18" s="18"/>
      <c r="OX18" s="11">
        <v>13</v>
      </c>
      <c r="OY18" s="13">
        <v>3.27</v>
      </c>
      <c r="OZ18" s="23">
        <v>9</v>
      </c>
      <c r="PA18" s="13">
        <v>3</v>
      </c>
      <c r="PB18" s="23">
        <v>4</v>
      </c>
      <c r="PC18" s="13">
        <v>4.21</v>
      </c>
      <c r="PD18" s="25">
        <f t="shared" si="91"/>
        <v>0.69230769230769229</v>
      </c>
      <c r="PE18" s="25">
        <f t="shared" si="92"/>
        <v>0.30769230769230771</v>
      </c>
      <c r="PF18" s="18"/>
      <c r="PG18" s="11">
        <v>31</v>
      </c>
      <c r="PH18" s="13">
        <v>4.0599999999999996</v>
      </c>
      <c r="PI18" s="23">
        <v>25</v>
      </c>
      <c r="PJ18" s="13">
        <v>4.8</v>
      </c>
      <c r="PK18" s="23">
        <v>6</v>
      </c>
      <c r="PL18" s="13">
        <v>2.5</v>
      </c>
      <c r="PM18" s="25">
        <f t="shared" si="93"/>
        <v>0.80645161290322576</v>
      </c>
      <c r="PN18" s="25">
        <f t="shared" si="94"/>
        <v>0.19354838709677419</v>
      </c>
      <c r="PO18" s="18"/>
      <c r="PP18" s="11">
        <v>18</v>
      </c>
      <c r="PQ18" s="13">
        <v>4.29</v>
      </c>
      <c r="PR18" s="23">
        <v>9</v>
      </c>
      <c r="PS18" s="13">
        <v>3.16</v>
      </c>
      <c r="PT18" s="23">
        <v>9</v>
      </c>
      <c r="PU18" s="13">
        <v>6.72</v>
      </c>
      <c r="PV18" s="25">
        <f t="shared" si="95"/>
        <v>0.5</v>
      </c>
      <c r="PW18" s="25">
        <f t="shared" si="96"/>
        <v>0.5</v>
      </c>
      <c r="PX18" s="18"/>
      <c r="PY18" s="11">
        <v>21</v>
      </c>
      <c r="PZ18" s="13">
        <v>3.55</v>
      </c>
      <c r="QA18" s="23">
        <v>14</v>
      </c>
      <c r="QB18" s="13">
        <v>3.17</v>
      </c>
      <c r="QC18" s="23">
        <v>7</v>
      </c>
      <c r="QD18" s="13">
        <v>4.67</v>
      </c>
      <c r="QE18" s="25">
        <f t="shared" si="97"/>
        <v>0.66666666666666663</v>
      </c>
      <c r="QF18" s="25">
        <f t="shared" si="98"/>
        <v>0.33333333333333331</v>
      </c>
      <c r="QG18" s="18"/>
      <c r="QH18" s="11">
        <v>22</v>
      </c>
      <c r="QI18" s="13">
        <v>2.78</v>
      </c>
      <c r="QJ18" s="23">
        <v>21</v>
      </c>
      <c r="QK18" s="13">
        <v>3.37</v>
      </c>
      <c r="QL18" s="23">
        <v>1</v>
      </c>
      <c r="QM18" s="13">
        <v>0.62</v>
      </c>
      <c r="QN18" s="25">
        <f t="shared" si="99"/>
        <v>0.95454545454545459</v>
      </c>
      <c r="QO18" s="25">
        <f t="shared" si="100"/>
        <v>4.5454545454545456E-2</v>
      </c>
      <c r="QP18" s="18"/>
      <c r="QQ18" s="11">
        <v>15</v>
      </c>
      <c r="QR18" s="13">
        <v>3.26</v>
      </c>
      <c r="QS18" s="23">
        <v>13</v>
      </c>
      <c r="QT18" s="13">
        <v>3.78</v>
      </c>
      <c r="QU18" s="23">
        <v>2</v>
      </c>
      <c r="QV18" s="13">
        <v>1.77</v>
      </c>
      <c r="QW18" s="25">
        <f t="shared" si="101"/>
        <v>0.8666666666666667</v>
      </c>
      <c r="QX18" s="25">
        <f t="shared" si="102"/>
        <v>0.13333333333333333</v>
      </c>
      <c r="QY18" s="18"/>
    </row>
    <row r="19" spans="1:467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103"/>
        <v>0.83623937680588067</v>
      </c>
      <c r="F19" s="22">
        <v>65370</v>
      </c>
      <c r="G19" s="24">
        <f t="shared" si="0"/>
        <v>0.16310938334323086</v>
      </c>
      <c r="H19" s="18"/>
      <c r="I19" s="10">
        <v>18817</v>
      </c>
      <c r="J19" s="12">
        <v>15.21</v>
      </c>
      <c r="K19" s="22">
        <v>16694</v>
      </c>
      <c r="L19" s="12">
        <v>22.61</v>
      </c>
      <c r="M19" s="22">
        <v>2109</v>
      </c>
      <c r="N19" s="12">
        <v>4.25</v>
      </c>
      <c r="O19" s="24">
        <f t="shared" si="1"/>
        <v>0.88717648934474147</v>
      </c>
      <c r="P19" s="24">
        <f t="shared" si="2"/>
        <v>0.11207950257745655</v>
      </c>
      <c r="Q19" s="18"/>
      <c r="R19" s="10">
        <v>6842</v>
      </c>
      <c r="S19" s="12">
        <v>18.309999999999999</v>
      </c>
      <c r="T19" s="22">
        <v>6047</v>
      </c>
      <c r="U19" s="12">
        <v>29.31</v>
      </c>
      <c r="V19" s="22">
        <v>795</v>
      </c>
      <c r="W19" s="12">
        <v>4.7699999999999996</v>
      </c>
      <c r="X19" s="24">
        <f t="shared" si="3"/>
        <v>0.88380590470622622</v>
      </c>
      <c r="Y19" s="24">
        <f t="shared" si="4"/>
        <v>0.11619409529377375</v>
      </c>
      <c r="Z19" s="18"/>
      <c r="AA19" s="10">
        <v>538</v>
      </c>
      <c r="AB19" s="12">
        <v>13.61</v>
      </c>
      <c r="AC19" s="22">
        <v>432</v>
      </c>
      <c r="AD19" s="12">
        <v>23.11</v>
      </c>
      <c r="AE19" s="22">
        <v>106</v>
      </c>
      <c r="AF19" s="12">
        <v>5.12</v>
      </c>
      <c r="AG19" s="24">
        <f t="shared" si="5"/>
        <v>0.80297397769516732</v>
      </c>
      <c r="AH19" s="24">
        <f t="shared" si="6"/>
        <v>0.19702602230483271</v>
      </c>
      <c r="AI19" s="18"/>
      <c r="AJ19" s="10">
        <v>582</v>
      </c>
      <c r="AK19" s="12">
        <v>17.940000000000001</v>
      </c>
      <c r="AL19" s="22">
        <v>519</v>
      </c>
      <c r="AM19" s="12">
        <v>26.96</v>
      </c>
      <c r="AN19" s="22">
        <v>63</v>
      </c>
      <c r="AO19" s="12">
        <v>4.78</v>
      </c>
      <c r="AP19" s="24">
        <f t="shared" si="7"/>
        <v>0.89175257731958768</v>
      </c>
      <c r="AQ19" s="24">
        <f t="shared" si="8"/>
        <v>0.10824742268041238</v>
      </c>
      <c r="AR19" s="18"/>
      <c r="AS19" s="10">
        <v>885</v>
      </c>
      <c r="AT19" s="12">
        <v>20.6</v>
      </c>
      <c r="AU19" s="22">
        <v>828</v>
      </c>
      <c r="AV19" s="12">
        <v>30.82</v>
      </c>
      <c r="AW19" s="22">
        <v>57</v>
      </c>
      <c r="AX19" s="12">
        <v>3.56</v>
      </c>
      <c r="AY19" s="24">
        <f t="shared" si="9"/>
        <v>0.93559322033898307</v>
      </c>
      <c r="AZ19" s="24">
        <f t="shared" si="10"/>
        <v>6.4406779661016947E-2</v>
      </c>
      <c r="BA19" s="18"/>
      <c r="BB19" s="10">
        <v>655</v>
      </c>
      <c r="BC19" s="12">
        <v>17.670000000000002</v>
      </c>
      <c r="BD19" s="22">
        <v>615</v>
      </c>
      <c r="BE19" s="12">
        <v>24.98</v>
      </c>
      <c r="BF19" s="22">
        <v>40</v>
      </c>
      <c r="BG19" s="12">
        <v>3.23</v>
      </c>
      <c r="BH19" s="24">
        <f t="shared" si="11"/>
        <v>0.93893129770992367</v>
      </c>
      <c r="BI19" s="24">
        <f t="shared" si="12"/>
        <v>6.1068702290076333E-2</v>
      </c>
      <c r="BJ19" s="18"/>
      <c r="BK19" s="10">
        <v>368</v>
      </c>
      <c r="BL19" s="12">
        <v>15.41</v>
      </c>
      <c r="BM19" s="22">
        <v>324</v>
      </c>
      <c r="BN19" s="12">
        <v>23.96</v>
      </c>
      <c r="BO19" s="22">
        <v>44</v>
      </c>
      <c r="BP19" s="12">
        <v>4.2699999999999996</v>
      </c>
      <c r="BQ19" s="24">
        <f t="shared" si="13"/>
        <v>0.88043478260869568</v>
      </c>
      <c r="BR19" s="24">
        <f t="shared" si="14"/>
        <v>0.11956521739130435</v>
      </c>
      <c r="BS19" s="18"/>
      <c r="BT19" s="10">
        <v>393</v>
      </c>
      <c r="BU19" s="12">
        <v>13.25</v>
      </c>
      <c r="BV19" s="22">
        <v>345</v>
      </c>
      <c r="BW19" s="12">
        <v>19.5</v>
      </c>
      <c r="BX19" s="22">
        <v>48</v>
      </c>
      <c r="BY19" s="12">
        <v>4.03</v>
      </c>
      <c r="BZ19" s="24">
        <f t="shared" si="15"/>
        <v>0.87786259541984735</v>
      </c>
      <c r="CA19" s="24">
        <f t="shared" si="16"/>
        <v>0.12213740458015267</v>
      </c>
      <c r="CB19" s="18"/>
      <c r="CC19" s="10">
        <v>325</v>
      </c>
      <c r="CD19" s="12">
        <v>12.03</v>
      </c>
      <c r="CE19" s="22">
        <v>263</v>
      </c>
      <c r="CF19" s="12">
        <v>18.71</v>
      </c>
      <c r="CG19" s="22">
        <v>62</v>
      </c>
      <c r="CH19" s="12">
        <v>4.8</v>
      </c>
      <c r="CI19" s="24">
        <f t="shared" si="17"/>
        <v>0.8092307692307692</v>
      </c>
      <c r="CJ19" s="24">
        <f t="shared" si="18"/>
        <v>0.19076923076923077</v>
      </c>
      <c r="CK19" s="18"/>
      <c r="CL19" s="10">
        <v>2864</v>
      </c>
      <c r="CM19" s="12">
        <v>26.1</v>
      </c>
      <c r="CN19" s="22">
        <v>2542</v>
      </c>
      <c r="CO19" s="12">
        <v>44</v>
      </c>
      <c r="CP19" s="22">
        <v>322</v>
      </c>
      <c r="CQ19" s="12">
        <v>6.22</v>
      </c>
      <c r="CR19" s="24">
        <f t="shared" si="19"/>
        <v>0.88756983240223464</v>
      </c>
      <c r="CS19" s="24">
        <f t="shared" si="20"/>
        <v>0.11243016759776536</v>
      </c>
      <c r="CT19" s="18"/>
      <c r="CU19" s="10">
        <v>232</v>
      </c>
      <c r="CV19" s="12">
        <v>7.4</v>
      </c>
      <c r="CW19" s="22">
        <v>179</v>
      </c>
      <c r="CX19" s="12">
        <v>12.94</v>
      </c>
      <c r="CY19" s="22">
        <v>53</v>
      </c>
      <c r="CZ19" s="12">
        <v>3.03</v>
      </c>
      <c r="DA19" s="24">
        <f t="shared" si="21"/>
        <v>0.77155172413793105</v>
      </c>
      <c r="DB19" s="24">
        <f t="shared" si="22"/>
        <v>0.22844827586206898</v>
      </c>
      <c r="DC19" s="18"/>
      <c r="DD19" s="10">
        <v>1999</v>
      </c>
      <c r="DE19" s="12">
        <v>14.56</v>
      </c>
      <c r="DF19" s="22">
        <v>1790</v>
      </c>
      <c r="DG19" s="12">
        <v>21.61</v>
      </c>
      <c r="DH19" s="22">
        <v>208</v>
      </c>
      <c r="DI19" s="12">
        <v>3.83</v>
      </c>
      <c r="DJ19" s="24">
        <f t="shared" si="23"/>
        <v>0.89544772386193094</v>
      </c>
      <c r="DK19" s="24">
        <f t="shared" si="24"/>
        <v>0.1040520260130065</v>
      </c>
      <c r="DL19" s="18"/>
      <c r="DM19" s="10">
        <v>1810</v>
      </c>
      <c r="DN19" s="12">
        <v>18.03</v>
      </c>
      <c r="DO19" s="22">
        <v>1641</v>
      </c>
      <c r="DP19" s="12">
        <v>27.91</v>
      </c>
      <c r="DQ19" s="22">
        <v>168</v>
      </c>
      <c r="DR19" s="12">
        <v>4.05</v>
      </c>
      <c r="DS19" s="24">
        <f t="shared" si="25"/>
        <v>0.90662983425414367</v>
      </c>
      <c r="DT19" s="24">
        <f t="shared" si="26"/>
        <v>9.2817679558011054E-2</v>
      </c>
      <c r="DU19" s="18"/>
      <c r="DV19" s="10">
        <v>796</v>
      </c>
      <c r="DW19" s="12">
        <v>16.25</v>
      </c>
      <c r="DX19" s="22">
        <v>707</v>
      </c>
      <c r="DY19" s="12">
        <v>24.16</v>
      </c>
      <c r="DZ19" s="22">
        <v>89</v>
      </c>
      <c r="EA19" s="12">
        <v>4.53</v>
      </c>
      <c r="EB19" s="24">
        <f t="shared" si="27"/>
        <v>0.88819095477386933</v>
      </c>
      <c r="EC19" s="24">
        <f t="shared" si="28"/>
        <v>0.11180904522613065</v>
      </c>
      <c r="ED19" s="18"/>
      <c r="EE19" s="10">
        <v>1216</v>
      </c>
      <c r="EF19" s="12">
        <v>15.84</v>
      </c>
      <c r="EG19" s="22">
        <v>1033</v>
      </c>
      <c r="EH19" s="12">
        <v>24.42</v>
      </c>
      <c r="EI19" s="22">
        <v>183</v>
      </c>
      <c r="EJ19" s="12">
        <v>5.33</v>
      </c>
      <c r="EK19" s="24">
        <f t="shared" si="29"/>
        <v>0.84950657894736847</v>
      </c>
      <c r="EL19" s="24">
        <f t="shared" si="30"/>
        <v>0.15049342105263158</v>
      </c>
      <c r="EM19" s="18"/>
      <c r="EN19" s="10">
        <v>241</v>
      </c>
      <c r="EO19" s="12">
        <v>15.57</v>
      </c>
      <c r="EP19" s="22">
        <v>222</v>
      </c>
      <c r="EQ19" s="12">
        <v>20.73</v>
      </c>
      <c r="ER19" s="22">
        <v>19</v>
      </c>
      <c r="ES19" s="12">
        <v>4</v>
      </c>
      <c r="ET19" s="24">
        <f t="shared" si="31"/>
        <v>0.92116182572614103</v>
      </c>
      <c r="EU19" s="24">
        <f t="shared" si="32"/>
        <v>7.8838174273858919E-2</v>
      </c>
      <c r="EV19" s="18"/>
      <c r="EW19" s="10">
        <v>216</v>
      </c>
      <c r="EX19" s="12">
        <v>13.1</v>
      </c>
      <c r="EY19" s="22">
        <v>152</v>
      </c>
      <c r="EZ19" s="12">
        <v>20.079999999999998</v>
      </c>
      <c r="FA19" s="22">
        <v>64</v>
      </c>
      <c r="FB19" s="12">
        <v>7.22</v>
      </c>
      <c r="FC19" s="24">
        <f t="shared" si="33"/>
        <v>0.70370370370370372</v>
      </c>
      <c r="FD19" s="24">
        <f t="shared" si="34"/>
        <v>0.29629629629629628</v>
      </c>
      <c r="FE19" s="18"/>
      <c r="FF19" s="10">
        <v>440</v>
      </c>
      <c r="FG19" s="12">
        <v>14.32</v>
      </c>
      <c r="FH19" s="22">
        <v>385</v>
      </c>
      <c r="FI19" s="12">
        <v>23.71</v>
      </c>
      <c r="FJ19" s="22">
        <v>55</v>
      </c>
      <c r="FK19" s="12">
        <v>3.81</v>
      </c>
      <c r="FL19" s="24">
        <f t="shared" si="35"/>
        <v>0.875</v>
      </c>
      <c r="FM19" s="24">
        <f t="shared" si="36"/>
        <v>0.125</v>
      </c>
      <c r="FN19" s="18"/>
      <c r="FO19" s="10">
        <v>95</v>
      </c>
      <c r="FP19" s="12">
        <v>11.79</v>
      </c>
      <c r="FQ19" s="22">
        <v>84</v>
      </c>
      <c r="FR19" s="12">
        <v>15.58</v>
      </c>
      <c r="FS19" s="22">
        <v>11</v>
      </c>
      <c r="FT19" s="12">
        <v>4.1500000000000004</v>
      </c>
      <c r="FU19" s="24">
        <f t="shared" si="37"/>
        <v>0.88421052631578945</v>
      </c>
      <c r="FV19" s="24">
        <f t="shared" si="38"/>
        <v>0.11578947368421053</v>
      </c>
      <c r="FW19" s="18"/>
      <c r="FX19" s="10">
        <v>643</v>
      </c>
      <c r="FY19" s="12">
        <v>19.670000000000002</v>
      </c>
      <c r="FZ19" s="22">
        <v>593</v>
      </c>
      <c r="GA19" s="12">
        <v>24.59</v>
      </c>
      <c r="GB19" s="22">
        <v>48</v>
      </c>
      <c r="GC19" s="12">
        <v>5.71</v>
      </c>
      <c r="GD19" s="24">
        <f t="shared" si="39"/>
        <v>0.92223950233281493</v>
      </c>
      <c r="GE19" s="24">
        <f t="shared" si="40"/>
        <v>7.4650077760497674E-2</v>
      </c>
      <c r="GF19" s="18"/>
      <c r="GG19" s="10">
        <v>662</v>
      </c>
      <c r="GH19" s="12">
        <v>13.86</v>
      </c>
      <c r="GI19" s="22">
        <v>604</v>
      </c>
      <c r="GJ19" s="12">
        <v>20.68</v>
      </c>
      <c r="GK19" s="22">
        <v>57</v>
      </c>
      <c r="GL19" s="12">
        <v>3.09</v>
      </c>
      <c r="GM19" s="24">
        <f t="shared" si="41"/>
        <v>0.91238670694864044</v>
      </c>
      <c r="GN19" s="24">
        <f t="shared" si="42"/>
        <v>8.6102719033232633E-2</v>
      </c>
      <c r="GO19" s="18"/>
      <c r="GP19" s="10">
        <v>138</v>
      </c>
      <c r="GQ19" s="12">
        <v>13.32</v>
      </c>
      <c r="GR19" s="22">
        <v>121</v>
      </c>
      <c r="GS19" s="12">
        <v>18.62</v>
      </c>
      <c r="GT19" s="22">
        <v>15</v>
      </c>
      <c r="GU19" s="12">
        <v>3.91</v>
      </c>
      <c r="GV19" s="24">
        <f t="shared" si="43"/>
        <v>0.87681159420289856</v>
      </c>
      <c r="GW19" s="24">
        <f t="shared" si="44"/>
        <v>0.10869565217391304</v>
      </c>
      <c r="GX19" s="18"/>
      <c r="GY19" s="10">
        <v>158</v>
      </c>
      <c r="GZ19" s="12">
        <v>10.53</v>
      </c>
      <c r="HA19" s="22">
        <v>145</v>
      </c>
      <c r="HB19" s="12">
        <v>14.86</v>
      </c>
      <c r="HC19" s="22">
        <v>12</v>
      </c>
      <c r="HD19" s="12">
        <v>2.3199999999999998</v>
      </c>
      <c r="HE19" s="24">
        <f t="shared" si="45"/>
        <v>0.91772151898734178</v>
      </c>
      <c r="HF19" s="24">
        <f t="shared" si="46"/>
        <v>7.5949367088607597E-2</v>
      </c>
      <c r="HG19" s="18"/>
      <c r="HH19" s="10">
        <v>377</v>
      </c>
      <c r="HI19" s="12">
        <v>12.44</v>
      </c>
      <c r="HJ19" s="22">
        <v>319</v>
      </c>
      <c r="HK19" s="12">
        <v>20.149999999999999</v>
      </c>
      <c r="HL19" s="22">
        <v>58</v>
      </c>
      <c r="HM19" s="12">
        <v>4.03</v>
      </c>
      <c r="HN19" s="24">
        <f t="shared" si="47"/>
        <v>0.84615384615384615</v>
      </c>
      <c r="HO19" s="24">
        <f t="shared" si="48"/>
        <v>0.15384615384615385</v>
      </c>
      <c r="HP19" s="18"/>
      <c r="HQ19" s="10">
        <v>234</v>
      </c>
      <c r="HR19" s="12">
        <v>12.28</v>
      </c>
      <c r="HS19" s="22">
        <v>206</v>
      </c>
      <c r="HT19" s="12">
        <v>16.97</v>
      </c>
      <c r="HU19" s="22">
        <v>28</v>
      </c>
      <c r="HV19" s="12">
        <v>4.07</v>
      </c>
      <c r="HW19" s="24">
        <f t="shared" si="49"/>
        <v>0.88034188034188032</v>
      </c>
      <c r="HX19" s="24">
        <f t="shared" si="50"/>
        <v>0.11965811965811966</v>
      </c>
      <c r="HY19" s="18"/>
      <c r="HZ19" s="10">
        <v>324</v>
      </c>
      <c r="IA19" s="12">
        <v>17.43</v>
      </c>
      <c r="IB19" s="22">
        <v>291</v>
      </c>
      <c r="IC19" s="12">
        <v>24.21</v>
      </c>
      <c r="ID19" s="22">
        <v>33</v>
      </c>
      <c r="IE19" s="12">
        <v>5.0199999999999996</v>
      </c>
      <c r="IF19" s="24">
        <f t="shared" si="51"/>
        <v>0.89814814814814814</v>
      </c>
      <c r="IG19" s="24">
        <f t="shared" si="52"/>
        <v>0.10185185185185185</v>
      </c>
      <c r="IH19" s="18"/>
      <c r="II19" s="10">
        <v>285</v>
      </c>
      <c r="IJ19" s="12">
        <v>11.95</v>
      </c>
      <c r="IK19" s="22">
        <v>255</v>
      </c>
      <c r="IL19" s="12">
        <v>18.87</v>
      </c>
      <c r="IM19" s="22">
        <v>30</v>
      </c>
      <c r="IN19" s="12">
        <v>2.92</v>
      </c>
      <c r="IO19" s="24">
        <f t="shared" si="53"/>
        <v>0.89473684210526316</v>
      </c>
      <c r="IP19" s="24">
        <f t="shared" si="54"/>
        <v>0.10526315789473684</v>
      </c>
      <c r="IQ19" s="18"/>
      <c r="IR19" s="10">
        <v>110</v>
      </c>
      <c r="IS19" s="12">
        <v>8.81</v>
      </c>
      <c r="IT19" s="22">
        <v>100</v>
      </c>
      <c r="IU19" s="12">
        <v>12.05</v>
      </c>
      <c r="IV19" s="22">
        <v>10</v>
      </c>
      <c r="IW19" s="12">
        <v>2.41</v>
      </c>
      <c r="IX19" s="24">
        <f t="shared" si="55"/>
        <v>0.90909090909090906</v>
      </c>
      <c r="IY19" s="24">
        <f t="shared" si="56"/>
        <v>9.0909090909090912E-2</v>
      </c>
      <c r="IZ19" s="18"/>
      <c r="JA19" s="10">
        <v>150</v>
      </c>
      <c r="JB19" s="12">
        <v>10.91</v>
      </c>
      <c r="JC19" s="22">
        <v>110</v>
      </c>
      <c r="JD19" s="12">
        <v>16.72</v>
      </c>
      <c r="JE19" s="22">
        <v>40</v>
      </c>
      <c r="JF19" s="12">
        <v>5.59</v>
      </c>
      <c r="JG19" s="24">
        <f t="shared" si="57"/>
        <v>0.73333333333333328</v>
      </c>
      <c r="JH19" s="24">
        <f t="shared" si="58"/>
        <v>0.26666666666666666</v>
      </c>
      <c r="JI19" s="18"/>
      <c r="JJ19" s="10">
        <v>80</v>
      </c>
      <c r="JK19" s="12">
        <v>7.01</v>
      </c>
      <c r="JL19" s="22">
        <v>69</v>
      </c>
      <c r="JM19" s="12">
        <v>10.66</v>
      </c>
      <c r="JN19" s="22">
        <v>11</v>
      </c>
      <c r="JO19" s="12">
        <v>2.2200000000000002</v>
      </c>
      <c r="JP19" s="24">
        <f t="shared" si="59"/>
        <v>0.86250000000000004</v>
      </c>
      <c r="JQ19" s="24">
        <f t="shared" si="60"/>
        <v>0.13750000000000001</v>
      </c>
      <c r="JR19" s="18"/>
      <c r="JS19" s="10">
        <v>118</v>
      </c>
      <c r="JT19" s="12">
        <v>10.29</v>
      </c>
      <c r="JU19" s="22">
        <v>109</v>
      </c>
      <c r="JV19" s="12">
        <v>13.51</v>
      </c>
      <c r="JW19" s="22">
        <v>9</v>
      </c>
      <c r="JX19" s="12">
        <v>2.67</v>
      </c>
      <c r="JY19" s="24">
        <f t="shared" si="61"/>
        <v>0.92372881355932202</v>
      </c>
      <c r="JZ19" s="24">
        <f t="shared" si="62"/>
        <v>7.6271186440677971E-2</v>
      </c>
      <c r="KA19" s="18"/>
      <c r="KB19" s="10">
        <v>107</v>
      </c>
      <c r="KC19" s="12">
        <v>12.99</v>
      </c>
      <c r="KD19" s="22">
        <v>92</v>
      </c>
      <c r="KE19" s="12">
        <v>16.03</v>
      </c>
      <c r="KF19" s="22">
        <v>15</v>
      </c>
      <c r="KG19" s="12">
        <v>6.12</v>
      </c>
      <c r="KH19" s="24">
        <f t="shared" si="63"/>
        <v>0.85981308411214952</v>
      </c>
      <c r="KI19" s="24">
        <f t="shared" si="64"/>
        <v>0.14018691588785046</v>
      </c>
      <c r="KJ19" s="18"/>
      <c r="KK19" s="10">
        <v>183</v>
      </c>
      <c r="KL19" s="12">
        <v>9.14</v>
      </c>
      <c r="KM19" s="22">
        <v>169</v>
      </c>
      <c r="KN19" s="12">
        <v>12.28</v>
      </c>
      <c r="KO19" s="22">
        <v>12</v>
      </c>
      <c r="KP19" s="12">
        <v>1.94</v>
      </c>
      <c r="KQ19" s="24">
        <f t="shared" si="65"/>
        <v>0.92349726775956287</v>
      </c>
      <c r="KR19" s="24">
        <f t="shared" si="66"/>
        <v>6.5573770491803282E-2</v>
      </c>
      <c r="KS19" s="18"/>
      <c r="KT19" s="10">
        <v>200</v>
      </c>
      <c r="KU19" s="12">
        <v>11.35</v>
      </c>
      <c r="KV19" s="22">
        <v>191</v>
      </c>
      <c r="KW19" s="12">
        <v>14.57</v>
      </c>
      <c r="KX19" s="22">
        <v>9</v>
      </c>
      <c r="KY19" s="12">
        <v>2</v>
      </c>
      <c r="KZ19" s="24">
        <f t="shared" si="67"/>
        <v>0.95499999999999996</v>
      </c>
      <c r="LA19" s="24">
        <f t="shared" si="68"/>
        <v>4.4999999999999998E-2</v>
      </c>
      <c r="LB19" s="18"/>
      <c r="LC19" s="10">
        <v>109</v>
      </c>
      <c r="LD19" s="12">
        <v>10.87</v>
      </c>
      <c r="LE19" s="22">
        <v>97</v>
      </c>
      <c r="LF19" s="12">
        <v>14.54</v>
      </c>
      <c r="LG19" s="22">
        <v>11</v>
      </c>
      <c r="LH19" s="12">
        <v>3.32</v>
      </c>
      <c r="LI19" s="24">
        <f t="shared" si="69"/>
        <v>0.88990825688073394</v>
      </c>
      <c r="LJ19" s="24">
        <f t="shared" si="70"/>
        <v>0.10091743119266056</v>
      </c>
      <c r="LK19" s="18"/>
      <c r="LL19" s="10">
        <v>178</v>
      </c>
      <c r="LM19" s="12">
        <v>12.73</v>
      </c>
      <c r="LN19" s="22">
        <v>159</v>
      </c>
      <c r="LO19" s="12">
        <v>15.32</v>
      </c>
      <c r="LP19" s="22">
        <v>18</v>
      </c>
      <c r="LQ19" s="12">
        <v>5.0599999999999996</v>
      </c>
      <c r="LR19" s="24">
        <f t="shared" si="71"/>
        <v>0.8932584269662921</v>
      </c>
      <c r="LS19" s="24">
        <f t="shared" si="72"/>
        <v>0.10112359550561797</v>
      </c>
      <c r="LT19" s="18"/>
      <c r="LU19" s="10">
        <v>109</v>
      </c>
      <c r="LV19" s="12">
        <v>6.88</v>
      </c>
      <c r="LW19" s="22">
        <v>96</v>
      </c>
      <c r="LX19" s="12">
        <v>8.27</v>
      </c>
      <c r="LY19" s="22">
        <v>13</v>
      </c>
      <c r="LZ19" s="12">
        <v>3.07</v>
      </c>
      <c r="MA19" s="24">
        <f t="shared" si="73"/>
        <v>0.88073394495412849</v>
      </c>
      <c r="MB19" s="24">
        <f t="shared" si="74"/>
        <v>0.11926605504587157</v>
      </c>
      <c r="MC19" s="18"/>
      <c r="MD19" s="10">
        <v>120</v>
      </c>
      <c r="ME19" s="12">
        <v>12.05</v>
      </c>
      <c r="MF19" s="22">
        <v>103</v>
      </c>
      <c r="MG19" s="12">
        <v>17.28</v>
      </c>
      <c r="MH19" s="22">
        <v>17</v>
      </c>
      <c r="MI19" s="12">
        <v>4.28</v>
      </c>
      <c r="MJ19" s="24">
        <f t="shared" si="75"/>
        <v>0.85833333333333328</v>
      </c>
      <c r="MK19" s="24">
        <f t="shared" si="76"/>
        <v>0.14166666666666666</v>
      </c>
      <c r="ML19" s="18"/>
      <c r="MM19" s="10">
        <v>134</v>
      </c>
      <c r="MN19" s="12">
        <v>6.7</v>
      </c>
      <c r="MO19" s="22">
        <v>115</v>
      </c>
      <c r="MP19" s="12">
        <v>8.73</v>
      </c>
      <c r="MQ19" s="22">
        <v>19</v>
      </c>
      <c r="MR19" s="12">
        <v>2.82</v>
      </c>
      <c r="MS19" s="24">
        <f t="shared" si="77"/>
        <v>0.85820895522388063</v>
      </c>
      <c r="MT19" s="24">
        <f t="shared" si="78"/>
        <v>0.1417910447761194</v>
      </c>
      <c r="MU19" s="18"/>
      <c r="MV19" s="10">
        <v>27</v>
      </c>
      <c r="MW19" s="12">
        <v>9.4700000000000006</v>
      </c>
      <c r="MX19" s="22">
        <v>23</v>
      </c>
      <c r="MY19" s="12">
        <v>16.2</v>
      </c>
      <c r="MZ19" s="22">
        <v>4</v>
      </c>
      <c r="NA19" s="12">
        <v>2.8</v>
      </c>
      <c r="NB19" s="24">
        <f t="shared" si="79"/>
        <v>0.85185185185185186</v>
      </c>
      <c r="NC19" s="24">
        <f t="shared" si="80"/>
        <v>0.14814814814814814</v>
      </c>
      <c r="ND19" s="18"/>
      <c r="NE19" s="10">
        <v>52</v>
      </c>
      <c r="NF19" s="12">
        <v>6.2</v>
      </c>
      <c r="NG19" s="22">
        <v>51</v>
      </c>
      <c r="NH19" s="12">
        <v>8.4700000000000006</v>
      </c>
      <c r="NI19" s="22">
        <v>1</v>
      </c>
      <c r="NJ19" s="12">
        <v>0.42</v>
      </c>
      <c r="NK19" s="24">
        <f t="shared" si="81"/>
        <v>0.98076923076923073</v>
      </c>
      <c r="NL19" s="24">
        <f t="shared" si="82"/>
        <v>1.9230769230769232E-2</v>
      </c>
      <c r="NM19" s="18"/>
      <c r="NN19" s="10">
        <v>50</v>
      </c>
      <c r="NO19" s="12">
        <v>7.49</v>
      </c>
      <c r="NP19" s="22">
        <v>45</v>
      </c>
      <c r="NQ19" s="12">
        <v>12.75</v>
      </c>
      <c r="NR19" s="22">
        <v>5</v>
      </c>
      <c r="NS19" s="12">
        <v>1.59</v>
      </c>
      <c r="NT19" s="24">
        <f t="shared" si="83"/>
        <v>0.9</v>
      </c>
      <c r="NU19" s="24">
        <f t="shared" si="84"/>
        <v>0.1</v>
      </c>
      <c r="NV19" s="18"/>
      <c r="NW19" s="10">
        <v>92</v>
      </c>
      <c r="NX19" s="12">
        <v>14.6</v>
      </c>
      <c r="NY19" s="22">
        <v>84</v>
      </c>
      <c r="NZ19" s="12">
        <v>21.21</v>
      </c>
      <c r="OA19" s="22">
        <v>7</v>
      </c>
      <c r="OB19" s="12">
        <v>3.07</v>
      </c>
      <c r="OC19" s="24">
        <f t="shared" si="85"/>
        <v>0.91304347826086951</v>
      </c>
      <c r="OD19" s="24">
        <f t="shared" si="86"/>
        <v>7.6086956521739135E-2</v>
      </c>
      <c r="OE19" s="18"/>
      <c r="OF19" s="10">
        <v>17</v>
      </c>
      <c r="OG19" s="12">
        <v>5.3</v>
      </c>
      <c r="OH19" s="22">
        <v>16</v>
      </c>
      <c r="OI19" s="12">
        <v>6.84</v>
      </c>
      <c r="OJ19" s="22">
        <v>1</v>
      </c>
      <c r="OK19" s="12">
        <v>1.1599999999999999</v>
      </c>
      <c r="OL19" s="24">
        <f t="shared" si="87"/>
        <v>0.94117647058823528</v>
      </c>
      <c r="OM19" s="24">
        <f t="shared" si="88"/>
        <v>5.8823529411764705E-2</v>
      </c>
      <c r="ON19" s="18"/>
      <c r="OO19" s="10">
        <v>49</v>
      </c>
      <c r="OP19" s="12">
        <v>8.83</v>
      </c>
      <c r="OQ19" s="22">
        <v>41</v>
      </c>
      <c r="OR19" s="12">
        <v>11.78</v>
      </c>
      <c r="OS19" s="22">
        <v>8</v>
      </c>
      <c r="OT19" s="12">
        <v>3.86</v>
      </c>
      <c r="OU19" s="24">
        <f t="shared" si="89"/>
        <v>0.83673469387755106</v>
      </c>
      <c r="OV19" s="24">
        <f t="shared" si="90"/>
        <v>0.16326530612244897</v>
      </c>
      <c r="OW19" s="18"/>
      <c r="OX19" s="10">
        <v>51</v>
      </c>
      <c r="OY19" s="12">
        <v>12.81</v>
      </c>
      <c r="OZ19" s="22">
        <v>48</v>
      </c>
      <c r="PA19" s="12">
        <v>16</v>
      </c>
      <c r="PB19" s="22">
        <v>2</v>
      </c>
      <c r="PC19" s="12">
        <v>2.11</v>
      </c>
      <c r="PD19" s="24">
        <f t="shared" si="91"/>
        <v>0.94117647058823528</v>
      </c>
      <c r="PE19" s="24">
        <f t="shared" si="92"/>
        <v>3.9215686274509803E-2</v>
      </c>
      <c r="PF19" s="18"/>
      <c r="PG19" s="10">
        <v>76</v>
      </c>
      <c r="PH19" s="12">
        <v>9.9499999999999993</v>
      </c>
      <c r="PI19" s="22">
        <v>70</v>
      </c>
      <c r="PJ19" s="12">
        <v>13.44</v>
      </c>
      <c r="PK19" s="22">
        <v>6</v>
      </c>
      <c r="PL19" s="12">
        <v>2.5</v>
      </c>
      <c r="PM19" s="24">
        <f t="shared" si="93"/>
        <v>0.92105263157894735</v>
      </c>
      <c r="PN19" s="24">
        <f t="shared" si="94"/>
        <v>7.8947368421052627E-2</v>
      </c>
      <c r="PO19" s="18"/>
      <c r="PP19" s="10">
        <v>38</v>
      </c>
      <c r="PQ19" s="12">
        <v>9.0500000000000007</v>
      </c>
      <c r="PR19" s="22">
        <v>36</v>
      </c>
      <c r="PS19" s="12">
        <v>12.63</v>
      </c>
      <c r="PT19" s="22">
        <v>2</v>
      </c>
      <c r="PU19" s="12">
        <v>1.49</v>
      </c>
      <c r="PV19" s="24">
        <f t="shared" si="95"/>
        <v>0.94736842105263153</v>
      </c>
      <c r="PW19" s="24">
        <f t="shared" si="96"/>
        <v>5.2631578947368418E-2</v>
      </c>
      <c r="PX19" s="18"/>
      <c r="PY19" s="10">
        <v>56</v>
      </c>
      <c r="PZ19" s="12">
        <v>9.4600000000000009</v>
      </c>
      <c r="QA19" s="22">
        <v>53</v>
      </c>
      <c r="QB19" s="12">
        <v>12.02</v>
      </c>
      <c r="QC19" s="22">
        <v>3</v>
      </c>
      <c r="QD19" s="12">
        <v>2</v>
      </c>
      <c r="QE19" s="24">
        <f t="shared" si="97"/>
        <v>0.9464285714285714</v>
      </c>
      <c r="QF19" s="24">
        <f t="shared" si="98"/>
        <v>5.3571428571428568E-2</v>
      </c>
      <c r="QG19" s="18"/>
      <c r="QH19" s="10">
        <v>156</v>
      </c>
      <c r="QI19" s="12">
        <v>19.75</v>
      </c>
      <c r="QJ19" s="22">
        <v>151</v>
      </c>
      <c r="QK19" s="12">
        <v>24.24</v>
      </c>
      <c r="QL19" s="22">
        <v>5</v>
      </c>
      <c r="QM19" s="12">
        <v>3.09</v>
      </c>
      <c r="QN19" s="24">
        <f t="shared" si="99"/>
        <v>0.96794871794871795</v>
      </c>
      <c r="QO19" s="24">
        <f t="shared" si="100"/>
        <v>3.2051282051282048E-2</v>
      </c>
      <c r="QP19" s="18"/>
      <c r="QQ19" s="10">
        <v>79</v>
      </c>
      <c r="QR19" s="12">
        <v>17.170000000000002</v>
      </c>
      <c r="QS19" s="22">
        <v>71</v>
      </c>
      <c r="QT19" s="12">
        <v>20.64</v>
      </c>
      <c r="QU19" s="22">
        <v>8</v>
      </c>
      <c r="QV19" s="12">
        <v>7.08</v>
      </c>
      <c r="QW19" s="24">
        <f t="shared" si="101"/>
        <v>0.89873417721518989</v>
      </c>
      <c r="QX19" s="24">
        <f t="shared" si="102"/>
        <v>0.10126582278481013</v>
      </c>
      <c r="QY19" s="18"/>
    </row>
    <row r="20" spans="1:467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103"/>
        <v>0.79652662989815015</v>
      </c>
      <c r="F20" s="23">
        <v>74134</v>
      </c>
      <c r="G20" s="25">
        <f t="shared" si="0"/>
        <v>0.20221047520852767</v>
      </c>
      <c r="H20" s="18"/>
      <c r="I20" s="11">
        <v>14239</v>
      </c>
      <c r="J20" s="13">
        <v>11.51</v>
      </c>
      <c r="K20" s="23">
        <v>11284</v>
      </c>
      <c r="L20" s="13">
        <v>15.29</v>
      </c>
      <c r="M20" s="23">
        <v>2940</v>
      </c>
      <c r="N20" s="13">
        <v>5.92</v>
      </c>
      <c r="O20" s="25">
        <f t="shared" si="1"/>
        <v>0.79247138141723439</v>
      </c>
      <c r="P20" s="25">
        <f t="shared" si="2"/>
        <v>0.20647517381838612</v>
      </c>
      <c r="Q20" s="18"/>
      <c r="R20" s="11">
        <v>3913</v>
      </c>
      <c r="S20" s="13">
        <v>10.47</v>
      </c>
      <c r="T20" s="23">
        <v>2904</v>
      </c>
      <c r="U20" s="13">
        <v>14.08</v>
      </c>
      <c r="V20" s="23">
        <v>1005</v>
      </c>
      <c r="W20" s="13">
        <v>6.03</v>
      </c>
      <c r="X20" s="25">
        <f t="shared" si="3"/>
        <v>0.74214157935088165</v>
      </c>
      <c r="Y20" s="25">
        <f t="shared" si="4"/>
        <v>0.25683618706874523</v>
      </c>
      <c r="Z20" s="18"/>
      <c r="AA20" s="11">
        <v>507</v>
      </c>
      <c r="AB20" s="13">
        <v>12.83</v>
      </c>
      <c r="AC20" s="23">
        <v>351</v>
      </c>
      <c r="AD20" s="13">
        <v>18.78</v>
      </c>
      <c r="AE20" s="23">
        <v>156</v>
      </c>
      <c r="AF20" s="13">
        <v>7.54</v>
      </c>
      <c r="AG20" s="25">
        <f t="shared" si="5"/>
        <v>0.69230769230769229</v>
      </c>
      <c r="AH20" s="25">
        <f t="shared" si="6"/>
        <v>0.30769230769230771</v>
      </c>
      <c r="AI20" s="18"/>
      <c r="AJ20" s="11">
        <v>385</v>
      </c>
      <c r="AK20" s="13">
        <v>11.86</v>
      </c>
      <c r="AL20" s="23">
        <v>308</v>
      </c>
      <c r="AM20" s="13">
        <v>16</v>
      </c>
      <c r="AN20" s="23">
        <v>77</v>
      </c>
      <c r="AO20" s="13">
        <v>5.84</v>
      </c>
      <c r="AP20" s="25">
        <f t="shared" si="7"/>
        <v>0.8</v>
      </c>
      <c r="AQ20" s="25">
        <f t="shared" si="8"/>
        <v>0.2</v>
      </c>
      <c r="AR20" s="18"/>
      <c r="AS20" s="11">
        <v>402</v>
      </c>
      <c r="AT20" s="13">
        <v>9.36</v>
      </c>
      <c r="AU20" s="23">
        <v>324</v>
      </c>
      <c r="AV20" s="13">
        <v>12.06</v>
      </c>
      <c r="AW20" s="23">
        <v>77</v>
      </c>
      <c r="AX20" s="13">
        <v>4.8</v>
      </c>
      <c r="AY20" s="25">
        <f t="shared" si="9"/>
        <v>0.80597014925373134</v>
      </c>
      <c r="AZ20" s="25">
        <f t="shared" si="10"/>
        <v>0.19154228855721392</v>
      </c>
      <c r="BA20" s="18"/>
      <c r="BB20" s="11">
        <v>341</v>
      </c>
      <c r="BC20" s="13">
        <v>9.1999999999999993</v>
      </c>
      <c r="BD20" s="23">
        <v>296</v>
      </c>
      <c r="BE20" s="13">
        <v>12.02</v>
      </c>
      <c r="BF20" s="23">
        <v>44</v>
      </c>
      <c r="BG20" s="13">
        <v>3.55</v>
      </c>
      <c r="BH20" s="25">
        <f t="shared" si="11"/>
        <v>0.86803519061583578</v>
      </c>
      <c r="BI20" s="25">
        <f t="shared" si="12"/>
        <v>0.12903225806451613</v>
      </c>
      <c r="BJ20" s="18"/>
      <c r="BK20" s="11">
        <v>283</v>
      </c>
      <c r="BL20" s="13">
        <v>11.85</v>
      </c>
      <c r="BM20" s="23">
        <v>212</v>
      </c>
      <c r="BN20" s="13">
        <v>15.68</v>
      </c>
      <c r="BO20" s="23">
        <v>71</v>
      </c>
      <c r="BP20" s="13">
        <v>6.89</v>
      </c>
      <c r="BQ20" s="25">
        <f t="shared" si="13"/>
        <v>0.74911660777385158</v>
      </c>
      <c r="BR20" s="25">
        <f t="shared" si="14"/>
        <v>0.25088339222614842</v>
      </c>
      <c r="BS20" s="18"/>
      <c r="BT20" s="11">
        <v>456</v>
      </c>
      <c r="BU20" s="13">
        <v>15.38</v>
      </c>
      <c r="BV20" s="23">
        <v>365</v>
      </c>
      <c r="BW20" s="13">
        <v>20.63</v>
      </c>
      <c r="BX20" s="23">
        <v>90</v>
      </c>
      <c r="BY20" s="13">
        <v>7.56</v>
      </c>
      <c r="BZ20" s="25">
        <f t="shared" si="15"/>
        <v>0.80043859649122806</v>
      </c>
      <c r="CA20" s="25">
        <f t="shared" si="16"/>
        <v>0.19736842105263158</v>
      </c>
      <c r="CB20" s="18"/>
      <c r="CC20" s="11">
        <v>371</v>
      </c>
      <c r="CD20" s="13">
        <v>13.74</v>
      </c>
      <c r="CE20" s="23">
        <v>263</v>
      </c>
      <c r="CF20" s="13">
        <v>18.71</v>
      </c>
      <c r="CG20" s="23">
        <v>108</v>
      </c>
      <c r="CH20" s="13">
        <v>8.3699999999999992</v>
      </c>
      <c r="CI20" s="25">
        <f t="shared" si="17"/>
        <v>0.70889487870619949</v>
      </c>
      <c r="CJ20" s="25">
        <f t="shared" si="18"/>
        <v>0.29110512129380056</v>
      </c>
      <c r="CK20" s="18"/>
      <c r="CL20" s="11">
        <v>874</v>
      </c>
      <c r="CM20" s="13">
        <v>7.96</v>
      </c>
      <c r="CN20" s="23">
        <v>583</v>
      </c>
      <c r="CO20" s="13">
        <v>10.09</v>
      </c>
      <c r="CP20" s="23">
        <v>290</v>
      </c>
      <c r="CQ20" s="13">
        <v>5.61</v>
      </c>
      <c r="CR20" s="25">
        <f t="shared" si="19"/>
        <v>0.66704805491990848</v>
      </c>
      <c r="CS20" s="25">
        <f t="shared" si="20"/>
        <v>0.33180778032036612</v>
      </c>
      <c r="CT20" s="18"/>
      <c r="CU20" s="11">
        <v>294</v>
      </c>
      <c r="CV20" s="13">
        <v>9.3800000000000008</v>
      </c>
      <c r="CW20" s="23">
        <v>202</v>
      </c>
      <c r="CX20" s="13">
        <v>14.61</v>
      </c>
      <c r="CY20" s="23">
        <v>92</v>
      </c>
      <c r="CZ20" s="13">
        <v>5.26</v>
      </c>
      <c r="DA20" s="25">
        <f t="shared" si="21"/>
        <v>0.68707482993197277</v>
      </c>
      <c r="DB20" s="25">
        <f t="shared" si="22"/>
        <v>0.31292517006802723</v>
      </c>
      <c r="DC20" s="18"/>
      <c r="DD20" s="11">
        <v>1594</v>
      </c>
      <c r="DE20" s="13">
        <v>11.61</v>
      </c>
      <c r="DF20" s="23">
        <v>1275</v>
      </c>
      <c r="DG20" s="13">
        <v>15.39</v>
      </c>
      <c r="DH20" s="23">
        <v>319</v>
      </c>
      <c r="DI20" s="13">
        <v>5.87</v>
      </c>
      <c r="DJ20" s="25">
        <f t="shared" si="23"/>
        <v>0.79987452948557092</v>
      </c>
      <c r="DK20" s="25">
        <f t="shared" si="24"/>
        <v>0.20012547051442911</v>
      </c>
      <c r="DL20" s="18"/>
      <c r="DM20" s="11">
        <v>1220</v>
      </c>
      <c r="DN20" s="13">
        <v>12.15</v>
      </c>
      <c r="DO20" s="23">
        <v>993</v>
      </c>
      <c r="DP20" s="13">
        <v>16.89</v>
      </c>
      <c r="DQ20" s="23">
        <v>225</v>
      </c>
      <c r="DR20" s="13">
        <v>5.42</v>
      </c>
      <c r="DS20" s="25">
        <f t="shared" si="25"/>
        <v>0.81393442622950818</v>
      </c>
      <c r="DT20" s="25">
        <f t="shared" si="26"/>
        <v>0.18442622950819673</v>
      </c>
      <c r="DU20" s="18"/>
      <c r="DV20" s="11">
        <v>719</v>
      </c>
      <c r="DW20" s="13">
        <v>14.68</v>
      </c>
      <c r="DX20" s="23">
        <v>569</v>
      </c>
      <c r="DY20" s="13">
        <v>19.45</v>
      </c>
      <c r="DZ20" s="23">
        <v>150</v>
      </c>
      <c r="EA20" s="13">
        <v>7.64</v>
      </c>
      <c r="EB20" s="25">
        <f t="shared" si="27"/>
        <v>0.79137691237830321</v>
      </c>
      <c r="EC20" s="25">
        <f t="shared" si="28"/>
        <v>0.20862308762169679</v>
      </c>
      <c r="ED20" s="18"/>
      <c r="EE20" s="11">
        <v>1035</v>
      </c>
      <c r="EF20" s="13">
        <v>13.48</v>
      </c>
      <c r="EG20" s="23">
        <v>786</v>
      </c>
      <c r="EH20" s="13">
        <v>18.579999999999998</v>
      </c>
      <c r="EI20" s="23">
        <v>249</v>
      </c>
      <c r="EJ20" s="13">
        <v>7.25</v>
      </c>
      <c r="EK20" s="25">
        <f t="shared" si="29"/>
        <v>0.75942028985507248</v>
      </c>
      <c r="EL20" s="25">
        <f t="shared" si="30"/>
        <v>0.24057971014492754</v>
      </c>
      <c r="EM20" s="18"/>
      <c r="EN20" s="11">
        <v>173</v>
      </c>
      <c r="EO20" s="13">
        <v>11.18</v>
      </c>
      <c r="EP20" s="23">
        <v>152</v>
      </c>
      <c r="EQ20" s="13">
        <v>14.19</v>
      </c>
      <c r="ER20" s="23">
        <v>21</v>
      </c>
      <c r="ES20" s="13">
        <v>4.42</v>
      </c>
      <c r="ET20" s="25">
        <f t="shared" si="31"/>
        <v>0.87861271676300579</v>
      </c>
      <c r="EU20" s="25">
        <f t="shared" si="32"/>
        <v>0.12138728323699421</v>
      </c>
      <c r="EV20" s="18"/>
      <c r="EW20" s="11">
        <v>216</v>
      </c>
      <c r="EX20" s="13">
        <v>13.1</v>
      </c>
      <c r="EY20" s="23">
        <v>149</v>
      </c>
      <c r="EZ20" s="13">
        <v>19.68</v>
      </c>
      <c r="FA20" s="23">
        <v>67</v>
      </c>
      <c r="FB20" s="13">
        <v>7.56</v>
      </c>
      <c r="FC20" s="25">
        <f t="shared" si="33"/>
        <v>0.68981481481481477</v>
      </c>
      <c r="FD20" s="25">
        <f t="shared" si="34"/>
        <v>0.31018518518518517</v>
      </c>
      <c r="FE20" s="18"/>
      <c r="FF20" s="11">
        <v>404</v>
      </c>
      <c r="FG20" s="13">
        <v>13.15</v>
      </c>
      <c r="FH20" s="23">
        <v>322</v>
      </c>
      <c r="FI20" s="13">
        <v>19.829999999999998</v>
      </c>
      <c r="FJ20" s="23">
        <v>82</v>
      </c>
      <c r="FK20" s="13">
        <v>5.67</v>
      </c>
      <c r="FL20" s="25">
        <f t="shared" si="35"/>
        <v>0.79702970297029707</v>
      </c>
      <c r="FM20" s="25">
        <f t="shared" si="36"/>
        <v>0.20297029702970298</v>
      </c>
      <c r="FN20" s="18"/>
      <c r="FO20" s="11">
        <v>103</v>
      </c>
      <c r="FP20" s="13">
        <v>12.78</v>
      </c>
      <c r="FQ20" s="23">
        <v>90</v>
      </c>
      <c r="FR20" s="13">
        <v>16.7</v>
      </c>
      <c r="FS20" s="23">
        <v>12</v>
      </c>
      <c r="FT20" s="13">
        <v>4.53</v>
      </c>
      <c r="FU20" s="25">
        <f t="shared" si="37"/>
        <v>0.87378640776699024</v>
      </c>
      <c r="FV20" s="25">
        <f t="shared" si="38"/>
        <v>0.11650485436893204</v>
      </c>
      <c r="FW20" s="18"/>
      <c r="FX20" s="11">
        <v>307</v>
      </c>
      <c r="FY20" s="13">
        <v>9.39</v>
      </c>
      <c r="FZ20" s="23">
        <v>271</v>
      </c>
      <c r="GA20" s="13">
        <v>11.24</v>
      </c>
      <c r="GB20" s="23">
        <v>35</v>
      </c>
      <c r="GC20" s="13">
        <v>4.17</v>
      </c>
      <c r="GD20" s="25">
        <f t="shared" si="39"/>
        <v>0.88273615635179148</v>
      </c>
      <c r="GE20" s="25">
        <f t="shared" si="40"/>
        <v>0.11400651465798045</v>
      </c>
      <c r="GF20" s="18"/>
      <c r="GG20" s="11">
        <v>667</v>
      </c>
      <c r="GH20" s="13">
        <v>13.96</v>
      </c>
      <c r="GI20" s="23">
        <v>541</v>
      </c>
      <c r="GJ20" s="13">
        <v>18.53</v>
      </c>
      <c r="GK20" s="23">
        <v>125</v>
      </c>
      <c r="GL20" s="13">
        <v>6.77</v>
      </c>
      <c r="GM20" s="25">
        <f t="shared" si="41"/>
        <v>0.81109445277361314</v>
      </c>
      <c r="GN20" s="25">
        <f t="shared" si="42"/>
        <v>0.1874062968515742</v>
      </c>
      <c r="GO20" s="18"/>
      <c r="GP20" s="11">
        <v>144</v>
      </c>
      <c r="GQ20" s="13">
        <v>13.9</v>
      </c>
      <c r="GR20" s="23">
        <v>127</v>
      </c>
      <c r="GS20" s="13">
        <v>19.54</v>
      </c>
      <c r="GT20" s="23">
        <v>17</v>
      </c>
      <c r="GU20" s="13">
        <v>4.43</v>
      </c>
      <c r="GV20" s="25">
        <f t="shared" si="43"/>
        <v>0.88194444444444442</v>
      </c>
      <c r="GW20" s="25">
        <f t="shared" si="44"/>
        <v>0.11805555555555555</v>
      </c>
      <c r="GX20" s="18"/>
      <c r="GY20" s="11">
        <v>162</v>
      </c>
      <c r="GZ20" s="13">
        <v>10.8</v>
      </c>
      <c r="HA20" s="23">
        <v>131</v>
      </c>
      <c r="HB20" s="13">
        <v>13.42</v>
      </c>
      <c r="HC20" s="23">
        <v>31</v>
      </c>
      <c r="HD20" s="13">
        <v>5.98</v>
      </c>
      <c r="HE20" s="25">
        <f t="shared" si="45"/>
        <v>0.80864197530864201</v>
      </c>
      <c r="HF20" s="25">
        <f t="shared" si="46"/>
        <v>0.19135802469135801</v>
      </c>
      <c r="HG20" s="18"/>
      <c r="HH20" s="11">
        <v>365</v>
      </c>
      <c r="HI20" s="13">
        <v>12.05</v>
      </c>
      <c r="HJ20" s="23">
        <v>272</v>
      </c>
      <c r="HK20" s="13">
        <v>17.18</v>
      </c>
      <c r="HL20" s="23">
        <v>93</v>
      </c>
      <c r="HM20" s="13">
        <v>6.46</v>
      </c>
      <c r="HN20" s="25">
        <f t="shared" si="47"/>
        <v>0.74520547945205484</v>
      </c>
      <c r="HO20" s="25">
        <f t="shared" si="48"/>
        <v>0.25479452054794521</v>
      </c>
      <c r="HP20" s="18"/>
      <c r="HQ20" s="11">
        <v>208</v>
      </c>
      <c r="HR20" s="13">
        <v>10.92</v>
      </c>
      <c r="HS20" s="23">
        <v>173</v>
      </c>
      <c r="HT20" s="13">
        <v>14.25</v>
      </c>
      <c r="HU20" s="23">
        <v>35</v>
      </c>
      <c r="HV20" s="13">
        <v>5.09</v>
      </c>
      <c r="HW20" s="25">
        <f t="shared" si="49"/>
        <v>0.83173076923076927</v>
      </c>
      <c r="HX20" s="25">
        <f t="shared" si="50"/>
        <v>0.16826923076923078</v>
      </c>
      <c r="HY20" s="18"/>
      <c r="HZ20" s="11">
        <v>249</v>
      </c>
      <c r="IA20" s="13">
        <v>13.39</v>
      </c>
      <c r="IB20" s="23">
        <v>212</v>
      </c>
      <c r="IC20" s="13">
        <v>17.64</v>
      </c>
      <c r="ID20" s="23">
        <v>37</v>
      </c>
      <c r="IE20" s="13">
        <v>5.63</v>
      </c>
      <c r="IF20" s="25">
        <f t="shared" si="51"/>
        <v>0.85140562248995988</v>
      </c>
      <c r="IG20" s="25">
        <f t="shared" si="52"/>
        <v>0.14859437751004015</v>
      </c>
      <c r="IH20" s="18"/>
      <c r="II20" s="11">
        <v>327</v>
      </c>
      <c r="IJ20" s="13">
        <v>13.72</v>
      </c>
      <c r="IK20" s="23">
        <v>250</v>
      </c>
      <c r="IL20" s="13">
        <v>18.5</v>
      </c>
      <c r="IM20" s="23">
        <v>77</v>
      </c>
      <c r="IN20" s="13">
        <v>7.5</v>
      </c>
      <c r="IO20" s="25">
        <f t="shared" si="53"/>
        <v>0.76452599388379205</v>
      </c>
      <c r="IP20" s="25">
        <f t="shared" si="54"/>
        <v>0.23547400611620795</v>
      </c>
      <c r="IQ20" s="18"/>
      <c r="IR20" s="11">
        <v>111</v>
      </c>
      <c r="IS20" s="13">
        <v>8.89</v>
      </c>
      <c r="IT20" s="23">
        <v>86</v>
      </c>
      <c r="IU20" s="13">
        <v>10.36</v>
      </c>
      <c r="IV20" s="23">
        <v>25</v>
      </c>
      <c r="IW20" s="13">
        <v>6.02</v>
      </c>
      <c r="IX20" s="25">
        <f t="shared" si="55"/>
        <v>0.77477477477477474</v>
      </c>
      <c r="IY20" s="25">
        <f t="shared" si="56"/>
        <v>0.22522522522522523</v>
      </c>
      <c r="IZ20" s="18"/>
      <c r="JA20" s="11">
        <v>171</v>
      </c>
      <c r="JB20" s="13">
        <v>12.44</v>
      </c>
      <c r="JC20" s="23">
        <v>118</v>
      </c>
      <c r="JD20" s="13">
        <v>17.93</v>
      </c>
      <c r="JE20" s="23">
        <v>53</v>
      </c>
      <c r="JF20" s="13">
        <v>7.4</v>
      </c>
      <c r="JG20" s="25">
        <f t="shared" si="57"/>
        <v>0.6900584795321637</v>
      </c>
      <c r="JH20" s="25">
        <f t="shared" si="58"/>
        <v>0.30994152046783624</v>
      </c>
      <c r="JI20" s="18"/>
      <c r="JJ20" s="11">
        <v>111</v>
      </c>
      <c r="JK20" s="13">
        <v>9.7200000000000006</v>
      </c>
      <c r="JL20" s="23">
        <v>88</v>
      </c>
      <c r="JM20" s="13">
        <v>13.6</v>
      </c>
      <c r="JN20" s="23">
        <v>23</v>
      </c>
      <c r="JO20" s="13">
        <v>4.6500000000000004</v>
      </c>
      <c r="JP20" s="25">
        <f t="shared" si="59"/>
        <v>0.7927927927927928</v>
      </c>
      <c r="JQ20" s="25">
        <f t="shared" si="60"/>
        <v>0.2072072072072072</v>
      </c>
      <c r="JR20" s="18"/>
      <c r="JS20" s="11">
        <v>106</v>
      </c>
      <c r="JT20" s="13">
        <v>9.24</v>
      </c>
      <c r="JU20" s="23">
        <v>91</v>
      </c>
      <c r="JV20" s="13">
        <v>11.28</v>
      </c>
      <c r="JW20" s="23">
        <v>15</v>
      </c>
      <c r="JX20" s="13">
        <v>4.45</v>
      </c>
      <c r="JY20" s="25">
        <f t="shared" si="61"/>
        <v>0.85849056603773588</v>
      </c>
      <c r="JZ20" s="25">
        <f t="shared" si="62"/>
        <v>0.14150943396226415</v>
      </c>
      <c r="KA20" s="18"/>
      <c r="KB20" s="11">
        <v>79</v>
      </c>
      <c r="KC20" s="13">
        <v>9.59</v>
      </c>
      <c r="KD20" s="23">
        <v>69</v>
      </c>
      <c r="KE20" s="13">
        <v>12.02</v>
      </c>
      <c r="KF20" s="23">
        <v>10</v>
      </c>
      <c r="KG20" s="13">
        <v>4.08</v>
      </c>
      <c r="KH20" s="25">
        <f t="shared" si="63"/>
        <v>0.87341772151898733</v>
      </c>
      <c r="KI20" s="25">
        <f t="shared" si="64"/>
        <v>0.12658227848101267</v>
      </c>
      <c r="KJ20" s="18"/>
      <c r="KK20" s="11">
        <v>223</v>
      </c>
      <c r="KL20" s="13">
        <v>11.13</v>
      </c>
      <c r="KM20" s="23">
        <v>189</v>
      </c>
      <c r="KN20" s="13">
        <v>13.74</v>
      </c>
      <c r="KO20" s="23">
        <v>34</v>
      </c>
      <c r="KP20" s="13">
        <v>5.49</v>
      </c>
      <c r="KQ20" s="25">
        <f t="shared" si="65"/>
        <v>0.84753363228699552</v>
      </c>
      <c r="KR20" s="25">
        <f t="shared" si="66"/>
        <v>0.15246636771300448</v>
      </c>
      <c r="KS20" s="18"/>
      <c r="KT20" s="11">
        <v>183</v>
      </c>
      <c r="KU20" s="13">
        <v>10.39</v>
      </c>
      <c r="KV20" s="23">
        <v>168</v>
      </c>
      <c r="KW20" s="13">
        <v>12.81</v>
      </c>
      <c r="KX20" s="23">
        <v>14</v>
      </c>
      <c r="KY20" s="13">
        <v>3.12</v>
      </c>
      <c r="KZ20" s="25">
        <f t="shared" si="67"/>
        <v>0.91803278688524592</v>
      </c>
      <c r="LA20" s="25">
        <f t="shared" si="68"/>
        <v>7.650273224043716E-2</v>
      </c>
      <c r="LB20" s="18"/>
      <c r="LC20" s="11">
        <v>126</v>
      </c>
      <c r="LD20" s="13">
        <v>12.56</v>
      </c>
      <c r="LE20" s="23">
        <v>116</v>
      </c>
      <c r="LF20" s="13">
        <v>17.39</v>
      </c>
      <c r="LG20" s="23">
        <v>10</v>
      </c>
      <c r="LH20" s="13">
        <v>3.02</v>
      </c>
      <c r="LI20" s="25">
        <f t="shared" si="69"/>
        <v>0.92063492063492058</v>
      </c>
      <c r="LJ20" s="25">
        <f t="shared" si="70"/>
        <v>7.9365079365079361E-2</v>
      </c>
      <c r="LK20" s="18"/>
      <c r="LL20" s="11">
        <v>137</v>
      </c>
      <c r="LM20" s="13">
        <v>9.8000000000000007</v>
      </c>
      <c r="LN20" s="23">
        <v>123</v>
      </c>
      <c r="LO20" s="13">
        <v>11.85</v>
      </c>
      <c r="LP20" s="23">
        <v>14</v>
      </c>
      <c r="LQ20" s="13">
        <v>3.93</v>
      </c>
      <c r="LR20" s="25">
        <f t="shared" si="71"/>
        <v>0.8978102189781022</v>
      </c>
      <c r="LS20" s="25">
        <f t="shared" si="72"/>
        <v>0.10218978102189781</v>
      </c>
      <c r="LT20" s="18"/>
      <c r="LU20" s="11">
        <v>149</v>
      </c>
      <c r="LV20" s="13">
        <v>9.41</v>
      </c>
      <c r="LW20" s="23">
        <v>134</v>
      </c>
      <c r="LX20" s="13">
        <v>11.54</v>
      </c>
      <c r="LY20" s="23">
        <v>15</v>
      </c>
      <c r="LZ20" s="13">
        <v>3.55</v>
      </c>
      <c r="MA20" s="25">
        <f t="shared" si="73"/>
        <v>0.89932885906040272</v>
      </c>
      <c r="MB20" s="25">
        <f t="shared" si="74"/>
        <v>0.10067114093959731</v>
      </c>
      <c r="MC20" s="18"/>
      <c r="MD20" s="11">
        <v>95</v>
      </c>
      <c r="ME20" s="13">
        <v>9.5399999999999991</v>
      </c>
      <c r="MF20" s="23">
        <v>72</v>
      </c>
      <c r="MG20" s="13">
        <v>12.08</v>
      </c>
      <c r="MH20" s="23">
        <v>23</v>
      </c>
      <c r="MI20" s="13">
        <v>5.79</v>
      </c>
      <c r="MJ20" s="25">
        <f t="shared" si="75"/>
        <v>0.75789473684210529</v>
      </c>
      <c r="MK20" s="25">
        <f t="shared" si="76"/>
        <v>0.24210526315789474</v>
      </c>
      <c r="ML20" s="18"/>
      <c r="MM20" s="11">
        <v>199</v>
      </c>
      <c r="MN20" s="13">
        <v>9.9499999999999993</v>
      </c>
      <c r="MO20" s="23">
        <v>162</v>
      </c>
      <c r="MP20" s="13">
        <v>12.29</v>
      </c>
      <c r="MQ20" s="23">
        <v>37</v>
      </c>
      <c r="MR20" s="13">
        <v>5.5</v>
      </c>
      <c r="MS20" s="25">
        <f t="shared" si="77"/>
        <v>0.81407035175879394</v>
      </c>
      <c r="MT20" s="25">
        <f t="shared" si="78"/>
        <v>0.18592964824120603</v>
      </c>
      <c r="MU20" s="18"/>
      <c r="MV20" s="11">
        <v>37</v>
      </c>
      <c r="MW20" s="13">
        <v>12.98</v>
      </c>
      <c r="MX20" s="23">
        <v>24</v>
      </c>
      <c r="MY20" s="13">
        <v>16.899999999999999</v>
      </c>
      <c r="MZ20" s="23">
        <v>13</v>
      </c>
      <c r="NA20" s="13">
        <v>9.09</v>
      </c>
      <c r="NB20" s="25">
        <f t="shared" si="79"/>
        <v>0.64864864864864868</v>
      </c>
      <c r="NC20" s="25">
        <f t="shared" si="80"/>
        <v>0.35135135135135137</v>
      </c>
      <c r="ND20" s="18"/>
      <c r="NE20" s="11">
        <v>62</v>
      </c>
      <c r="NF20" s="13">
        <v>7.39</v>
      </c>
      <c r="NG20" s="23">
        <v>58</v>
      </c>
      <c r="NH20" s="13">
        <v>9.6300000000000008</v>
      </c>
      <c r="NI20" s="23">
        <v>4</v>
      </c>
      <c r="NJ20" s="13">
        <v>1.69</v>
      </c>
      <c r="NK20" s="25">
        <f t="shared" si="81"/>
        <v>0.93548387096774188</v>
      </c>
      <c r="NL20" s="25">
        <f t="shared" si="82"/>
        <v>6.4516129032258063E-2</v>
      </c>
      <c r="NM20" s="18"/>
      <c r="NN20" s="11">
        <v>58</v>
      </c>
      <c r="NO20" s="13">
        <v>8.68</v>
      </c>
      <c r="NP20" s="23">
        <v>46</v>
      </c>
      <c r="NQ20" s="13">
        <v>13.03</v>
      </c>
      <c r="NR20" s="23">
        <v>12</v>
      </c>
      <c r="NS20" s="13">
        <v>3.81</v>
      </c>
      <c r="NT20" s="25">
        <f t="shared" si="83"/>
        <v>0.7931034482758621</v>
      </c>
      <c r="NU20" s="25">
        <f t="shared" si="84"/>
        <v>0.20689655172413793</v>
      </c>
      <c r="NV20" s="18"/>
      <c r="NW20" s="11">
        <v>106</v>
      </c>
      <c r="NX20" s="13">
        <v>16.829999999999998</v>
      </c>
      <c r="NY20" s="23">
        <v>92</v>
      </c>
      <c r="NZ20" s="13">
        <v>23.23</v>
      </c>
      <c r="OA20" s="23">
        <v>12</v>
      </c>
      <c r="OB20" s="13">
        <v>5.26</v>
      </c>
      <c r="OC20" s="25">
        <f t="shared" si="85"/>
        <v>0.86792452830188682</v>
      </c>
      <c r="OD20" s="25">
        <f t="shared" si="86"/>
        <v>0.11320754716981132</v>
      </c>
      <c r="OE20" s="18"/>
      <c r="OF20" s="11">
        <v>32</v>
      </c>
      <c r="OG20" s="13">
        <v>9.9700000000000006</v>
      </c>
      <c r="OH20" s="23">
        <v>28</v>
      </c>
      <c r="OI20" s="13">
        <v>11.97</v>
      </c>
      <c r="OJ20" s="23">
        <v>4</v>
      </c>
      <c r="OK20" s="13">
        <v>4.6500000000000004</v>
      </c>
      <c r="OL20" s="25">
        <f t="shared" si="87"/>
        <v>0.875</v>
      </c>
      <c r="OM20" s="25">
        <f t="shared" si="88"/>
        <v>0.125</v>
      </c>
      <c r="ON20" s="18"/>
      <c r="OO20" s="11">
        <v>65</v>
      </c>
      <c r="OP20" s="13">
        <v>11.71</v>
      </c>
      <c r="OQ20" s="23">
        <v>55</v>
      </c>
      <c r="OR20" s="13">
        <v>15.8</v>
      </c>
      <c r="OS20" s="23">
        <v>10</v>
      </c>
      <c r="OT20" s="13">
        <v>4.83</v>
      </c>
      <c r="OU20" s="25">
        <f t="shared" si="89"/>
        <v>0.84615384615384615</v>
      </c>
      <c r="OV20" s="25">
        <f t="shared" si="90"/>
        <v>0.15384615384615385</v>
      </c>
      <c r="OW20" s="18"/>
      <c r="OX20" s="11">
        <v>41</v>
      </c>
      <c r="OY20" s="13">
        <v>10.3</v>
      </c>
      <c r="OZ20" s="23">
        <v>37</v>
      </c>
      <c r="PA20" s="13">
        <v>12.33</v>
      </c>
      <c r="PB20" s="23">
        <v>3</v>
      </c>
      <c r="PC20" s="13">
        <v>3.16</v>
      </c>
      <c r="PD20" s="25">
        <f t="shared" si="91"/>
        <v>0.90243902439024393</v>
      </c>
      <c r="PE20" s="25">
        <f t="shared" si="92"/>
        <v>7.3170731707317069E-2</v>
      </c>
      <c r="PF20" s="18"/>
      <c r="PG20" s="11">
        <v>94</v>
      </c>
      <c r="PH20" s="13">
        <v>12.3</v>
      </c>
      <c r="PI20" s="23">
        <v>82</v>
      </c>
      <c r="PJ20" s="13">
        <v>15.74</v>
      </c>
      <c r="PK20" s="23">
        <v>12</v>
      </c>
      <c r="PL20" s="13">
        <v>5</v>
      </c>
      <c r="PM20" s="25">
        <f t="shared" si="93"/>
        <v>0.87234042553191493</v>
      </c>
      <c r="PN20" s="25">
        <f t="shared" si="94"/>
        <v>0.1276595744680851</v>
      </c>
      <c r="PO20" s="18"/>
      <c r="PP20" s="11">
        <v>53</v>
      </c>
      <c r="PQ20" s="13">
        <v>12.62</v>
      </c>
      <c r="PR20" s="23">
        <v>43</v>
      </c>
      <c r="PS20" s="13">
        <v>15.09</v>
      </c>
      <c r="PT20" s="23">
        <v>10</v>
      </c>
      <c r="PU20" s="13">
        <v>7.46</v>
      </c>
      <c r="PV20" s="25">
        <f t="shared" si="95"/>
        <v>0.81132075471698117</v>
      </c>
      <c r="PW20" s="25">
        <f t="shared" si="96"/>
        <v>0.18867924528301888</v>
      </c>
      <c r="PX20" s="18"/>
      <c r="PY20" s="11">
        <v>67</v>
      </c>
      <c r="PZ20" s="13">
        <v>11.32</v>
      </c>
      <c r="QA20" s="23">
        <v>65</v>
      </c>
      <c r="QB20" s="13">
        <v>14.74</v>
      </c>
      <c r="QC20" s="23">
        <v>2</v>
      </c>
      <c r="QD20" s="13">
        <v>1.33</v>
      </c>
      <c r="QE20" s="25">
        <f t="shared" si="97"/>
        <v>0.97014925373134331</v>
      </c>
      <c r="QF20" s="25">
        <f t="shared" si="98"/>
        <v>2.9850746268656716E-2</v>
      </c>
      <c r="QG20" s="18"/>
      <c r="QH20" s="11">
        <v>75</v>
      </c>
      <c r="QI20" s="13">
        <v>9.49</v>
      </c>
      <c r="QJ20" s="23">
        <v>71</v>
      </c>
      <c r="QK20" s="13">
        <v>11.4</v>
      </c>
      <c r="QL20" s="23">
        <v>3</v>
      </c>
      <c r="QM20" s="13">
        <v>1.85</v>
      </c>
      <c r="QN20" s="25">
        <f t="shared" si="99"/>
        <v>0.94666666666666666</v>
      </c>
      <c r="QO20" s="25">
        <f t="shared" si="100"/>
        <v>0.04</v>
      </c>
      <c r="QP20" s="18"/>
      <c r="QQ20" s="11">
        <v>53</v>
      </c>
      <c r="QR20" s="13">
        <v>11.52</v>
      </c>
      <c r="QS20" s="23">
        <v>50</v>
      </c>
      <c r="QT20" s="13">
        <v>14.53</v>
      </c>
      <c r="QU20" s="23">
        <v>2</v>
      </c>
      <c r="QV20" s="13">
        <v>1.77</v>
      </c>
      <c r="QW20" s="25">
        <f t="shared" si="101"/>
        <v>0.94339622641509435</v>
      </c>
      <c r="QX20" s="25">
        <f t="shared" si="102"/>
        <v>3.7735849056603772E-2</v>
      </c>
      <c r="QY20" s="18"/>
    </row>
    <row r="21" spans="1:467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103"/>
        <v>0.74965117631099565</v>
      </c>
      <c r="F21" s="22">
        <v>25047</v>
      </c>
      <c r="G21" s="24">
        <f t="shared" si="0"/>
        <v>0.24269408162474324</v>
      </c>
      <c r="H21" s="18"/>
      <c r="I21" s="10">
        <v>5015</v>
      </c>
      <c r="J21" s="12">
        <v>4.05</v>
      </c>
      <c r="K21" s="22">
        <v>3835</v>
      </c>
      <c r="L21" s="12">
        <v>5.2</v>
      </c>
      <c r="M21" s="22">
        <v>1144</v>
      </c>
      <c r="N21" s="12">
        <v>2.2999999999999998</v>
      </c>
      <c r="O21" s="24">
        <f t="shared" si="1"/>
        <v>0.76470588235294112</v>
      </c>
      <c r="P21" s="24">
        <f t="shared" si="2"/>
        <v>0.22811565304087736</v>
      </c>
      <c r="Q21" s="18"/>
      <c r="R21" s="10">
        <v>1390</v>
      </c>
      <c r="S21" s="12">
        <v>3.72</v>
      </c>
      <c r="T21" s="22">
        <v>1002</v>
      </c>
      <c r="U21" s="12">
        <v>4.8600000000000003</v>
      </c>
      <c r="V21" s="22">
        <v>373</v>
      </c>
      <c r="W21" s="12">
        <v>2.2400000000000002</v>
      </c>
      <c r="X21" s="24">
        <f t="shared" si="3"/>
        <v>0.72086330935251797</v>
      </c>
      <c r="Y21" s="24">
        <f t="shared" si="4"/>
        <v>0.26834532374100717</v>
      </c>
      <c r="Z21" s="18"/>
      <c r="AA21" s="10">
        <v>232</v>
      </c>
      <c r="AB21" s="12">
        <v>5.87</v>
      </c>
      <c r="AC21" s="22">
        <v>144</v>
      </c>
      <c r="AD21" s="12">
        <v>7.7</v>
      </c>
      <c r="AE21" s="22">
        <v>83</v>
      </c>
      <c r="AF21" s="12">
        <v>4.01</v>
      </c>
      <c r="AG21" s="24">
        <f t="shared" si="5"/>
        <v>0.62068965517241381</v>
      </c>
      <c r="AH21" s="24">
        <f t="shared" si="6"/>
        <v>0.35775862068965519</v>
      </c>
      <c r="AI21" s="18"/>
      <c r="AJ21" s="10">
        <v>131</v>
      </c>
      <c r="AK21" s="12">
        <v>4.04</v>
      </c>
      <c r="AL21" s="22">
        <v>90</v>
      </c>
      <c r="AM21" s="12">
        <v>4.68</v>
      </c>
      <c r="AN21" s="22">
        <v>41</v>
      </c>
      <c r="AO21" s="12">
        <v>3.11</v>
      </c>
      <c r="AP21" s="24">
        <f t="shared" si="7"/>
        <v>0.68702290076335881</v>
      </c>
      <c r="AQ21" s="24">
        <f t="shared" si="8"/>
        <v>0.31297709923664124</v>
      </c>
      <c r="AR21" s="18"/>
      <c r="AS21" s="10">
        <v>77</v>
      </c>
      <c r="AT21" s="12">
        <v>1.79</v>
      </c>
      <c r="AU21" s="22">
        <v>65</v>
      </c>
      <c r="AV21" s="12">
        <v>2.42</v>
      </c>
      <c r="AW21" s="22">
        <v>10</v>
      </c>
      <c r="AX21" s="12">
        <v>0.62</v>
      </c>
      <c r="AY21" s="24">
        <f t="shared" si="9"/>
        <v>0.8441558441558441</v>
      </c>
      <c r="AZ21" s="24">
        <f t="shared" si="10"/>
        <v>0.12987012987012986</v>
      </c>
      <c r="BA21" s="18"/>
      <c r="BB21" s="10">
        <v>63</v>
      </c>
      <c r="BC21" s="12">
        <v>1.7</v>
      </c>
      <c r="BD21" s="22">
        <v>53</v>
      </c>
      <c r="BE21" s="12">
        <v>2.15</v>
      </c>
      <c r="BF21" s="22">
        <v>9</v>
      </c>
      <c r="BG21" s="12">
        <v>0.73</v>
      </c>
      <c r="BH21" s="24">
        <f t="shared" si="11"/>
        <v>0.84126984126984128</v>
      </c>
      <c r="BI21" s="24">
        <f t="shared" si="12"/>
        <v>0.14285714285714285</v>
      </c>
      <c r="BJ21" s="18"/>
      <c r="BK21" s="10">
        <v>102</v>
      </c>
      <c r="BL21" s="12">
        <v>4.2699999999999996</v>
      </c>
      <c r="BM21" s="22">
        <v>73</v>
      </c>
      <c r="BN21" s="12">
        <v>5.4</v>
      </c>
      <c r="BO21" s="22">
        <v>28</v>
      </c>
      <c r="BP21" s="12">
        <v>2.72</v>
      </c>
      <c r="BQ21" s="24">
        <f t="shared" si="13"/>
        <v>0.71568627450980393</v>
      </c>
      <c r="BR21" s="24">
        <f t="shared" si="14"/>
        <v>0.27450980392156865</v>
      </c>
      <c r="BS21" s="18"/>
      <c r="BT21" s="10">
        <v>199</v>
      </c>
      <c r="BU21" s="12">
        <v>6.71</v>
      </c>
      <c r="BV21" s="22">
        <v>153</v>
      </c>
      <c r="BW21" s="12">
        <v>8.65</v>
      </c>
      <c r="BX21" s="22">
        <v>44</v>
      </c>
      <c r="BY21" s="12">
        <v>3.7</v>
      </c>
      <c r="BZ21" s="24">
        <f t="shared" si="15"/>
        <v>0.76884422110552764</v>
      </c>
      <c r="CA21" s="24">
        <f t="shared" si="16"/>
        <v>0.22110552763819097</v>
      </c>
      <c r="CB21" s="18"/>
      <c r="CC21" s="10">
        <v>200</v>
      </c>
      <c r="CD21" s="12">
        <v>7.4</v>
      </c>
      <c r="CE21" s="22">
        <v>175</v>
      </c>
      <c r="CF21" s="12">
        <v>12.45</v>
      </c>
      <c r="CG21" s="22">
        <v>24</v>
      </c>
      <c r="CH21" s="12">
        <v>1.86</v>
      </c>
      <c r="CI21" s="24">
        <f t="shared" si="17"/>
        <v>0.875</v>
      </c>
      <c r="CJ21" s="24">
        <f t="shared" si="18"/>
        <v>0.12</v>
      </c>
      <c r="CK21" s="18"/>
      <c r="CL21" s="10">
        <v>243</v>
      </c>
      <c r="CM21" s="12">
        <v>2.21</v>
      </c>
      <c r="CN21" s="22">
        <v>133</v>
      </c>
      <c r="CO21" s="12">
        <v>2.2999999999999998</v>
      </c>
      <c r="CP21" s="22">
        <v>107</v>
      </c>
      <c r="CQ21" s="12">
        <v>2.0699999999999998</v>
      </c>
      <c r="CR21" s="24">
        <f t="shared" si="19"/>
        <v>0.54732510288065839</v>
      </c>
      <c r="CS21" s="24">
        <f t="shared" si="20"/>
        <v>0.44032921810699588</v>
      </c>
      <c r="CT21" s="18"/>
      <c r="CU21" s="10">
        <v>143</v>
      </c>
      <c r="CV21" s="12">
        <v>4.5599999999999996</v>
      </c>
      <c r="CW21" s="22">
        <v>116</v>
      </c>
      <c r="CX21" s="12">
        <v>8.39</v>
      </c>
      <c r="CY21" s="22">
        <v>27</v>
      </c>
      <c r="CZ21" s="12">
        <v>1.54</v>
      </c>
      <c r="DA21" s="24">
        <f t="shared" si="21"/>
        <v>0.81118881118881114</v>
      </c>
      <c r="DB21" s="24">
        <f t="shared" si="22"/>
        <v>0.1888111888111888</v>
      </c>
      <c r="DC21" s="18"/>
      <c r="DD21" s="10">
        <v>585</v>
      </c>
      <c r="DE21" s="12">
        <v>4.26</v>
      </c>
      <c r="DF21" s="22">
        <v>467</v>
      </c>
      <c r="DG21" s="12">
        <v>5.64</v>
      </c>
      <c r="DH21" s="22">
        <v>114</v>
      </c>
      <c r="DI21" s="12">
        <v>2.1</v>
      </c>
      <c r="DJ21" s="24">
        <f t="shared" si="23"/>
        <v>0.79829059829059834</v>
      </c>
      <c r="DK21" s="24">
        <f t="shared" si="24"/>
        <v>0.19487179487179487</v>
      </c>
      <c r="DL21" s="18"/>
      <c r="DM21" s="10">
        <v>326</v>
      </c>
      <c r="DN21" s="12">
        <v>3.25</v>
      </c>
      <c r="DO21" s="22">
        <v>251</v>
      </c>
      <c r="DP21" s="12">
        <v>4.2699999999999996</v>
      </c>
      <c r="DQ21" s="22">
        <v>73</v>
      </c>
      <c r="DR21" s="12">
        <v>1.76</v>
      </c>
      <c r="DS21" s="24">
        <f t="shared" si="25"/>
        <v>0.76993865030674846</v>
      </c>
      <c r="DT21" s="24">
        <f t="shared" si="26"/>
        <v>0.22392638036809817</v>
      </c>
      <c r="DU21" s="18"/>
      <c r="DV21" s="10">
        <v>242</v>
      </c>
      <c r="DW21" s="12">
        <v>4.9400000000000004</v>
      </c>
      <c r="DX21" s="22">
        <v>196</v>
      </c>
      <c r="DY21" s="12">
        <v>6.7</v>
      </c>
      <c r="DZ21" s="22">
        <v>45</v>
      </c>
      <c r="EA21" s="12">
        <v>2.29</v>
      </c>
      <c r="EB21" s="24">
        <f t="shared" si="27"/>
        <v>0.80991735537190079</v>
      </c>
      <c r="EC21" s="24">
        <f t="shared" si="28"/>
        <v>0.18595041322314049</v>
      </c>
      <c r="ED21" s="18"/>
      <c r="EE21" s="10">
        <v>375</v>
      </c>
      <c r="EF21" s="12">
        <v>4.88</v>
      </c>
      <c r="EG21" s="22">
        <v>243</v>
      </c>
      <c r="EH21" s="12">
        <v>5.74</v>
      </c>
      <c r="EI21" s="22">
        <v>131</v>
      </c>
      <c r="EJ21" s="12">
        <v>3.81</v>
      </c>
      <c r="EK21" s="24">
        <f t="shared" si="29"/>
        <v>0.64800000000000002</v>
      </c>
      <c r="EL21" s="24">
        <f t="shared" si="30"/>
        <v>0.34933333333333333</v>
      </c>
      <c r="EM21" s="18"/>
      <c r="EN21" s="10">
        <v>48</v>
      </c>
      <c r="EO21" s="12">
        <v>3.1</v>
      </c>
      <c r="EP21" s="22">
        <v>42</v>
      </c>
      <c r="EQ21" s="12">
        <v>3.92</v>
      </c>
      <c r="ER21" s="22">
        <v>6</v>
      </c>
      <c r="ES21" s="12">
        <v>1.26</v>
      </c>
      <c r="ET21" s="24">
        <f t="shared" si="31"/>
        <v>0.875</v>
      </c>
      <c r="EU21" s="24">
        <f t="shared" si="32"/>
        <v>0.125</v>
      </c>
      <c r="EV21" s="18"/>
      <c r="EW21" s="10">
        <v>87</v>
      </c>
      <c r="EX21" s="12">
        <v>5.28</v>
      </c>
      <c r="EY21" s="22">
        <v>47</v>
      </c>
      <c r="EZ21" s="12">
        <v>6.21</v>
      </c>
      <c r="FA21" s="22">
        <v>39</v>
      </c>
      <c r="FB21" s="12">
        <v>4.4000000000000004</v>
      </c>
      <c r="FC21" s="24">
        <f t="shared" si="33"/>
        <v>0.54022988505747127</v>
      </c>
      <c r="FD21" s="24">
        <f t="shared" si="34"/>
        <v>0.44827586206896552</v>
      </c>
      <c r="FE21" s="18"/>
      <c r="FF21" s="10">
        <v>133</v>
      </c>
      <c r="FG21" s="12">
        <v>4.33</v>
      </c>
      <c r="FH21" s="22">
        <v>95</v>
      </c>
      <c r="FI21" s="12">
        <v>5.85</v>
      </c>
      <c r="FJ21" s="22">
        <v>37</v>
      </c>
      <c r="FK21" s="12">
        <v>2.56</v>
      </c>
      <c r="FL21" s="24">
        <f t="shared" si="35"/>
        <v>0.7142857142857143</v>
      </c>
      <c r="FM21" s="24">
        <f t="shared" si="36"/>
        <v>0.2781954887218045</v>
      </c>
      <c r="FN21" s="18"/>
      <c r="FO21" s="10">
        <v>38</v>
      </c>
      <c r="FP21" s="12">
        <v>4.71</v>
      </c>
      <c r="FQ21" s="22">
        <v>33</v>
      </c>
      <c r="FR21" s="12">
        <v>6.12</v>
      </c>
      <c r="FS21" s="22">
        <v>5</v>
      </c>
      <c r="FT21" s="12">
        <v>1.89</v>
      </c>
      <c r="FU21" s="24">
        <f t="shared" si="37"/>
        <v>0.86842105263157898</v>
      </c>
      <c r="FV21" s="24">
        <f t="shared" si="38"/>
        <v>0.13157894736842105</v>
      </c>
      <c r="FW21" s="18"/>
      <c r="FX21" s="10">
        <v>105</v>
      </c>
      <c r="FY21" s="12">
        <v>3.21</v>
      </c>
      <c r="FZ21" s="22">
        <v>90</v>
      </c>
      <c r="GA21" s="12">
        <v>3.73</v>
      </c>
      <c r="GB21" s="22">
        <v>12</v>
      </c>
      <c r="GC21" s="12">
        <v>1.43</v>
      </c>
      <c r="GD21" s="24">
        <f t="shared" si="39"/>
        <v>0.8571428571428571</v>
      </c>
      <c r="GE21" s="24">
        <f t="shared" si="40"/>
        <v>0.11428571428571428</v>
      </c>
      <c r="GF21" s="18"/>
      <c r="GG21" s="10">
        <v>248</v>
      </c>
      <c r="GH21" s="12">
        <v>5.19</v>
      </c>
      <c r="GI21" s="22">
        <v>206</v>
      </c>
      <c r="GJ21" s="12">
        <v>7.05</v>
      </c>
      <c r="GK21" s="22">
        <v>42</v>
      </c>
      <c r="GL21" s="12">
        <v>2.2799999999999998</v>
      </c>
      <c r="GM21" s="24">
        <f t="shared" si="41"/>
        <v>0.83064516129032262</v>
      </c>
      <c r="GN21" s="24">
        <f t="shared" si="42"/>
        <v>0.16935483870967741</v>
      </c>
      <c r="GO21" s="18"/>
      <c r="GP21" s="10">
        <v>42</v>
      </c>
      <c r="GQ21" s="12">
        <v>4.05</v>
      </c>
      <c r="GR21" s="22">
        <v>32</v>
      </c>
      <c r="GS21" s="12">
        <v>4.92</v>
      </c>
      <c r="GT21" s="22">
        <v>10</v>
      </c>
      <c r="GU21" s="12">
        <v>2.6</v>
      </c>
      <c r="GV21" s="24">
        <f t="shared" si="43"/>
        <v>0.76190476190476186</v>
      </c>
      <c r="GW21" s="24">
        <f t="shared" si="44"/>
        <v>0.23809523809523808</v>
      </c>
      <c r="GX21" s="18"/>
      <c r="GY21" s="10">
        <v>42</v>
      </c>
      <c r="GZ21" s="12">
        <v>2.8</v>
      </c>
      <c r="HA21" s="22">
        <v>34</v>
      </c>
      <c r="HB21" s="12">
        <v>3.48</v>
      </c>
      <c r="HC21" s="22">
        <v>8</v>
      </c>
      <c r="HD21" s="12">
        <v>1.54</v>
      </c>
      <c r="HE21" s="24">
        <f t="shared" si="45"/>
        <v>0.80952380952380953</v>
      </c>
      <c r="HF21" s="24">
        <f t="shared" si="46"/>
        <v>0.19047619047619047</v>
      </c>
      <c r="HG21" s="18"/>
      <c r="HH21" s="10">
        <v>165</v>
      </c>
      <c r="HI21" s="12">
        <v>5.45</v>
      </c>
      <c r="HJ21" s="22">
        <v>115</v>
      </c>
      <c r="HK21" s="12">
        <v>7.26</v>
      </c>
      <c r="HL21" s="22">
        <v>50</v>
      </c>
      <c r="HM21" s="12">
        <v>3.47</v>
      </c>
      <c r="HN21" s="24">
        <f t="shared" si="47"/>
        <v>0.69696969696969702</v>
      </c>
      <c r="HO21" s="24">
        <f t="shared" si="48"/>
        <v>0.30303030303030304</v>
      </c>
      <c r="HP21" s="18"/>
      <c r="HQ21" s="10">
        <v>73</v>
      </c>
      <c r="HR21" s="12">
        <v>3.83</v>
      </c>
      <c r="HS21" s="22">
        <v>59</v>
      </c>
      <c r="HT21" s="12">
        <v>4.8600000000000003</v>
      </c>
      <c r="HU21" s="22">
        <v>14</v>
      </c>
      <c r="HV21" s="12">
        <v>2.0299999999999998</v>
      </c>
      <c r="HW21" s="24">
        <f t="shared" si="49"/>
        <v>0.80821917808219179</v>
      </c>
      <c r="HX21" s="24">
        <f t="shared" si="50"/>
        <v>0.19178082191780821</v>
      </c>
      <c r="HY21" s="18"/>
      <c r="HZ21" s="10">
        <v>95</v>
      </c>
      <c r="IA21" s="12">
        <v>5.1100000000000003</v>
      </c>
      <c r="IB21" s="22">
        <v>77</v>
      </c>
      <c r="IC21" s="12">
        <v>6.41</v>
      </c>
      <c r="ID21" s="22">
        <v>18</v>
      </c>
      <c r="IE21" s="12">
        <v>2.74</v>
      </c>
      <c r="IF21" s="24">
        <f t="shared" si="51"/>
        <v>0.81052631578947365</v>
      </c>
      <c r="IG21" s="24">
        <f t="shared" si="52"/>
        <v>0.18947368421052632</v>
      </c>
      <c r="IH21" s="18"/>
      <c r="II21" s="10">
        <v>146</v>
      </c>
      <c r="IJ21" s="12">
        <v>6.12</v>
      </c>
      <c r="IK21" s="22">
        <v>104</v>
      </c>
      <c r="IL21" s="12">
        <v>7.7</v>
      </c>
      <c r="IM21" s="22">
        <v>41</v>
      </c>
      <c r="IN21" s="12">
        <v>3.99</v>
      </c>
      <c r="IO21" s="24">
        <f t="shared" si="53"/>
        <v>0.71232876712328763</v>
      </c>
      <c r="IP21" s="24">
        <f t="shared" si="54"/>
        <v>0.28082191780821919</v>
      </c>
      <c r="IQ21" s="18"/>
      <c r="IR21" s="10">
        <v>38</v>
      </c>
      <c r="IS21" s="12">
        <v>3.04</v>
      </c>
      <c r="IT21" s="22">
        <v>32</v>
      </c>
      <c r="IU21" s="12">
        <v>3.86</v>
      </c>
      <c r="IV21" s="22">
        <v>6</v>
      </c>
      <c r="IW21" s="12">
        <v>1.45</v>
      </c>
      <c r="IX21" s="24">
        <f t="shared" si="55"/>
        <v>0.84210526315789469</v>
      </c>
      <c r="IY21" s="24">
        <f t="shared" si="56"/>
        <v>0.15789473684210525</v>
      </c>
      <c r="IZ21" s="18"/>
      <c r="JA21" s="10">
        <v>65</v>
      </c>
      <c r="JB21" s="12">
        <v>4.7300000000000004</v>
      </c>
      <c r="JC21" s="22">
        <v>42</v>
      </c>
      <c r="JD21" s="12">
        <v>6.38</v>
      </c>
      <c r="JE21" s="22">
        <v>23</v>
      </c>
      <c r="JF21" s="12">
        <v>3.21</v>
      </c>
      <c r="JG21" s="24">
        <f t="shared" si="57"/>
        <v>0.64615384615384619</v>
      </c>
      <c r="JH21" s="24">
        <f t="shared" si="58"/>
        <v>0.35384615384615387</v>
      </c>
      <c r="JI21" s="18"/>
      <c r="JJ21" s="10">
        <v>20</v>
      </c>
      <c r="JK21" s="12">
        <v>1.75</v>
      </c>
      <c r="JL21" s="22">
        <v>13</v>
      </c>
      <c r="JM21" s="12">
        <v>2.0099999999999998</v>
      </c>
      <c r="JN21" s="22">
        <v>7</v>
      </c>
      <c r="JO21" s="12">
        <v>1.41</v>
      </c>
      <c r="JP21" s="24">
        <f t="shared" si="59"/>
        <v>0.65</v>
      </c>
      <c r="JQ21" s="24">
        <f t="shared" si="60"/>
        <v>0.35</v>
      </c>
      <c r="JR21" s="18"/>
      <c r="JS21" s="10">
        <v>33</v>
      </c>
      <c r="JT21" s="12">
        <v>2.88</v>
      </c>
      <c r="JU21" s="22">
        <v>24</v>
      </c>
      <c r="JV21" s="12">
        <v>2.97</v>
      </c>
      <c r="JW21" s="22">
        <v>8</v>
      </c>
      <c r="JX21" s="12">
        <v>2.37</v>
      </c>
      <c r="JY21" s="24">
        <f t="shared" si="61"/>
        <v>0.72727272727272729</v>
      </c>
      <c r="JZ21" s="24">
        <f t="shared" si="62"/>
        <v>0.24242424242424243</v>
      </c>
      <c r="KA21" s="18"/>
      <c r="KB21" s="10">
        <v>34</v>
      </c>
      <c r="KC21" s="12">
        <v>4.13</v>
      </c>
      <c r="KD21" s="22">
        <v>31</v>
      </c>
      <c r="KE21" s="12">
        <v>5.4</v>
      </c>
      <c r="KF21" s="22">
        <v>2</v>
      </c>
      <c r="KG21" s="12">
        <v>0.82</v>
      </c>
      <c r="KH21" s="24">
        <f t="shared" si="63"/>
        <v>0.91176470588235292</v>
      </c>
      <c r="KI21" s="24">
        <f t="shared" si="64"/>
        <v>5.8823529411764705E-2</v>
      </c>
      <c r="KJ21" s="18"/>
      <c r="KK21" s="10">
        <v>71</v>
      </c>
      <c r="KL21" s="12">
        <v>3.54</v>
      </c>
      <c r="KM21" s="22">
        <v>62</v>
      </c>
      <c r="KN21" s="12">
        <v>4.51</v>
      </c>
      <c r="KO21" s="22">
        <v>9</v>
      </c>
      <c r="KP21" s="12">
        <v>1.45</v>
      </c>
      <c r="KQ21" s="24">
        <f t="shared" si="65"/>
        <v>0.87323943661971826</v>
      </c>
      <c r="KR21" s="24">
        <f t="shared" si="66"/>
        <v>0.12676056338028169</v>
      </c>
      <c r="KS21" s="18"/>
      <c r="KT21" s="10">
        <v>61</v>
      </c>
      <c r="KU21" s="12">
        <v>3.46</v>
      </c>
      <c r="KV21" s="22">
        <v>57</v>
      </c>
      <c r="KW21" s="12">
        <v>4.3499999999999996</v>
      </c>
      <c r="KX21" s="22">
        <v>4</v>
      </c>
      <c r="KY21" s="12">
        <v>0.89</v>
      </c>
      <c r="KZ21" s="24">
        <f t="shared" si="67"/>
        <v>0.93442622950819676</v>
      </c>
      <c r="LA21" s="24">
        <f t="shared" si="68"/>
        <v>6.5573770491803282E-2</v>
      </c>
      <c r="LB21" s="18"/>
      <c r="LC21" s="10">
        <v>43</v>
      </c>
      <c r="LD21" s="12">
        <v>4.29</v>
      </c>
      <c r="LE21" s="22">
        <v>37</v>
      </c>
      <c r="LF21" s="12">
        <v>5.55</v>
      </c>
      <c r="LG21" s="22">
        <v>5</v>
      </c>
      <c r="LH21" s="12">
        <v>1.51</v>
      </c>
      <c r="LI21" s="24">
        <f t="shared" si="69"/>
        <v>0.86046511627906974</v>
      </c>
      <c r="LJ21" s="24">
        <f t="shared" si="70"/>
        <v>0.11627906976744186</v>
      </c>
      <c r="LK21" s="18"/>
      <c r="LL21" s="10">
        <v>44</v>
      </c>
      <c r="LM21" s="12">
        <v>3.15</v>
      </c>
      <c r="LN21" s="22">
        <v>40</v>
      </c>
      <c r="LO21" s="12">
        <v>3.85</v>
      </c>
      <c r="LP21" s="22">
        <v>4</v>
      </c>
      <c r="LQ21" s="12">
        <v>1.1200000000000001</v>
      </c>
      <c r="LR21" s="24">
        <f t="shared" si="71"/>
        <v>0.90909090909090906</v>
      </c>
      <c r="LS21" s="24">
        <f t="shared" si="72"/>
        <v>9.0909090909090912E-2</v>
      </c>
      <c r="LT21" s="18"/>
      <c r="LU21" s="10">
        <v>59</v>
      </c>
      <c r="LV21" s="12">
        <v>3.72</v>
      </c>
      <c r="LW21" s="22">
        <v>55</v>
      </c>
      <c r="LX21" s="12">
        <v>4.74</v>
      </c>
      <c r="LY21" s="22">
        <v>4</v>
      </c>
      <c r="LZ21" s="12">
        <v>0.95</v>
      </c>
      <c r="MA21" s="24">
        <f t="shared" si="73"/>
        <v>0.93220338983050843</v>
      </c>
      <c r="MB21" s="24">
        <f t="shared" si="74"/>
        <v>6.7796610169491525E-2</v>
      </c>
      <c r="MC21" s="18"/>
      <c r="MD21" s="10">
        <v>25</v>
      </c>
      <c r="ME21" s="12">
        <v>2.5099999999999998</v>
      </c>
      <c r="MF21" s="22">
        <v>16</v>
      </c>
      <c r="MG21" s="12">
        <v>2.68</v>
      </c>
      <c r="MH21" s="22">
        <v>7</v>
      </c>
      <c r="MI21" s="12">
        <v>1.76</v>
      </c>
      <c r="MJ21" s="24">
        <f t="shared" si="75"/>
        <v>0.64</v>
      </c>
      <c r="MK21" s="24">
        <f t="shared" si="76"/>
        <v>0.28000000000000003</v>
      </c>
      <c r="ML21" s="18"/>
      <c r="MM21" s="10">
        <v>97</v>
      </c>
      <c r="MN21" s="12">
        <v>4.8499999999999996</v>
      </c>
      <c r="MO21" s="22">
        <v>80</v>
      </c>
      <c r="MP21" s="12">
        <v>6.07</v>
      </c>
      <c r="MQ21" s="22">
        <v>16</v>
      </c>
      <c r="MR21" s="12">
        <v>2.38</v>
      </c>
      <c r="MS21" s="24">
        <f t="shared" si="77"/>
        <v>0.82474226804123707</v>
      </c>
      <c r="MT21" s="24">
        <f t="shared" si="78"/>
        <v>0.16494845360824742</v>
      </c>
      <c r="MU21" s="18"/>
      <c r="MV21" s="10">
        <v>13</v>
      </c>
      <c r="MW21" s="12">
        <v>4.5599999999999996</v>
      </c>
      <c r="MX21" s="22">
        <v>10</v>
      </c>
      <c r="MY21" s="12">
        <v>7.04</v>
      </c>
      <c r="MZ21" s="22">
        <v>3</v>
      </c>
      <c r="NA21" s="12">
        <v>2.1</v>
      </c>
      <c r="NB21" s="24">
        <f t="shared" si="79"/>
        <v>0.76923076923076927</v>
      </c>
      <c r="NC21" s="24">
        <f t="shared" si="80"/>
        <v>0.23076923076923078</v>
      </c>
      <c r="ND21" s="18"/>
      <c r="NE21" s="10">
        <v>10</v>
      </c>
      <c r="NF21" s="12">
        <v>1.19</v>
      </c>
      <c r="NG21" s="22">
        <v>9</v>
      </c>
      <c r="NH21" s="12">
        <v>1.5</v>
      </c>
      <c r="NI21" s="22">
        <v>1</v>
      </c>
      <c r="NJ21" s="12">
        <v>0.42</v>
      </c>
      <c r="NK21" s="24">
        <f t="shared" si="81"/>
        <v>0.9</v>
      </c>
      <c r="NL21" s="24">
        <f t="shared" si="82"/>
        <v>0.1</v>
      </c>
      <c r="NM21" s="18"/>
      <c r="NN21" s="10">
        <v>25</v>
      </c>
      <c r="NO21" s="12">
        <v>3.74</v>
      </c>
      <c r="NP21" s="22">
        <v>21</v>
      </c>
      <c r="NQ21" s="12">
        <v>5.95</v>
      </c>
      <c r="NR21" s="22">
        <v>4</v>
      </c>
      <c r="NS21" s="12">
        <v>1.27</v>
      </c>
      <c r="NT21" s="24">
        <f t="shared" si="83"/>
        <v>0.84</v>
      </c>
      <c r="NU21" s="24">
        <f t="shared" si="84"/>
        <v>0.16</v>
      </c>
      <c r="NV21" s="18"/>
      <c r="NW21" s="10">
        <v>37</v>
      </c>
      <c r="NX21" s="12">
        <v>5.87</v>
      </c>
      <c r="NY21" s="22">
        <v>31</v>
      </c>
      <c r="NZ21" s="12">
        <v>7.83</v>
      </c>
      <c r="OA21" s="22">
        <v>6</v>
      </c>
      <c r="OB21" s="12">
        <v>2.63</v>
      </c>
      <c r="OC21" s="24">
        <f t="shared" si="85"/>
        <v>0.83783783783783783</v>
      </c>
      <c r="OD21" s="24">
        <f t="shared" si="86"/>
        <v>0.16216216216216217</v>
      </c>
      <c r="OE21" s="18"/>
      <c r="OF21" s="10">
        <v>9</v>
      </c>
      <c r="OG21" s="12">
        <v>2.8</v>
      </c>
      <c r="OH21" s="22">
        <v>9</v>
      </c>
      <c r="OI21" s="12">
        <v>3.85</v>
      </c>
      <c r="OJ21" s="22">
        <v>0</v>
      </c>
      <c r="OK21" s="12">
        <v>0</v>
      </c>
      <c r="OL21" s="24">
        <f t="shared" si="87"/>
        <v>1</v>
      </c>
      <c r="OM21" s="24">
        <f t="shared" si="88"/>
        <v>0</v>
      </c>
      <c r="ON21" s="18"/>
      <c r="OO21" s="10">
        <v>29</v>
      </c>
      <c r="OP21" s="12">
        <v>5.23</v>
      </c>
      <c r="OQ21" s="22">
        <v>23</v>
      </c>
      <c r="OR21" s="12">
        <v>6.61</v>
      </c>
      <c r="OS21" s="22">
        <v>6</v>
      </c>
      <c r="OT21" s="12">
        <v>2.9</v>
      </c>
      <c r="OU21" s="24">
        <f t="shared" si="89"/>
        <v>0.7931034482758621</v>
      </c>
      <c r="OV21" s="24">
        <f t="shared" si="90"/>
        <v>0.20689655172413793</v>
      </c>
      <c r="OW21" s="18"/>
      <c r="OX21" s="10">
        <v>21</v>
      </c>
      <c r="OY21" s="12">
        <v>5.28</v>
      </c>
      <c r="OZ21" s="22">
        <v>20</v>
      </c>
      <c r="PA21" s="12">
        <v>6.67</v>
      </c>
      <c r="PB21" s="22">
        <v>1</v>
      </c>
      <c r="PC21" s="12">
        <v>1.05</v>
      </c>
      <c r="PD21" s="24">
        <f t="shared" si="91"/>
        <v>0.95238095238095233</v>
      </c>
      <c r="PE21" s="24">
        <f t="shared" si="92"/>
        <v>4.7619047619047616E-2</v>
      </c>
      <c r="PF21" s="18"/>
      <c r="PG21" s="10">
        <v>63</v>
      </c>
      <c r="PH21" s="12">
        <v>8.25</v>
      </c>
      <c r="PI21" s="22">
        <v>59</v>
      </c>
      <c r="PJ21" s="12">
        <v>11.32</v>
      </c>
      <c r="PK21" s="22">
        <v>4</v>
      </c>
      <c r="PL21" s="12">
        <v>1.67</v>
      </c>
      <c r="PM21" s="24">
        <f t="shared" si="93"/>
        <v>0.93650793650793651</v>
      </c>
      <c r="PN21" s="24">
        <f t="shared" si="94"/>
        <v>6.3492063492063489E-2</v>
      </c>
      <c r="PO21" s="18"/>
      <c r="PP21" s="10">
        <v>22</v>
      </c>
      <c r="PQ21" s="12">
        <v>5.24</v>
      </c>
      <c r="PR21" s="22">
        <v>21</v>
      </c>
      <c r="PS21" s="12">
        <v>7.37</v>
      </c>
      <c r="PT21" s="22">
        <v>1</v>
      </c>
      <c r="PU21" s="12">
        <v>0.75</v>
      </c>
      <c r="PV21" s="24">
        <f t="shared" si="95"/>
        <v>0.95454545454545459</v>
      </c>
      <c r="PW21" s="24">
        <f t="shared" si="96"/>
        <v>4.5454545454545456E-2</v>
      </c>
      <c r="PX21" s="18"/>
      <c r="PY21" s="10">
        <v>16</v>
      </c>
      <c r="PZ21" s="12">
        <v>2.7</v>
      </c>
      <c r="QA21" s="22">
        <v>13</v>
      </c>
      <c r="QB21" s="12">
        <v>2.95</v>
      </c>
      <c r="QC21" s="22">
        <v>3</v>
      </c>
      <c r="QD21" s="12">
        <v>2</v>
      </c>
      <c r="QE21" s="24">
        <f t="shared" si="97"/>
        <v>0.8125</v>
      </c>
      <c r="QF21" s="24">
        <f t="shared" si="98"/>
        <v>0.1875</v>
      </c>
      <c r="QG21" s="18"/>
      <c r="QH21" s="10">
        <v>31</v>
      </c>
      <c r="QI21" s="12">
        <v>3.92</v>
      </c>
      <c r="QJ21" s="22">
        <v>29</v>
      </c>
      <c r="QK21" s="12">
        <v>4.6500000000000004</v>
      </c>
      <c r="QL21" s="22">
        <v>1</v>
      </c>
      <c r="QM21" s="12">
        <v>0.62</v>
      </c>
      <c r="QN21" s="24">
        <f t="shared" si="99"/>
        <v>0.93548387096774188</v>
      </c>
      <c r="QO21" s="24">
        <f t="shared" si="100"/>
        <v>3.2258064516129031E-2</v>
      </c>
      <c r="QP21" s="18"/>
      <c r="QQ21" s="10">
        <v>9</v>
      </c>
      <c r="QR21" s="12">
        <v>1.96</v>
      </c>
      <c r="QS21" s="22">
        <v>8</v>
      </c>
      <c r="QT21" s="12">
        <v>2.33</v>
      </c>
      <c r="QU21" s="22">
        <v>1</v>
      </c>
      <c r="QV21" s="12">
        <v>0.88</v>
      </c>
      <c r="QW21" s="24">
        <f t="shared" si="101"/>
        <v>0.88888888888888884</v>
      </c>
      <c r="QX21" s="24">
        <f t="shared" si="102"/>
        <v>0.1111111111111111</v>
      </c>
      <c r="QY21" s="18"/>
    </row>
    <row r="22" spans="1:467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103"/>
        <v>0.68454619911423886</v>
      </c>
      <c r="F22" s="23">
        <v>40822</v>
      </c>
      <c r="G22" s="25">
        <f t="shared" si="0"/>
        <v>0.30957653339804647</v>
      </c>
      <c r="H22" s="18"/>
      <c r="I22" s="11">
        <v>5332</v>
      </c>
      <c r="J22" s="13">
        <v>4.3099999999999996</v>
      </c>
      <c r="K22" s="23">
        <v>3709</v>
      </c>
      <c r="L22" s="13">
        <v>5.0199999999999996</v>
      </c>
      <c r="M22" s="23">
        <v>1605</v>
      </c>
      <c r="N22" s="13">
        <v>3.23</v>
      </c>
      <c r="O22" s="25">
        <f t="shared" si="1"/>
        <v>0.69561140285071266</v>
      </c>
      <c r="P22" s="25">
        <f t="shared" si="2"/>
        <v>0.30101275318829707</v>
      </c>
      <c r="Q22" s="18"/>
      <c r="R22" s="11">
        <v>1773</v>
      </c>
      <c r="S22" s="13">
        <v>4.75</v>
      </c>
      <c r="T22" s="23">
        <v>1147</v>
      </c>
      <c r="U22" s="13">
        <v>5.56</v>
      </c>
      <c r="V22" s="23">
        <v>617</v>
      </c>
      <c r="W22" s="13">
        <v>3.7</v>
      </c>
      <c r="X22" s="25">
        <f t="shared" si="3"/>
        <v>0.64692611393119004</v>
      </c>
      <c r="Y22" s="25">
        <f t="shared" si="4"/>
        <v>0.34799774393683025</v>
      </c>
      <c r="Z22" s="18"/>
      <c r="AA22" s="11">
        <v>241</v>
      </c>
      <c r="AB22" s="13">
        <v>6.1</v>
      </c>
      <c r="AC22" s="23">
        <v>161</v>
      </c>
      <c r="AD22" s="13">
        <v>8.61</v>
      </c>
      <c r="AE22" s="23">
        <v>79</v>
      </c>
      <c r="AF22" s="13">
        <v>3.82</v>
      </c>
      <c r="AG22" s="25">
        <f t="shared" si="5"/>
        <v>0.66804979253112029</v>
      </c>
      <c r="AH22" s="25">
        <f t="shared" si="6"/>
        <v>0.32780082987551867</v>
      </c>
      <c r="AI22" s="18"/>
      <c r="AJ22" s="11">
        <v>212</v>
      </c>
      <c r="AK22" s="13">
        <v>6.53</v>
      </c>
      <c r="AL22" s="23">
        <v>142</v>
      </c>
      <c r="AM22" s="13">
        <v>7.38</v>
      </c>
      <c r="AN22" s="23">
        <v>70</v>
      </c>
      <c r="AO22" s="13">
        <v>5.31</v>
      </c>
      <c r="AP22" s="25">
        <f t="shared" si="7"/>
        <v>0.66981132075471694</v>
      </c>
      <c r="AQ22" s="25">
        <f t="shared" si="8"/>
        <v>0.330188679245283</v>
      </c>
      <c r="AR22" s="18"/>
      <c r="AS22" s="11">
        <v>155</v>
      </c>
      <c r="AT22" s="13">
        <v>3.61</v>
      </c>
      <c r="AU22" s="23">
        <v>118</v>
      </c>
      <c r="AV22" s="13">
        <v>4.3899999999999997</v>
      </c>
      <c r="AW22" s="23">
        <v>37</v>
      </c>
      <c r="AX22" s="13">
        <v>2.31</v>
      </c>
      <c r="AY22" s="25">
        <f t="shared" si="9"/>
        <v>0.76129032258064511</v>
      </c>
      <c r="AZ22" s="25">
        <f t="shared" si="10"/>
        <v>0.23870967741935484</v>
      </c>
      <c r="BA22" s="18"/>
      <c r="BB22" s="11">
        <v>155</v>
      </c>
      <c r="BC22" s="13">
        <v>4.18</v>
      </c>
      <c r="BD22" s="23">
        <v>103</v>
      </c>
      <c r="BE22" s="13">
        <v>4.18</v>
      </c>
      <c r="BF22" s="23">
        <v>52</v>
      </c>
      <c r="BG22" s="13">
        <v>4.1900000000000004</v>
      </c>
      <c r="BH22" s="25">
        <f t="shared" si="11"/>
        <v>0.6645161290322581</v>
      </c>
      <c r="BI22" s="25">
        <f t="shared" si="12"/>
        <v>0.33548387096774196</v>
      </c>
      <c r="BJ22" s="18"/>
      <c r="BK22" s="11">
        <v>140</v>
      </c>
      <c r="BL22" s="13">
        <v>5.86</v>
      </c>
      <c r="BM22" s="23">
        <v>85</v>
      </c>
      <c r="BN22" s="13">
        <v>6.29</v>
      </c>
      <c r="BO22" s="23">
        <v>52</v>
      </c>
      <c r="BP22" s="13">
        <v>5.04</v>
      </c>
      <c r="BQ22" s="25">
        <f t="shared" si="13"/>
        <v>0.6071428571428571</v>
      </c>
      <c r="BR22" s="25">
        <f t="shared" si="14"/>
        <v>0.37142857142857144</v>
      </c>
      <c r="BS22" s="18"/>
      <c r="BT22" s="11">
        <v>189</v>
      </c>
      <c r="BU22" s="13">
        <v>6.37</v>
      </c>
      <c r="BV22" s="23">
        <v>119</v>
      </c>
      <c r="BW22" s="13">
        <v>6.73</v>
      </c>
      <c r="BX22" s="23">
        <v>70</v>
      </c>
      <c r="BY22" s="13">
        <v>5.88</v>
      </c>
      <c r="BZ22" s="25">
        <f t="shared" si="15"/>
        <v>0.62962962962962965</v>
      </c>
      <c r="CA22" s="25">
        <f t="shared" si="16"/>
        <v>0.37037037037037035</v>
      </c>
      <c r="CB22" s="18"/>
      <c r="CC22" s="11">
        <v>155</v>
      </c>
      <c r="CD22" s="13">
        <v>5.74</v>
      </c>
      <c r="CE22" s="23">
        <v>94</v>
      </c>
      <c r="CF22" s="13">
        <v>6.69</v>
      </c>
      <c r="CG22" s="23">
        <v>60</v>
      </c>
      <c r="CH22" s="13">
        <v>4.6500000000000004</v>
      </c>
      <c r="CI22" s="25">
        <f t="shared" si="17"/>
        <v>0.6064516129032258</v>
      </c>
      <c r="CJ22" s="25">
        <f t="shared" si="18"/>
        <v>0.38709677419354838</v>
      </c>
      <c r="CK22" s="18"/>
      <c r="CL22" s="11">
        <v>370</v>
      </c>
      <c r="CM22" s="13">
        <v>3.37</v>
      </c>
      <c r="CN22" s="23">
        <v>242</v>
      </c>
      <c r="CO22" s="13">
        <v>4.1900000000000004</v>
      </c>
      <c r="CP22" s="23">
        <v>124</v>
      </c>
      <c r="CQ22" s="13">
        <v>2.4</v>
      </c>
      <c r="CR22" s="25">
        <f t="shared" si="19"/>
        <v>0.65405405405405403</v>
      </c>
      <c r="CS22" s="25">
        <f t="shared" si="20"/>
        <v>0.33513513513513515</v>
      </c>
      <c r="CT22" s="18"/>
      <c r="CU22" s="11">
        <v>156</v>
      </c>
      <c r="CV22" s="13">
        <v>4.9800000000000004</v>
      </c>
      <c r="CW22" s="23">
        <v>83</v>
      </c>
      <c r="CX22" s="13">
        <v>6</v>
      </c>
      <c r="CY22" s="23">
        <v>73</v>
      </c>
      <c r="CZ22" s="13">
        <v>4.17</v>
      </c>
      <c r="DA22" s="25">
        <f t="shared" si="21"/>
        <v>0.53205128205128205</v>
      </c>
      <c r="DB22" s="25">
        <f t="shared" si="22"/>
        <v>0.46794871794871795</v>
      </c>
      <c r="DC22" s="18"/>
      <c r="DD22" s="11">
        <v>485</v>
      </c>
      <c r="DE22" s="13">
        <v>3.53</v>
      </c>
      <c r="DF22" s="23">
        <v>359</v>
      </c>
      <c r="DG22" s="13">
        <v>4.33</v>
      </c>
      <c r="DH22" s="23">
        <v>125</v>
      </c>
      <c r="DI22" s="13">
        <v>2.2999999999999998</v>
      </c>
      <c r="DJ22" s="25">
        <f t="shared" si="23"/>
        <v>0.74020618556701034</v>
      </c>
      <c r="DK22" s="25">
        <f t="shared" si="24"/>
        <v>0.25773195876288657</v>
      </c>
      <c r="DL22" s="18"/>
      <c r="DM22" s="11">
        <v>476</v>
      </c>
      <c r="DN22" s="13">
        <v>4.74</v>
      </c>
      <c r="DO22" s="23">
        <v>351</v>
      </c>
      <c r="DP22" s="13">
        <v>5.97</v>
      </c>
      <c r="DQ22" s="23">
        <v>124</v>
      </c>
      <c r="DR22" s="13">
        <v>2.99</v>
      </c>
      <c r="DS22" s="25">
        <f t="shared" si="25"/>
        <v>0.73739495798319332</v>
      </c>
      <c r="DT22" s="25">
        <f t="shared" si="26"/>
        <v>0.26050420168067229</v>
      </c>
      <c r="DU22" s="18"/>
      <c r="DV22" s="11">
        <v>266</v>
      </c>
      <c r="DW22" s="13">
        <v>5.43</v>
      </c>
      <c r="DX22" s="23">
        <v>183</v>
      </c>
      <c r="DY22" s="13">
        <v>6.25</v>
      </c>
      <c r="DZ22" s="23">
        <v>81</v>
      </c>
      <c r="EA22" s="13">
        <v>4.12</v>
      </c>
      <c r="EB22" s="25">
        <f t="shared" si="27"/>
        <v>0.68796992481203012</v>
      </c>
      <c r="EC22" s="25">
        <f t="shared" si="28"/>
        <v>0.30451127819548873</v>
      </c>
      <c r="ED22" s="18"/>
      <c r="EE22" s="11">
        <v>504</v>
      </c>
      <c r="EF22" s="13">
        <v>6.57</v>
      </c>
      <c r="EG22" s="23">
        <v>376</v>
      </c>
      <c r="EH22" s="13">
        <v>8.89</v>
      </c>
      <c r="EI22" s="23">
        <v>127</v>
      </c>
      <c r="EJ22" s="13">
        <v>3.7</v>
      </c>
      <c r="EK22" s="25">
        <f t="shared" si="29"/>
        <v>0.74603174603174605</v>
      </c>
      <c r="EL22" s="25">
        <f t="shared" si="30"/>
        <v>0.25198412698412698</v>
      </c>
      <c r="EM22" s="18"/>
      <c r="EN22" s="11">
        <v>67</v>
      </c>
      <c r="EO22" s="13">
        <v>4.33</v>
      </c>
      <c r="EP22" s="23">
        <v>46</v>
      </c>
      <c r="EQ22" s="13">
        <v>4.3</v>
      </c>
      <c r="ER22" s="23">
        <v>21</v>
      </c>
      <c r="ES22" s="13">
        <v>4.42</v>
      </c>
      <c r="ET22" s="25">
        <f t="shared" si="31"/>
        <v>0.68656716417910446</v>
      </c>
      <c r="EU22" s="25">
        <f t="shared" si="32"/>
        <v>0.31343283582089554</v>
      </c>
      <c r="EV22" s="18"/>
      <c r="EW22" s="11">
        <v>108</v>
      </c>
      <c r="EX22" s="13">
        <v>6.55</v>
      </c>
      <c r="EY22" s="23">
        <v>87</v>
      </c>
      <c r="EZ22" s="13">
        <v>11.49</v>
      </c>
      <c r="FA22" s="23">
        <v>21</v>
      </c>
      <c r="FB22" s="13">
        <v>2.37</v>
      </c>
      <c r="FC22" s="25">
        <f t="shared" si="33"/>
        <v>0.80555555555555558</v>
      </c>
      <c r="FD22" s="25">
        <f t="shared" si="34"/>
        <v>0.19444444444444445</v>
      </c>
      <c r="FE22" s="18"/>
      <c r="FF22" s="11">
        <v>163</v>
      </c>
      <c r="FG22" s="13">
        <v>5.3</v>
      </c>
      <c r="FH22" s="23">
        <v>112</v>
      </c>
      <c r="FI22" s="13">
        <v>6.9</v>
      </c>
      <c r="FJ22" s="23">
        <v>51</v>
      </c>
      <c r="FK22" s="13">
        <v>3.53</v>
      </c>
      <c r="FL22" s="25">
        <f t="shared" si="35"/>
        <v>0.68711656441717794</v>
      </c>
      <c r="FM22" s="25">
        <f t="shared" si="36"/>
        <v>0.31288343558282211</v>
      </c>
      <c r="FN22" s="18"/>
      <c r="FO22" s="11">
        <v>30</v>
      </c>
      <c r="FP22" s="13">
        <v>3.72</v>
      </c>
      <c r="FQ22" s="23">
        <v>21</v>
      </c>
      <c r="FR22" s="13">
        <v>3.9</v>
      </c>
      <c r="FS22" s="23">
        <v>9</v>
      </c>
      <c r="FT22" s="13">
        <v>3.4</v>
      </c>
      <c r="FU22" s="25">
        <f t="shared" si="37"/>
        <v>0.7</v>
      </c>
      <c r="FV22" s="25">
        <f t="shared" si="38"/>
        <v>0.3</v>
      </c>
      <c r="FW22" s="18"/>
      <c r="FX22" s="11">
        <v>96</v>
      </c>
      <c r="FY22" s="13">
        <v>2.94</v>
      </c>
      <c r="FZ22" s="23">
        <v>70</v>
      </c>
      <c r="GA22" s="13">
        <v>2.9</v>
      </c>
      <c r="GB22" s="23">
        <v>26</v>
      </c>
      <c r="GC22" s="13">
        <v>3.1</v>
      </c>
      <c r="GD22" s="25">
        <f t="shared" si="39"/>
        <v>0.72916666666666663</v>
      </c>
      <c r="GE22" s="25">
        <f t="shared" si="40"/>
        <v>0.27083333333333331</v>
      </c>
      <c r="GF22" s="18"/>
      <c r="GG22" s="11">
        <v>177</v>
      </c>
      <c r="GH22" s="13">
        <v>3.7</v>
      </c>
      <c r="GI22" s="23">
        <v>135</v>
      </c>
      <c r="GJ22" s="13">
        <v>4.62</v>
      </c>
      <c r="GK22" s="23">
        <v>42</v>
      </c>
      <c r="GL22" s="13">
        <v>2.2799999999999998</v>
      </c>
      <c r="GM22" s="25">
        <f t="shared" si="41"/>
        <v>0.76271186440677963</v>
      </c>
      <c r="GN22" s="25">
        <f t="shared" si="42"/>
        <v>0.23728813559322035</v>
      </c>
      <c r="GO22" s="18"/>
      <c r="GP22" s="11">
        <v>38</v>
      </c>
      <c r="GQ22" s="13">
        <v>3.67</v>
      </c>
      <c r="GR22" s="23">
        <v>28</v>
      </c>
      <c r="GS22" s="13">
        <v>4.3099999999999996</v>
      </c>
      <c r="GT22" s="23">
        <v>10</v>
      </c>
      <c r="GU22" s="13">
        <v>2.6</v>
      </c>
      <c r="GV22" s="25">
        <f t="shared" si="43"/>
        <v>0.73684210526315785</v>
      </c>
      <c r="GW22" s="25">
        <f t="shared" si="44"/>
        <v>0.26315789473684209</v>
      </c>
      <c r="GX22" s="18"/>
      <c r="GY22" s="11">
        <v>33</v>
      </c>
      <c r="GZ22" s="13">
        <v>2.2000000000000002</v>
      </c>
      <c r="HA22" s="23">
        <v>24</v>
      </c>
      <c r="HB22" s="13">
        <v>2.46</v>
      </c>
      <c r="HC22" s="23">
        <v>7</v>
      </c>
      <c r="HD22" s="13">
        <v>1.35</v>
      </c>
      <c r="HE22" s="25">
        <f t="shared" si="45"/>
        <v>0.72727272727272729</v>
      </c>
      <c r="HF22" s="25">
        <f t="shared" si="46"/>
        <v>0.21212121212121213</v>
      </c>
      <c r="HG22" s="18"/>
      <c r="HH22" s="11">
        <v>194</v>
      </c>
      <c r="HI22" s="13">
        <v>6.4</v>
      </c>
      <c r="HJ22" s="23">
        <v>128</v>
      </c>
      <c r="HK22" s="13">
        <v>8.09</v>
      </c>
      <c r="HL22" s="23">
        <v>66</v>
      </c>
      <c r="HM22" s="13">
        <v>4.58</v>
      </c>
      <c r="HN22" s="25">
        <f t="shared" si="47"/>
        <v>0.65979381443298968</v>
      </c>
      <c r="HO22" s="25">
        <f t="shared" si="48"/>
        <v>0.34020618556701032</v>
      </c>
      <c r="HP22" s="18"/>
      <c r="HQ22" s="11">
        <v>67</v>
      </c>
      <c r="HR22" s="13">
        <v>3.52</v>
      </c>
      <c r="HS22" s="23">
        <v>53</v>
      </c>
      <c r="HT22" s="13">
        <v>4.37</v>
      </c>
      <c r="HU22" s="23">
        <v>14</v>
      </c>
      <c r="HV22" s="13">
        <v>2.0299999999999998</v>
      </c>
      <c r="HW22" s="25">
        <f t="shared" si="49"/>
        <v>0.79104477611940294</v>
      </c>
      <c r="HX22" s="25">
        <f t="shared" si="50"/>
        <v>0.20895522388059701</v>
      </c>
      <c r="HY22" s="18"/>
      <c r="HZ22" s="11">
        <v>65</v>
      </c>
      <c r="IA22" s="13">
        <v>3.5</v>
      </c>
      <c r="IB22" s="23">
        <v>50</v>
      </c>
      <c r="IC22" s="13">
        <v>4.16</v>
      </c>
      <c r="ID22" s="23">
        <v>15</v>
      </c>
      <c r="IE22" s="13">
        <v>2.2799999999999998</v>
      </c>
      <c r="IF22" s="25">
        <f t="shared" si="51"/>
        <v>0.76923076923076927</v>
      </c>
      <c r="IG22" s="25">
        <f t="shared" si="52"/>
        <v>0.23076923076923078</v>
      </c>
      <c r="IH22" s="18"/>
      <c r="II22" s="11">
        <v>98</v>
      </c>
      <c r="IJ22" s="13">
        <v>4.1100000000000003</v>
      </c>
      <c r="IK22" s="23">
        <v>69</v>
      </c>
      <c r="IL22" s="13">
        <v>5.1100000000000003</v>
      </c>
      <c r="IM22" s="23">
        <v>29</v>
      </c>
      <c r="IN22" s="13">
        <v>2.82</v>
      </c>
      <c r="IO22" s="25">
        <f t="shared" si="53"/>
        <v>0.70408163265306123</v>
      </c>
      <c r="IP22" s="25">
        <f t="shared" si="54"/>
        <v>0.29591836734693877</v>
      </c>
      <c r="IQ22" s="18"/>
      <c r="IR22" s="11">
        <v>32</v>
      </c>
      <c r="IS22" s="13">
        <v>2.56</v>
      </c>
      <c r="IT22" s="23">
        <v>26</v>
      </c>
      <c r="IU22" s="13">
        <v>3.13</v>
      </c>
      <c r="IV22" s="23">
        <v>6</v>
      </c>
      <c r="IW22" s="13">
        <v>1.45</v>
      </c>
      <c r="IX22" s="25">
        <f t="shared" si="55"/>
        <v>0.8125</v>
      </c>
      <c r="IY22" s="25">
        <f t="shared" si="56"/>
        <v>0.1875</v>
      </c>
      <c r="IZ22" s="18"/>
      <c r="JA22" s="11">
        <v>67</v>
      </c>
      <c r="JB22" s="13">
        <v>4.87</v>
      </c>
      <c r="JC22" s="23">
        <v>36</v>
      </c>
      <c r="JD22" s="13">
        <v>5.47</v>
      </c>
      <c r="JE22" s="23">
        <v>30</v>
      </c>
      <c r="JF22" s="13">
        <v>4.1900000000000004</v>
      </c>
      <c r="JG22" s="25">
        <f t="shared" si="57"/>
        <v>0.53731343283582089</v>
      </c>
      <c r="JH22" s="25">
        <f t="shared" si="58"/>
        <v>0.44776119402985076</v>
      </c>
      <c r="JI22" s="18"/>
      <c r="JJ22" s="11">
        <v>26</v>
      </c>
      <c r="JK22" s="13">
        <v>2.2799999999999998</v>
      </c>
      <c r="JL22" s="23">
        <v>19</v>
      </c>
      <c r="JM22" s="13">
        <v>2.94</v>
      </c>
      <c r="JN22" s="23">
        <v>7</v>
      </c>
      <c r="JO22" s="13">
        <v>1.41</v>
      </c>
      <c r="JP22" s="25">
        <f t="shared" si="59"/>
        <v>0.73076923076923073</v>
      </c>
      <c r="JQ22" s="25">
        <f t="shared" si="60"/>
        <v>0.26923076923076922</v>
      </c>
      <c r="JR22" s="18"/>
      <c r="JS22" s="11">
        <v>27</v>
      </c>
      <c r="JT22" s="13">
        <v>2.35</v>
      </c>
      <c r="JU22" s="23">
        <v>19</v>
      </c>
      <c r="JV22" s="13">
        <v>2.35</v>
      </c>
      <c r="JW22" s="23">
        <v>8</v>
      </c>
      <c r="JX22" s="13">
        <v>2.37</v>
      </c>
      <c r="JY22" s="25">
        <f t="shared" si="61"/>
        <v>0.70370370370370372</v>
      </c>
      <c r="JZ22" s="25">
        <f t="shared" si="62"/>
        <v>0.29629629629629628</v>
      </c>
      <c r="KA22" s="18"/>
      <c r="KB22" s="11">
        <v>24</v>
      </c>
      <c r="KC22" s="13">
        <v>2.91</v>
      </c>
      <c r="KD22" s="23">
        <v>15</v>
      </c>
      <c r="KE22" s="13">
        <v>2.61</v>
      </c>
      <c r="KF22" s="23">
        <v>9</v>
      </c>
      <c r="KG22" s="13">
        <v>3.67</v>
      </c>
      <c r="KH22" s="25">
        <f t="shared" si="63"/>
        <v>0.625</v>
      </c>
      <c r="KI22" s="25">
        <f t="shared" si="64"/>
        <v>0.375</v>
      </c>
      <c r="KJ22" s="18"/>
      <c r="KK22" s="11">
        <v>79</v>
      </c>
      <c r="KL22" s="13">
        <v>3.94</v>
      </c>
      <c r="KM22" s="23">
        <v>39</v>
      </c>
      <c r="KN22" s="13">
        <v>2.83</v>
      </c>
      <c r="KO22" s="23">
        <v>40</v>
      </c>
      <c r="KP22" s="13">
        <v>6.46</v>
      </c>
      <c r="KQ22" s="25">
        <f t="shared" si="65"/>
        <v>0.49367088607594939</v>
      </c>
      <c r="KR22" s="25">
        <f t="shared" si="66"/>
        <v>0.50632911392405067</v>
      </c>
      <c r="KS22" s="18"/>
      <c r="KT22" s="11">
        <v>58</v>
      </c>
      <c r="KU22" s="13">
        <v>3.29</v>
      </c>
      <c r="KV22" s="23">
        <v>42</v>
      </c>
      <c r="KW22" s="13">
        <v>3.2</v>
      </c>
      <c r="KX22" s="23">
        <v>16</v>
      </c>
      <c r="KY22" s="13">
        <v>3.56</v>
      </c>
      <c r="KZ22" s="25">
        <f t="shared" si="67"/>
        <v>0.72413793103448276</v>
      </c>
      <c r="LA22" s="25">
        <f t="shared" si="68"/>
        <v>0.27586206896551724</v>
      </c>
      <c r="LB22" s="18"/>
      <c r="LC22" s="11">
        <v>31</v>
      </c>
      <c r="LD22" s="13">
        <v>3.09</v>
      </c>
      <c r="LE22" s="23">
        <v>20</v>
      </c>
      <c r="LF22" s="13">
        <v>3</v>
      </c>
      <c r="LG22" s="23">
        <v>11</v>
      </c>
      <c r="LH22" s="13">
        <v>3.32</v>
      </c>
      <c r="LI22" s="25">
        <f t="shared" si="69"/>
        <v>0.64516129032258063</v>
      </c>
      <c r="LJ22" s="25">
        <f t="shared" si="70"/>
        <v>0.35483870967741937</v>
      </c>
      <c r="LK22" s="18"/>
      <c r="LL22" s="11">
        <v>44</v>
      </c>
      <c r="LM22" s="13">
        <v>3.15</v>
      </c>
      <c r="LN22" s="23">
        <v>36</v>
      </c>
      <c r="LO22" s="13">
        <v>3.47</v>
      </c>
      <c r="LP22" s="23">
        <v>8</v>
      </c>
      <c r="LQ22" s="13">
        <v>2.25</v>
      </c>
      <c r="LR22" s="25">
        <f t="shared" si="71"/>
        <v>0.81818181818181823</v>
      </c>
      <c r="LS22" s="25">
        <f t="shared" si="72"/>
        <v>0.18181818181818182</v>
      </c>
      <c r="LT22" s="18"/>
      <c r="LU22" s="11">
        <v>46</v>
      </c>
      <c r="LV22" s="13">
        <v>2.9</v>
      </c>
      <c r="LW22" s="23">
        <v>34</v>
      </c>
      <c r="LX22" s="13">
        <v>2.93</v>
      </c>
      <c r="LY22" s="23">
        <v>12</v>
      </c>
      <c r="LZ22" s="13">
        <v>2.84</v>
      </c>
      <c r="MA22" s="25">
        <f t="shared" si="73"/>
        <v>0.73913043478260865</v>
      </c>
      <c r="MB22" s="25">
        <f t="shared" si="74"/>
        <v>0.2608695652173913</v>
      </c>
      <c r="MC22" s="18"/>
      <c r="MD22" s="11">
        <v>25</v>
      </c>
      <c r="ME22" s="13">
        <v>2.5099999999999998</v>
      </c>
      <c r="MF22" s="23">
        <v>19</v>
      </c>
      <c r="MG22" s="13">
        <v>3.19</v>
      </c>
      <c r="MH22" s="23">
        <v>6</v>
      </c>
      <c r="MI22" s="13">
        <v>1.51</v>
      </c>
      <c r="MJ22" s="25">
        <f t="shared" si="75"/>
        <v>0.76</v>
      </c>
      <c r="MK22" s="25">
        <f t="shared" si="76"/>
        <v>0.24</v>
      </c>
      <c r="ML22" s="18"/>
      <c r="MM22" s="11">
        <v>57</v>
      </c>
      <c r="MN22" s="13">
        <v>2.85</v>
      </c>
      <c r="MO22" s="23">
        <v>33</v>
      </c>
      <c r="MP22" s="13">
        <v>2.5</v>
      </c>
      <c r="MQ22" s="23">
        <v>23</v>
      </c>
      <c r="MR22" s="13">
        <v>3.42</v>
      </c>
      <c r="MS22" s="25">
        <f t="shared" si="77"/>
        <v>0.57894736842105265</v>
      </c>
      <c r="MT22" s="25">
        <f t="shared" si="78"/>
        <v>0.40350877192982454</v>
      </c>
      <c r="MU22" s="18"/>
      <c r="MV22" s="11">
        <v>11</v>
      </c>
      <c r="MW22" s="13">
        <v>3.86</v>
      </c>
      <c r="MX22" s="23">
        <v>6</v>
      </c>
      <c r="MY22" s="13">
        <v>4.2300000000000004</v>
      </c>
      <c r="MZ22" s="23">
        <v>5</v>
      </c>
      <c r="NA22" s="13">
        <v>3.5</v>
      </c>
      <c r="NB22" s="25">
        <f t="shared" si="79"/>
        <v>0.54545454545454541</v>
      </c>
      <c r="NC22" s="25">
        <f t="shared" si="80"/>
        <v>0.45454545454545453</v>
      </c>
      <c r="ND22" s="18"/>
      <c r="NE22" s="11">
        <v>14</v>
      </c>
      <c r="NF22" s="13">
        <v>1.67</v>
      </c>
      <c r="NG22" s="23">
        <v>10</v>
      </c>
      <c r="NH22" s="13">
        <v>1.66</v>
      </c>
      <c r="NI22" s="23">
        <v>4</v>
      </c>
      <c r="NJ22" s="13">
        <v>1.69</v>
      </c>
      <c r="NK22" s="25">
        <f t="shared" si="81"/>
        <v>0.7142857142857143</v>
      </c>
      <c r="NL22" s="25">
        <f t="shared" si="82"/>
        <v>0.2857142857142857</v>
      </c>
      <c r="NM22" s="18"/>
      <c r="NN22" s="11">
        <v>13</v>
      </c>
      <c r="NO22" s="13">
        <v>1.95</v>
      </c>
      <c r="NP22" s="23">
        <v>12</v>
      </c>
      <c r="NQ22" s="13">
        <v>3.4</v>
      </c>
      <c r="NR22" s="23">
        <v>1</v>
      </c>
      <c r="NS22" s="13">
        <v>0.32</v>
      </c>
      <c r="NT22" s="25">
        <f t="shared" si="83"/>
        <v>0.92307692307692313</v>
      </c>
      <c r="NU22" s="25">
        <f t="shared" si="84"/>
        <v>7.6923076923076927E-2</v>
      </c>
      <c r="NV22" s="18"/>
      <c r="NW22" s="11">
        <v>24</v>
      </c>
      <c r="NX22" s="13">
        <v>3.81</v>
      </c>
      <c r="NY22" s="23">
        <v>15</v>
      </c>
      <c r="NZ22" s="13">
        <v>3.79</v>
      </c>
      <c r="OA22" s="23">
        <v>9</v>
      </c>
      <c r="OB22" s="13">
        <v>3.95</v>
      </c>
      <c r="OC22" s="25">
        <f t="shared" si="85"/>
        <v>0.625</v>
      </c>
      <c r="OD22" s="25">
        <f t="shared" si="86"/>
        <v>0.375</v>
      </c>
      <c r="OE22" s="18"/>
      <c r="OF22" s="11">
        <v>6</v>
      </c>
      <c r="OG22" s="13">
        <v>1.87</v>
      </c>
      <c r="OH22" s="23">
        <v>6</v>
      </c>
      <c r="OI22" s="13">
        <v>2.56</v>
      </c>
      <c r="OJ22" s="23">
        <v>0</v>
      </c>
      <c r="OK22" s="13">
        <v>0</v>
      </c>
      <c r="OL22" s="25">
        <f t="shared" si="87"/>
        <v>1</v>
      </c>
      <c r="OM22" s="25">
        <f t="shared" si="88"/>
        <v>0</v>
      </c>
      <c r="ON22" s="18"/>
      <c r="OO22" s="11">
        <v>15</v>
      </c>
      <c r="OP22" s="13">
        <v>2.7</v>
      </c>
      <c r="OQ22" s="23">
        <v>12</v>
      </c>
      <c r="OR22" s="13">
        <v>3.45</v>
      </c>
      <c r="OS22" s="23">
        <v>3</v>
      </c>
      <c r="OT22" s="13">
        <v>1.45</v>
      </c>
      <c r="OU22" s="25">
        <f t="shared" si="89"/>
        <v>0.8</v>
      </c>
      <c r="OV22" s="25">
        <f t="shared" si="90"/>
        <v>0.2</v>
      </c>
      <c r="OW22" s="18"/>
      <c r="OX22" s="11">
        <v>8</v>
      </c>
      <c r="OY22" s="13">
        <v>2.0099999999999998</v>
      </c>
      <c r="OZ22" s="23">
        <v>7</v>
      </c>
      <c r="PA22" s="13">
        <v>2.33</v>
      </c>
      <c r="PB22" s="23">
        <v>1</v>
      </c>
      <c r="PC22" s="13">
        <v>1.05</v>
      </c>
      <c r="PD22" s="25">
        <f t="shared" si="91"/>
        <v>0.875</v>
      </c>
      <c r="PE22" s="25">
        <f t="shared" si="92"/>
        <v>0.125</v>
      </c>
      <c r="PF22" s="18"/>
      <c r="PG22" s="11">
        <v>25</v>
      </c>
      <c r="PH22" s="13">
        <v>3.27</v>
      </c>
      <c r="PI22" s="23">
        <v>20</v>
      </c>
      <c r="PJ22" s="13">
        <v>3.84</v>
      </c>
      <c r="PK22" s="23">
        <v>5</v>
      </c>
      <c r="PL22" s="13">
        <v>2.08</v>
      </c>
      <c r="PM22" s="25">
        <f t="shared" si="93"/>
        <v>0.8</v>
      </c>
      <c r="PN22" s="25">
        <f t="shared" si="94"/>
        <v>0.2</v>
      </c>
      <c r="PO22" s="18"/>
      <c r="PP22" s="11">
        <v>19</v>
      </c>
      <c r="PQ22" s="13">
        <v>4.5199999999999996</v>
      </c>
      <c r="PR22" s="23">
        <v>15</v>
      </c>
      <c r="PS22" s="13">
        <v>5.26</v>
      </c>
      <c r="PT22" s="23">
        <v>4</v>
      </c>
      <c r="PU22" s="13">
        <v>2.99</v>
      </c>
      <c r="PV22" s="25">
        <f t="shared" si="95"/>
        <v>0.78947368421052633</v>
      </c>
      <c r="PW22" s="25">
        <f t="shared" si="96"/>
        <v>0.21052631578947367</v>
      </c>
      <c r="PX22" s="18"/>
      <c r="PY22" s="11">
        <v>15</v>
      </c>
      <c r="PZ22" s="13">
        <v>2.5299999999999998</v>
      </c>
      <c r="QA22" s="23">
        <v>8</v>
      </c>
      <c r="QB22" s="13">
        <v>1.81</v>
      </c>
      <c r="QC22" s="23">
        <v>7</v>
      </c>
      <c r="QD22" s="13">
        <v>4.67</v>
      </c>
      <c r="QE22" s="25">
        <f t="shared" si="97"/>
        <v>0.53333333333333333</v>
      </c>
      <c r="QF22" s="25">
        <f t="shared" si="98"/>
        <v>0.46666666666666667</v>
      </c>
      <c r="QG22" s="18"/>
      <c r="QH22" s="11">
        <v>17</v>
      </c>
      <c r="QI22" s="13">
        <v>2.15</v>
      </c>
      <c r="QJ22" s="23">
        <v>14</v>
      </c>
      <c r="QK22" s="13">
        <v>2.25</v>
      </c>
      <c r="QL22" s="23">
        <v>3</v>
      </c>
      <c r="QM22" s="13">
        <v>1.85</v>
      </c>
      <c r="QN22" s="25">
        <f t="shared" si="99"/>
        <v>0.82352941176470584</v>
      </c>
      <c r="QO22" s="25">
        <f t="shared" si="100"/>
        <v>0.17647058823529413</v>
      </c>
      <c r="QP22" s="18"/>
      <c r="QQ22" s="11">
        <v>9</v>
      </c>
      <c r="QR22" s="13">
        <v>1.96</v>
      </c>
      <c r="QS22" s="23">
        <v>7</v>
      </c>
      <c r="QT22" s="13">
        <v>2.0299999999999998</v>
      </c>
      <c r="QU22" s="23">
        <v>2</v>
      </c>
      <c r="QV22" s="13">
        <v>1.77</v>
      </c>
      <c r="QW22" s="25">
        <f t="shared" si="101"/>
        <v>0.77777777777777779</v>
      </c>
      <c r="QX22" s="25">
        <f t="shared" si="102"/>
        <v>0.22222222222222221</v>
      </c>
      <c r="QY22" s="18"/>
    </row>
    <row r="23" spans="1:467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103"/>
        <v>0.42248749476872793</v>
      </c>
      <c r="F23" s="22">
        <v>56429</v>
      </c>
      <c r="G23" s="24">
        <f t="shared" si="0"/>
        <v>0.56227704816756019</v>
      </c>
      <c r="H23" s="18"/>
      <c r="I23" s="10">
        <v>3506</v>
      </c>
      <c r="J23" s="12">
        <v>2.83</v>
      </c>
      <c r="K23" s="22">
        <v>1535</v>
      </c>
      <c r="L23" s="12">
        <v>2.08</v>
      </c>
      <c r="M23" s="22">
        <v>1901</v>
      </c>
      <c r="N23" s="12">
        <v>3.83</v>
      </c>
      <c r="O23" s="24">
        <f t="shared" si="1"/>
        <v>0.43782087849401025</v>
      </c>
      <c r="P23" s="24">
        <f t="shared" si="2"/>
        <v>0.54221334854535086</v>
      </c>
      <c r="Q23" s="18"/>
      <c r="R23" s="10">
        <v>1111</v>
      </c>
      <c r="S23" s="12">
        <v>2.97</v>
      </c>
      <c r="T23" s="22">
        <v>400</v>
      </c>
      <c r="U23" s="12">
        <v>1.94</v>
      </c>
      <c r="V23" s="22">
        <v>699</v>
      </c>
      <c r="W23" s="12">
        <v>4.1900000000000004</v>
      </c>
      <c r="X23" s="24">
        <f t="shared" si="3"/>
        <v>0.36003600360036003</v>
      </c>
      <c r="Y23" s="24">
        <f t="shared" si="4"/>
        <v>0.62916291629162913</v>
      </c>
      <c r="Z23" s="18"/>
      <c r="AA23" s="10">
        <v>142</v>
      </c>
      <c r="AB23" s="12">
        <v>3.59</v>
      </c>
      <c r="AC23" s="22">
        <v>43</v>
      </c>
      <c r="AD23" s="12">
        <v>2.2999999999999998</v>
      </c>
      <c r="AE23" s="22">
        <v>96</v>
      </c>
      <c r="AF23" s="12">
        <v>4.6399999999999997</v>
      </c>
      <c r="AG23" s="24">
        <f t="shared" si="5"/>
        <v>0.30281690140845069</v>
      </c>
      <c r="AH23" s="24">
        <f t="shared" si="6"/>
        <v>0.676056338028169</v>
      </c>
      <c r="AI23" s="18"/>
      <c r="AJ23" s="10">
        <v>98</v>
      </c>
      <c r="AK23" s="12">
        <v>3.02</v>
      </c>
      <c r="AL23" s="22">
        <v>41</v>
      </c>
      <c r="AM23" s="12">
        <v>2.13</v>
      </c>
      <c r="AN23" s="22">
        <v>57</v>
      </c>
      <c r="AO23" s="12">
        <v>4.32</v>
      </c>
      <c r="AP23" s="24">
        <f t="shared" si="7"/>
        <v>0.41836734693877553</v>
      </c>
      <c r="AQ23" s="24">
        <f t="shared" si="8"/>
        <v>0.58163265306122447</v>
      </c>
      <c r="AR23" s="18"/>
      <c r="AS23" s="10">
        <v>103</v>
      </c>
      <c r="AT23" s="12">
        <v>2.4</v>
      </c>
      <c r="AU23" s="22">
        <v>46</v>
      </c>
      <c r="AV23" s="12">
        <v>1.71</v>
      </c>
      <c r="AW23" s="22">
        <v>55</v>
      </c>
      <c r="AX23" s="12">
        <v>3.43</v>
      </c>
      <c r="AY23" s="24">
        <f t="shared" si="9"/>
        <v>0.44660194174757284</v>
      </c>
      <c r="AZ23" s="24">
        <f t="shared" si="10"/>
        <v>0.53398058252427183</v>
      </c>
      <c r="BA23" s="18"/>
      <c r="BB23" s="10">
        <v>88</v>
      </c>
      <c r="BC23" s="12">
        <v>2.37</v>
      </c>
      <c r="BD23" s="22">
        <v>43</v>
      </c>
      <c r="BE23" s="12">
        <v>1.75</v>
      </c>
      <c r="BF23" s="22">
        <v>44</v>
      </c>
      <c r="BG23" s="12">
        <v>3.55</v>
      </c>
      <c r="BH23" s="24">
        <f t="shared" si="11"/>
        <v>0.48863636363636365</v>
      </c>
      <c r="BI23" s="24">
        <f t="shared" si="12"/>
        <v>0.5</v>
      </c>
      <c r="BJ23" s="18"/>
      <c r="BK23" s="10">
        <v>51</v>
      </c>
      <c r="BL23" s="12">
        <v>2.14</v>
      </c>
      <c r="BM23" s="22">
        <v>22</v>
      </c>
      <c r="BN23" s="12">
        <v>1.63</v>
      </c>
      <c r="BO23" s="22">
        <v>29</v>
      </c>
      <c r="BP23" s="12">
        <v>2.81</v>
      </c>
      <c r="BQ23" s="24">
        <f t="shared" si="13"/>
        <v>0.43137254901960786</v>
      </c>
      <c r="BR23" s="24">
        <f t="shared" si="14"/>
        <v>0.56862745098039214</v>
      </c>
      <c r="BS23" s="18"/>
      <c r="BT23" s="10">
        <v>71</v>
      </c>
      <c r="BU23" s="12">
        <v>2.39</v>
      </c>
      <c r="BV23" s="22">
        <v>33</v>
      </c>
      <c r="BW23" s="12">
        <v>1.87</v>
      </c>
      <c r="BX23" s="22">
        <v>37</v>
      </c>
      <c r="BY23" s="12">
        <v>3.11</v>
      </c>
      <c r="BZ23" s="24">
        <f t="shared" si="15"/>
        <v>0.46478873239436619</v>
      </c>
      <c r="CA23" s="24">
        <f t="shared" si="16"/>
        <v>0.52112676056338025</v>
      </c>
      <c r="CB23" s="18"/>
      <c r="CC23" s="10">
        <v>73</v>
      </c>
      <c r="CD23" s="12">
        <v>2.7</v>
      </c>
      <c r="CE23" s="22">
        <v>30</v>
      </c>
      <c r="CF23" s="12">
        <v>2.13</v>
      </c>
      <c r="CG23" s="22">
        <v>41</v>
      </c>
      <c r="CH23" s="12">
        <v>3.18</v>
      </c>
      <c r="CI23" s="24">
        <f t="shared" si="17"/>
        <v>0.41095890410958902</v>
      </c>
      <c r="CJ23" s="24">
        <f t="shared" si="18"/>
        <v>0.56164383561643838</v>
      </c>
      <c r="CK23" s="18"/>
      <c r="CL23" s="10">
        <v>341</v>
      </c>
      <c r="CM23" s="12">
        <v>3.11</v>
      </c>
      <c r="CN23" s="22">
        <v>68</v>
      </c>
      <c r="CO23" s="12">
        <v>1.18</v>
      </c>
      <c r="CP23" s="22">
        <v>270</v>
      </c>
      <c r="CQ23" s="12">
        <v>5.22</v>
      </c>
      <c r="CR23" s="24">
        <f t="shared" si="19"/>
        <v>0.19941348973607037</v>
      </c>
      <c r="CS23" s="24">
        <f t="shared" si="20"/>
        <v>0.7917888563049853</v>
      </c>
      <c r="CT23" s="18"/>
      <c r="CU23" s="10">
        <v>144</v>
      </c>
      <c r="CV23" s="12">
        <v>4.59</v>
      </c>
      <c r="CW23" s="22">
        <v>74</v>
      </c>
      <c r="CX23" s="12">
        <v>5.35</v>
      </c>
      <c r="CY23" s="22">
        <v>70</v>
      </c>
      <c r="CZ23" s="12">
        <v>4</v>
      </c>
      <c r="DA23" s="24">
        <f t="shared" si="21"/>
        <v>0.51388888888888884</v>
      </c>
      <c r="DB23" s="24">
        <f t="shared" si="22"/>
        <v>0.4861111111111111</v>
      </c>
      <c r="DC23" s="18"/>
      <c r="DD23" s="10">
        <v>439</v>
      </c>
      <c r="DE23" s="12">
        <v>3.2</v>
      </c>
      <c r="DF23" s="22">
        <v>209</v>
      </c>
      <c r="DG23" s="12">
        <v>2.52</v>
      </c>
      <c r="DH23" s="22">
        <v>222</v>
      </c>
      <c r="DI23" s="12">
        <v>4.09</v>
      </c>
      <c r="DJ23" s="24">
        <f t="shared" si="23"/>
        <v>0.47608200455580868</v>
      </c>
      <c r="DK23" s="24">
        <f t="shared" si="24"/>
        <v>0.50569476082004561</v>
      </c>
      <c r="DL23" s="18"/>
      <c r="DM23" s="10">
        <v>245</v>
      </c>
      <c r="DN23" s="12">
        <v>2.44</v>
      </c>
      <c r="DO23" s="22">
        <v>111</v>
      </c>
      <c r="DP23" s="12">
        <v>1.89</v>
      </c>
      <c r="DQ23" s="22">
        <v>131</v>
      </c>
      <c r="DR23" s="12">
        <v>3.16</v>
      </c>
      <c r="DS23" s="24">
        <f t="shared" si="25"/>
        <v>0.45306122448979591</v>
      </c>
      <c r="DT23" s="24">
        <f t="shared" si="26"/>
        <v>0.53469387755102038</v>
      </c>
      <c r="DU23" s="18"/>
      <c r="DV23" s="10">
        <v>130</v>
      </c>
      <c r="DW23" s="12">
        <v>2.65</v>
      </c>
      <c r="DX23" s="22">
        <v>54</v>
      </c>
      <c r="DY23" s="12">
        <v>1.85</v>
      </c>
      <c r="DZ23" s="22">
        <v>72</v>
      </c>
      <c r="EA23" s="12">
        <v>3.67</v>
      </c>
      <c r="EB23" s="24">
        <f t="shared" si="27"/>
        <v>0.41538461538461541</v>
      </c>
      <c r="EC23" s="24">
        <f t="shared" si="28"/>
        <v>0.55384615384615388</v>
      </c>
      <c r="ED23" s="18"/>
      <c r="EE23" s="10">
        <v>179</v>
      </c>
      <c r="EF23" s="12">
        <v>2.33</v>
      </c>
      <c r="EG23" s="22">
        <v>52</v>
      </c>
      <c r="EH23" s="12">
        <v>1.23</v>
      </c>
      <c r="EI23" s="22">
        <v>125</v>
      </c>
      <c r="EJ23" s="12">
        <v>3.64</v>
      </c>
      <c r="EK23" s="24">
        <f t="shared" si="29"/>
        <v>0.29050279329608941</v>
      </c>
      <c r="EL23" s="24">
        <f t="shared" si="30"/>
        <v>0.6983240223463687</v>
      </c>
      <c r="EM23" s="18"/>
      <c r="EN23" s="10">
        <v>60</v>
      </c>
      <c r="EO23" s="12">
        <v>3.88</v>
      </c>
      <c r="EP23" s="22">
        <v>31</v>
      </c>
      <c r="EQ23" s="12">
        <v>2.89</v>
      </c>
      <c r="ER23" s="22">
        <v>27</v>
      </c>
      <c r="ES23" s="12">
        <v>5.68</v>
      </c>
      <c r="ET23" s="24">
        <f t="shared" si="31"/>
        <v>0.51666666666666672</v>
      </c>
      <c r="EU23" s="24">
        <f t="shared" si="32"/>
        <v>0.45</v>
      </c>
      <c r="EV23" s="18"/>
      <c r="EW23" s="10">
        <v>29</v>
      </c>
      <c r="EX23" s="12">
        <v>1.76</v>
      </c>
      <c r="EY23" s="22">
        <v>11</v>
      </c>
      <c r="EZ23" s="12">
        <v>1.45</v>
      </c>
      <c r="FA23" s="22">
        <v>17</v>
      </c>
      <c r="FB23" s="12">
        <v>1.92</v>
      </c>
      <c r="FC23" s="24">
        <f t="shared" si="33"/>
        <v>0.37931034482758619</v>
      </c>
      <c r="FD23" s="24">
        <f t="shared" si="34"/>
        <v>0.58620689655172409</v>
      </c>
      <c r="FE23" s="18"/>
      <c r="FF23" s="10">
        <v>68</v>
      </c>
      <c r="FG23" s="12">
        <v>2.21</v>
      </c>
      <c r="FH23" s="22">
        <v>32</v>
      </c>
      <c r="FI23" s="12">
        <v>1.97</v>
      </c>
      <c r="FJ23" s="22">
        <v>36</v>
      </c>
      <c r="FK23" s="12">
        <v>2.4900000000000002</v>
      </c>
      <c r="FL23" s="24">
        <f t="shared" si="35"/>
        <v>0.47058823529411764</v>
      </c>
      <c r="FM23" s="24">
        <f t="shared" si="36"/>
        <v>0.52941176470588236</v>
      </c>
      <c r="FN23" s="18"/>
      <c r="FO23" s="10">
        <v>24</v>
      </c>
      <c r="FP23" s="12">
        <v>2.98</v>
      </c>
      <c r="FQ23" s="22">
        <v>16</v>
      </c>
      <c r="FR23" s="12">
        <v>2.97</v>
      </c>
      <c r="FS23" s="22">
        <v>8</v>
      </c>
      <c r="FT23" s="12">
        <v>3.02</v>
      </c>
      <c r="FU23" s="24">
        <f t="shared" si="37"/>
        <v>0.66666666666666663</v>
      </c>
      <c r="FV23" s="24">
        <f t="shared" si="38"/>
        <v>0.33333333333333331</v>
      </c>
      <c r="FW23" s="18"/>
      <c r="FX23" s="10">
        <v>80</v>
      </c>
      <c r="FY23" s="12">
        <v>2.4500000000000002</v>
      </c>
      <c r="FZ23" s="22">
        <v>34</v>
      </c>
      <c r="GA23" s="12">
        <v>1.41</v>
      </c>
      <c r="GB23" s="22">
        <v>40</v>
      </c>
      <c r="GC23" s="12">
        <v>4.76</v>
      </c>
      <c r="GD23" s="24">
        <f t="shared" si="39"/>
        <v>0.42499999999999999</v>
      </c>
      <c r="GE23" s="24">
        <f t="shared" si="40"/>
        <v>0.5</v>
      </c>
      <c r="GF23" s="18"/>
      <c r="GG23" s="10">
        <v>134</v>
      </c>
      <c r="GH23" s="12">
        <v>2.8</v>
      </c>
      <c r="GI23" s="22">
        <v>55</v>
      </c>
      <c r="GJ23" s="12">
        <v>1.88</v>
      </c>
      <c r="GK23" s="22">
        <v>71</v>
      </c>
      <c r="GL23" s="12">
        <v>3.85</v>
      </c>
      <c r="GM23" s="24">
        <f t="shared" si="41"/>
        <v>0.41044776119402987</v>
      </c>
      <c r="GN23" s="24">
        <f t="shared" si="42"/>
        <v>0.52985074626865669</v>
      </c>
      <c r="GO23" s="18"/>
      <c r="GP23" s="10">
        <v>29</v>
      </c>
      <c r="GQ23" s="12">
        <v>2.8</v>
      </c>
      <c r="GR23" s="22">
        <v>15</v>
      </c>
      <c r="GS23" s="12">
        <v>2.31</v>
      </c>
      <c r="GT23" s="22">
        <v>14</v>
      </c>
      <c r="GU23" s="12">
        <v>3.65</v>
      </c>
      <c r="GV23" s="24">
        <f t="shared" si="43"/>
        <v>0.51724137931034486</v>
      </c>
      <c r="GW23" s="24">
        <f t="shared" si="44"/>
        <v>0.48275862068965519</v>
      </c>
      <c r="GX23" s="18"/>
      <c r="GY23" s="10">
        <v>48</v>
      </c>
      <c r="GZ23" s="12">
        <v>3.2</v>
      </c>
      <c r="HA23" s="22">
        <v>20</v>
      </c>
      <c r="HB23" s="12">
        <v>2.0499999999999998</v>
      </c>
      <c r="HC23" s="22">
        <v>26</v>
      </c>
      <c r="HD23" s="12">
        <v>5.0199999999999996</v>
      </c>
      <c r="HE23" s="24">
        <f t="shared" si="45"/>
        <v>0.41666666666666669</v>
      </c>
      <c r="HF23" s="24">
        <f t="shared" si="46"/>
        <v>0.54166666666666663</v>
      </c>
      <c r="HG23" s="18"/>
      <c r="HH23" s="10">
        <v>87</v>
      </c>
      <c r="HI23" s="12">
        <v>2.87</v>
      </c>
      <c r="HJ23" s="22">
        <v>28</v>
      </c>
      <c r="HK23" s="12">
        <v>1.77</v>
      </c>
      <c r="HL23" s="22">
        <v>55</v>
      </c>
      <c r="HM23" s="12">
        <v>3.82</v>
      </c>
      <c r="HN23" s="24">
        <f t="shared" si="47"/>
        <v>0.32183908045977011</v>
      </c>
      <c r="HO23" s="24">
        <f t="shared" si="48"/>
        <v>0.63218390804597702</v>
      </c>
      <c r="HP23" s="18"/>
      <c r="HQ23" s="10">
        <v>56</v>
      </c>
      <c r="HR23" s="12">
        <v>2.94</v>
      </c>
      <c r="HS23" s="22">
        <v>35</v>
      </c>
      <c r="HT23" s="12">
        <v>2.88</v>
      </c>
      <c r="HU23" s="22">
        <v>21</v>
      </c>
      <c r="HV23" s="12">
        <v>3.05</v>
      </c>
      <c r="HW23" s="24">
        <f t="shared" si="49"/>
        <v>0.625</v>
      </c>
      <c r="HX23" s="24">
        <f t="shared" si="50"/>
        <v>0.375</v>
      </c>
      <c r="HY23" s="18"/>
      <c r="HZ23" s="10">
        <v>52</v>
      </c>
      <c r="IA23" s="12">
        <v>2.8</v>
      </c>
      <c r="IB23" s="22">
        <v>20</v>
      </c>
      <c r="IC23" s="12">
        <v>1.66</v>
      </c>
      <c r="ID23" s="22">
        <v>32</v>
      </c>
      <c r="IE23" s="12">
        <v>4.87</v>
      </c>
      <c r="IF23" s="24">
        <f t="shared" si="51"/>
        <v>0.38461538461538464</v>
      </c>
      <c r="IG23" s="24">
        <f t="shared" si="52"/>
        <v>0.61538461538461542</v>
      </c>
      <c r="IH23" s="18"/>
      <c r="II23" s="10">
        <v>70</v>
      </c>
      <c r="IJ23" s="12">
        <v>2.94</v>
      </c>
      <c r="IK23" s="22">
        <v>30</v>
      </c>
      <c r="IL23" s="12">
        <v>2.2200000000000002</v>
      </c>
      <c r="IM23" s="22">
        <v>38</v>
      </c>
      <c r="IN23" s="12">
        <v>3.7</v>
      </c>
      <c r="IO23" s="24">
        <f t="shared" si="53"/>
        <v>0.42857142857142855</v>
      </c>
      <c r="IP23" s="24">
        <f t="shared" si="54"/>
        <v>0.54285714285714282</v>
      </c>
      <c r="IQ23" s="18"/>
      <c r="IR23" s="10">
        <v>39</v>
      </c>
      <c r="IS23" s="12">
        <v>3.12</v>
      </c>
      <c r="IT23" s="22">
        <v>22</v>
      </c>
      <c r="IU23" s="12">
        <v>2.65</v>
      </c>
      <c r="IV23" s="22">
        <v>17</v>
      </c>
      <c r="IW23" s="12">
        <v>4.0999999999999996</v>
      </c>
      <c r="IX23" s="24">
        <f t="shared" si="55"/>
        <v>0.5641025641025641</v>
      </c>
      <c r="IY23" s="24">
        <f t="shared" si="56"/>
        <v>0.4358974358974359</v>
      </c>
      <c r="IZ23" s="18"/>
      <c r="JA23" s="10">
        <v>55</v>
      </c>
      <c r="JB23" s="12">
        <v>4</v>
      </c>
      <c r="JC23" s="22">
        <v>21</v>
      </c>
      <c r="JD23" s="12">
        <v>3.19</v>
      </c>
      <c r="JE23" s="22">
        <v>34</v>
      </c>
      <c r="JF23" s="12">
        <v>4.75</v>
      </c>
      <c r="JG23" s="24">
        <f t="shared" si="57"/>
        <v>0.38181818181818183</v>
      </c>
      <c r="JH23" s="24">
        <f t="shared" si="58"/>
        <v>0.61818181818181817</v>
      </c>
      <c r="JI23" s="18"/>
      <c r="JJ23" s="10">
        <v>26</v>
      </c>
      <c r="JK23" s="12">
        <v>2.2799999999999998</v>
      </c>
      <c r="JL23" s="22">
        <v>15</v>
      </c>
      <c r="JM23" s="12">
        <v>2.3199999999999998</v>
      </c>
      <c r="JN23" s="22">
        <v>11</v>
      </c>
      <c r="JO23" s="12">
        <v>2.2200000000000002</v>
      </c>
      <c r="JP23" s="24">
        <f t="shared" si="59"/>
        <v>0.57692307692307687</v>
      </c>
      <c r="JQ23" s="24">
        <f t="shared" si="60"/>
        <v>0.42307692307692307</v>
      </c>
      <c r="JR23" s="18"/>
      <c r="JS23" s="10">
        <v>18</v>
      </c>
      <c r="JT23" s="12">
        <v>1.57</v>
      </c>
      <c r="JU23" s="22">
        <v>5</v>
      </c>
      <c r="JV23" s="12">
        <v>0.62</v>
      </c>
      <c r="JW23" s="22">
        <v>12</v>
      </c>
      <c r="JX23" s="12">
        <v>3.56</v>
      </c>
      <c r="JY23" s="24">
        <f t="shared" si="61"/>
        <v>0.27777777777777779</v>
      </c>
      <c r="JZ23" s="24">
        <f t="shared" si="62"/>
        <v>0.66666666666666663</v>
      </c>
      <c r="KA23" s="18"/>
      <c r="KB23" s="10">
        <v>20</v>
      </c>
      <c r="KC23" s="12">
        <v>2.4300000000000002</v>
      </c>
      <c r="KD23" s="22">
        <v>12</v>
      </c>
      <c r="KE23" s="12">
        <v>2.09</v>
      </c>
      <c r="KF23" s="22">
        <v>5</v>
      </c>
      <c r="KG23" s="12">
        <v>2.04</v>
      </c>
      <c r="KH23" s="24">
        <f t="shared" si="63"/>
        <v>0.6</v>
      </c>
      <c r="KI23" s="24">
        <f t="shared" si="64"/>
        <v>0.25</v>
      </c>
      <c r="KJ23" s="18"/>
      <c r="KK23" s="10">
        <v>54</v>
      </c>
      <c r="KL23" s="12">
        <v>2.7</v>
      </c>
      <c r="KM23" s="22">
        <v>37</v>
      </c>
      <c r="KN23" s="12">
        <v>2.69</v>
      </c>
      <c r="KO23" s="22">
        <v>15</v>
      </c>
      <c r="KP23" s="12">
        <v>2.42</v>
      </c>
      <c r="KQ23" s="24">
        <f t="shared" si="65"/>
        <v>0.68518518518518523</v>
      </c>
      <c r="KR23" s="24">
        <f t="shared" si="66"/>
        <v>0.27777777777777779</v>
      </c>
      <c r="KS23" s="18"/>
      <c r="KT23" s="10">
        <v>66</v>
      </c>
      <c r="KU23" s="12">
        <v>3.75</v>
      </c>
      <c r="KV23" s="22">
        <v>48</v>
      </c>
      <c r="KW23" s="12">
        <v>3.66</v>
      </c>
      <c r="KX23" s="22">
        <v>18</v>
      </c>
      <c r="KY23" s="12">
        <v>4.01</v>
      </c>
      <c r="KZ23" s="24">
        <f t="shared" si="67"/>
        <v>0.72727272727272729</v>
      </c>
      <c r="LA23" s="24">
        <f t="shared" si="68"/>
        <v>0.27272727272727271</v>
      </c>
      <c r="LB23" s="18"/>
      <c r="LC23" s="10">
        <v>27</v>
      </c>
      <c r="LD23" s="12">
        <v>2.69</v>
      </c>
      <c r="LE23" s="22">
        <v>13</v>
      </c>
      <c r="LF23" s="12">
        <v>1.95</v>
      </c>
      <c r="LG23" s="22">
        <v>14</v>
      </c>
      <c r="LH23" s="12">
        <v>4.2300000000000004</v>
      </c>
      <c r="LI23" s="24">
        <f t="shared" si="69"/>
        <v>0.48148148148148145</v>
      </c>
      <c r="LJ23" s="24">
        <f t="shared" si="70"/>
        <v>0.51851851851851849</v>
      </c>
      <c r="LK23" s="18"/>
      <c r="LL23" s="10">
        <v>33</v>
      </c>
      <c r="LM23" s="12">
        <v>2.36</v>
      </c>
      <c r="LN23" s="22">
        <v>18</v>
      </c>
      <c r="LO23" s="12">
        <v>1.73</v>
      </c>
      <c r="LP23" s="22">
        <v>14</v>
      </c>
      <c r="LQ23" s="12">
        <v>3.93</v>
      </c>
      <c r="LR23" s="24">
        <f t="shared" si="71"/>
        <v>0.54545454545454541</v>
      </c>
      <c r="LS23" s="24">
        <f t="shared" si="72"/>
        <v>0.42424242424242425</v>
      </c>
      <c r="LT23" s="18"/>
      <c r="LU23" s="10">
        <v>37</v>
      </c>
      <c r="LV23" s="12">
        <v>2.34</v>
      </c>
      <c r="LW23" s="22">
        <v>20</v>
      </c>
      <c r="LX23" s="12">
        <v>1.72</v>
      </c>
      <c r="LY23" s="22">
        <v>17</v>
      </c>
      <c r="LZ23" s="12">
        <v>4.0199999999999996</v>
      </c>
      <c r="MA23" s="24">
        <f t="shared" si="73"/>
        <v>0.54054054054054057</v>
      </c>
      <c r="MB23" s="24">
        <f t="shared" si="74"/>
        <v>0.45945945945945948</v>
      </c>
      <c r="MC23" s="18"/>
      <c r="MD23" s="10">
        <v>34</v>
      </c>
      <c r="ME23" s="12">
        <v>3.41</v>
      </c>
      <c r="MF23" s="22">
        <v>17</v>
      </c>
      <c r="MG23" s="12">
        <v>2.85</v>
      </c>
      <c r="MH23" s="22">
        <v>16</v>
      </c>
      <c r="MI23" s="12">
        <v>4.03</v>
      </c>
      <c r="MJ23" s="24">
        <f t="shared" si="75"/>
        <v>0.5</v>
      </c>
      <c r="MK23" s="24">
        <f t="shared" si="76"/>
        <v>0.47058823529411764</v>
      </c>
      <c r="ML23" s="18"/>
      <c r="MM23" s="10">
        <v>44</v>
      </c>
      <c r="MN23" s="12">
        <v>2.2000000000000002</v>
      </c>
      <c r="MO23" s="22">
        <v>23</v>
      </c>
      <c r="MP23" s="12">
        <v>1.75</v>
      </c>
      <c r="MQ23" s="22">
        <v>16</v>
      </c>
      <c r="MR23" s="12">
        <v>2.38</v>
      </c>
      <c r="MS23" s="24">
        <f t="shared" si="77"/>
        <v>0.52272727272727271</v>
      </c>
      <c r="MT23" s="24">
        <f t="shared" si="78"/>
        <v>0.36363636363636365</v>
      </c>
      <c r="MU23" s="18"/>
      <c r="MV23" s="10">
        <v>12</v>
      </c>
      <c r="MW23" s="12">
        <v>4.21</v>
      </c>
      <c r="MX23" s="22">
        <v>5</v>
      </c>
      <c r="MY23" s="12">
        <v>3.52</v>
      </c>
      <c r="MZ23" s="22">
        <v>7</v>
      </c>
      <c r="NA23" s="12">
        <v>4.9000000000000004</v>
      </c>
      <c r="NB23" s="24">
        <f t="shared" si="79"/>
        <v>0.41666666666666669</v>
      </c>
      <c r="NC23" s="24">
        <f t="shared" si="80"/>
        <v>0.58333333333333337</v>
      </c>
      <c r="ND23" s="18"/>
      <c r="NE23" s="10">
        <v>24</v>
      </c>
      <c r="NF23" s="12">
        <v>2.86</v>
      </c>
      <c r="NG23" s="22">
        <v>17</v>
      </c>
      <c r="NH23" s="12">
        <v>2.82</v>
      </c>
      <c r="NI23" s="22">
        <v>7</v>
      </c>
      <c r="NJ23" s="12">
        <v>2.95</v>
      </c>
      <c r="NK23" s="24">
        <f t="shared" si="81"/>
        <v>0.70833333333333337</v>
      </c>
      <c r="NL23" s="24">
        <f t="shared" si="82"/>
        <v>0.29166666666666669</v>
      </c>
      <c r="NM23" s="18"/>
      <c r="NN23" s="10">
        <v>33</v>
      </c>
      <c r="NO23" s="12">
        <v>4.9400000000000004</v>
      </c>
      <c r="NP23" s="22">
        <v>18</v>
      </c>
      <c r="NQ23" s="12">
        <v>5.0999999999999996</v>
      </c>
      <c r="NR23" s="22">
        <v>15</v>
      </c>
      <c r="NS23" s="12">
        <v>4.76</v>
      </c>
      <c r="NT23" s="24">
        <f t="shared" si="83"/>
        <v>0.54545454545454541</v>
      </c>
      <c r="NU23" s="24">
        <f t="shared" si="84"/>
        <v>0.45454545454545453</v>
      </c>
      <c r="NV23" s="18"/>
      <c r="NW23" s="10">
        <v>16</v>
      </c>
      <c r="NX23" s="12">
        <v>2.54</v>
      </c>
      <c r="NY23" s="22">
        <v>6</v>
      </c>
      <c r="NZ23" s="12">
        <v>1.52</v>
      </c>
      <c r="OA23" s="22">
        <v>7</v>
      </c>
      <c r="OB23" s="12">
        <v>3.07</v>
      </c>
      <c r="OC23" s="24">
        <f t="shared" si="85"/>
        <v>0.375</v>
      </c>
      <c r="OD23" s="24">
        <f t="shared" si="86"/>
        <v>0.4375</v>
      </c>
      <c r="OE23" s="18"/>
      <c r="OF23" s="10">
        <v>10</v>
      </c>
      <c r="OG23" s="12">
        <v>3.12</v>
      </c>
      <c r="OH23" s="22">
        <v>9</v>
      </c>
      <c r="OI23" s="12">
        <v>3.85</v>
      </c>
      <c r="OJ23" s="22">
        <v>1</v>
      </c>
      <c r="OK23" s="12">
        <v>1.1599999999999999</v>
      </c>
      <c r="OL23" s="24">
        <f t="shared" si="87"/>
        <v>0.9</v>
      </c>
      <c r="OM23" s="24">
        <f t="shared" si="88"/>
        <v>0.1</v>
      </c>
      <c r="ON23" s="18"/>
      <c r="OO23" s="10">
        <v>20</v>
      </c>
      <c r="OP23" s="12">
        <v>3.6</v>
      </c>
      <c r="OQ23" s="22">
        <v>11</v>
      </c>
      <c r="OR23" s="12">
        <v>3.16</v>
      </c>
      <c r="OS23" s="22">
        <v>9</v>
      </c>
      <c r="OT23" s="12">
        <v>4.3499999999999996</v>
      </c>
      <c r="OU23" s="24">
        <f t="shared" si="89"/>
        <v>0.55000000000000004</v>
      </c>
      <c r="OV23" s="24">
        <f t="shared" si="90"/>
        <v>0.45</v>
      </c>
      <c r="OW23" s="18"/>
      <c r="OX23" s="10">
        <v>26</v>
      </c>
      <c r="OY23" s="12">
        <v>6.53</v>
      </c>
      <c r="OZ23" s="22">
        <v>19</v>
      </c>
      <c r="PA23" s="12">
        <v>6.33</v>
      </c>
      <c r="PB23" s="22">
        <v>7</v>
      </c>
      <c r="PC23" s="12">
        <v>7.37</v>
      </c>
      <c r="PD23" s="24">
        <f t="shared" si="91"/>
        <v>0.73076923076923073</v>
      </c>
      <c r="PE23" s="24">
        <f t="shared" si="92"/>
        <v>0.26923076923076922</v>
      </c>
      <c r="PF23" s="18"/>
      <c r="PG23" s="10">
        <v>18</v>
      </c>
      <c r="PH23" s="12">
        <v>2.36</v>
      </c>
      <c r="PI23" s="22">
        <v>11</v>
      </c>
      <c r="PJ23" s="12">
        <v>2.11</v>
      </c>
      <c r="PK23" s="22">
        <v>7</v>
      </c>
      <c r="PL23" s="12">
        <v>2.92</v>
      </c>
      <c r="PM23" s="24">
        <f t="shared" si="93"/>
        <v>0.61111111111111116</v>
      </c>
      <c r="PN23" s="24">
        <f t="shared" si="94"/>
        <v>0.3888888888888889</v>
      </c>
      <c r="PO23" s="18"/>
      <c r="PP23" s="10">
        <v>8</v>
      </c>
      <c r="PQ23" s="12">
        <v>1.9</v>
      </c>
      <c r="PR23" s="22">
        <v>4</v>
      </c>
      <c r="PS23" s="12">
        <v>1.4</v>
      </c>
      <c r="PT23" s="22">
        <v>4</v>
      </c>
      <c r="PU23" s="12">
        <v>2.99</v>
      </c>
      <c r="PV23" s="24">
        <f t="shared" si="95"/>
        <v>0.5</v>
      </c>
      <c r="PW23" s="24">
        <f t="shared" si="96"/>
        <v>0.5</v>
      </c>
      <c r="PX23" s="18"/>
      <c r="PY23" s="10">
        <v>21</v>
      </c>
      <c r="PZ23" s="12">
        <v>3.55</v>
      </c>
      <c r="QA23" s="22">
        <v>13</v>
      </c>
      <c r="QB23" s="12">
        <v>2.95</v>
      </c>
      <c r="QC23" s="22">
        <v>8</v>
      </c>
      <c r="QD23" s="12">
        <v>5.33</v>
      </c>
      <c r="QE23" s="24">
        <f t="shared" si="97"/>
        <v>0.61904761904761907</v>
      </c>
      <c r="QF23" s="24">
        <f t="shared" si="98"/>
        <v>0.38095238095238093</v>
      </c>
      <c r="QG23" s="18"/>
      <c r="QH23" s="10">
        <v>10</v>
      </c>
      <c r="QI23" s="12">
        <v>1.27</v>
      </c>
      <c r="QJ23" s="22">
        <v>8</v>
      </c>
      <c r="QK23" s="12">
        <v>1.28</v>
      </c>
      <c r="QL23" s="22">
        <v>2</v>
      </c>
      <c r="QM23" s="12">
        <v>1.23</v>
      </c>
      <c r="QN23" s="24">
        <f t="shared" si="99"/>
        <v>0.8</v>
      </c>
      <c r="QO23" s="24">
        <f t="shared" si="100"/>
        <v>0.2</v>
      </c>
      <c r="QP23" s="18"/>
      <c r="QQ23" s="10">
        <v>14</v>
      </c>
      <c r="QR23" s="12">
        <v>3.04</v>
      </c>
      <c r="QS23" s="22">
        <v>10</v>
      </c>
      <c r="QT23" s="12">
        <v>2.91</v>
      </c>
      <c r="QU23" s="22">
        <v>4</v>
      </c>
      <c r="QV23" s="12">
        <v>3.54</v>
      </c>
      <c r="QW23" s="24">
        <f t="shared" si="101"/>
        <v>0.7142857142857143</v>
      </c>
      <c r="QX23" s="24">
        <f t="shared" si="102"/>
        <v>0.2857142857142857</v>
      </c>
      <c r="QY23" s="18"/>
    </row>
    <row r="24" spans="1:467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123752</v>
      </c>
      <c r="J24" s="5"/>
      <c r="K24" s="21">
        <v>73820</v>
      </c>
      <c r="L24" s="5"/>
      <c r="M24" s="21">
        <v>49679</v>
      </c>
      <c r="N24" s="5"/>
      <c r="O24" s="26">
        <f>+K24/I24</f>
        <v>0.59651561186889912</v>
      </c>
      <c r="P24" s="26">
        <f>+M24/I24</f>
        <v>0.40143997672764886</v>
      </c>
      <c r="Q24" s="18"/>
      <c r="R24" s="14">
        <v>37363</v>
      </c>
      <c r="S24" s="5"/>
      <c r="T24" s="21">
        <v>20630</v>
      </c>
      <c r="U24" s="5"/>
      <c r="V24" s="21">
        <v>16665</v>
      </c>
      <c r="W24" s="5"/>
      <c r="X24" s="26">
        <f>+T24/R24</f>
        <v>0.55215052324492142</v>
      </c>
      <c r="Y24" s="26">
        <f>+V24/R24</f>
        <v>0.44602949441961298</v>
      </c>
      <c r="Z24" s="18"/>
      <c r="AA24" s="14">
        <v>3952</v>
      </c>
      <c r="AB24" s="5"/>
      <c r="AC24" s="21">
        <v>1869</v>
      </c>
      <c r="AD24" s="5"/>
      <c r="AE24" s="21">
        <v>2069</v>
      </c>
      <c r="AF24" s="5"/>
      <c r="AG24" s="26">
        <f>+AC24/AA24</f>
        <v>0.47292510121457487</v>
      </c>
      <c r="AH24" s="26">
        <f>+AE24/AA24</f>
        <v>0.52353238866396756</v>
      </c>
      <c r="AI24" s="18"/>
      <c r="AJ24" s="14">
        <v>3245</v>
      </c>
      <c r="AK24" s="5"/>
      <c r="AL24" s="21">
        <v>1925</v>
      </c>
      <c r="AM24" s="5"/>
      <c r="AN24" s="21">
        <v>1319</v>
      </c>
      <c r="AO24" s="5"/>
      <c r="AP24" s="26">
        <f>+AL24/AJ24</f>
        <v>0.59322033898305082</v>
      </c>
      <c r="AQ24" s="26">
        <f>+AN24/AJ24</f>
        <v>0.40647149460708781</v>
      </c>
      <c r="AR24" s="18"/>
      <c r="AS24" s="14">
        <v>4296</v>
      </c>
      <c r="AT24" s="5"/>
      <c r="AU24" s="21">
        <v>2687</v>
      </c>
      <c r="AV24" s="5"/>
      <c r="AW24" s="21">
        <v>1603</v>
      </c>
      <c r="AX24" s="5"/>
      <c r="AY24" s="26">
        <f>+AU24/AS24</f>
        <v>0.62546554934823095</v>
      </c>
      <c r="AZ24" s="26">
        <f>+AW24/AS24</f>
        <v>0.37313780260707635</v>
      </c>
      <c r="BA24" s="18"/>
      <c r="BB24" s="14">
        <v>3706</v>
      </c>
      <c r="BC24" s="5"/>
      <c r="BD24" s="21">
        <v>2462</v>
      </c>
      <c r="BE24" s="5"/>
      <c r="BF24" s="21">
        <v>1240</v>
      </c>
      <c r="BG24" s="5"/>
      <c r="BH24" s="26">
        <f>+BD24/BB24</f>
        <v>0.66432811656772806</v>
      </c>
      <c r="BI24" s="26">
        <f>+BF24/BB24</f>
        <v>0.33459255261737725</v>
      </c>
      <c r="BJ24" s="18"/>
      <c r="BK24" s="14">
        <v>2388</v>
      </c>
      <c r="BL24" s="5"/>
      <c r="BM24" s="21">
        <v>1352</v>
      </c>
      <c r="BN24" s="5"/>
      <c r="BO24" s="21">
        <v>1031</v>
      </c>
      <c r="BP24" s="5"/>
      <c r="BQ24" s="26">
        <f>+BM24/BK24</f>
        <v>0.56616415410385257</v>
      </c>
      <c r="BR24" s="26">
        <f>+BO24/BK24</f>
        <v>0.43174204355108875</v>
      </c>
      <c r="BS24" s="18"/>
      <c r="BT24" s="14">
        <v>2965</v>
      </c>
      <c r="BU24" s="5"/>
      <c r="BV24" s="21">
        <v>1769</v>
      </c>
      <c r="BW24" s="5"/>
      <c r="BX24" s="21">
        <v>1190</v>
      </c>
      <c r="BY24" s="5"/>
      <c r="BZ24" s="26">
        <f>+BV24/BT24</f>
        <v>0.59662731871838115</v>
      </c>
      <c r="CA24" s="26">
        <f>+BX24/BT24</f>
        <v>0.40134907251264756</v>
      </c>
      <c r="CB24" s="18"/>
      <c r="CC24" s="14">
        <v>2701</v>
      </c>
      <c r="CD24" s="5"/>
      <c r="CE24" s="21">
        <v>1406</v>
      </c>
      <c r="CF24" s="5"/>
      <c r="CG24" s="21">
        <v>1291</v>
      </c>
      <c r="CH24" s="5"/>
      <c r="CI24" s="26">
        <f>+CE24/CC24</f>
        <v>0.52054794520547942</v>
      </c>
      <c r="CJ24" s="26">
        <f>+CG24/CC24</f>
        <v>0.47797112180673823</v>
      </c>
      <c r="CK24" s="18"/>
      <c r="CL24" s="14">
        <v>10975</v>
      </c>
      <c r="CM24" s="5"/>
      <c r="CN24" s="21">
        <v>5777</v>
      </c>
      <c r="CO24" s="5"/>
      <c r="CP24" s="21">
        <v>5173</v>
      </c>
      <c r="CQ24" s="5"/>
      <c r="CR24" s="26">
        <f>+CN24/CL24</f>
        <v>0.52637813211845097</v>
      </c>
      <c r="CS24" s="26">
        <f>+CP24/CL24</f>
        <v>0.47134396355353075</v>
      </c>
      <c r="CT24" s="18"/>
      <c r="CU24" s="14">
        <v>3135</v>
      </c>
      <c r="CV24" s="5"/>
      <c r="CW24" s="21">
        <v>1383</v>
      </c>
      <c r="CX24" s="5"/>
      <c r="CY24" s="21">
        <v>1749</v>
      </c>
      <c r="CZ24" s="5"/>
      <c r="DA24" s="26">
        <f>+CW24/CU24</f>
        <v>0.44114832535885168</v>
      </c>
      <c r="DB24" s="26">
        <f>+CY24/CU24</f>
        <v>0.55789473684210522</v>
      </c>
      <c r="DC24" s="18"/>
      <c r="DD24" s="14">
        <v>13734</v>
      </c>
      <c r="DE24" s="5"/>
      <c r="DF24" s="21">
        <v>8283</v>
      </c>
      <c r="DG24" s="5"/>
      <c r="DH24" s="21">
        <v>5430</v>
      </c>
      <c r="DI24" s="5"/>
      <c r="DJ24" s="26">
        <f>+DF24/DD24</f>
        <v>0.6031017911751857</v>
      </c>
      <c r="DK24" s="26">
        <f>+DH24/DD24</f>
        <v>0.39536915683704676</v>
      </c>
      <c r="DL24" s="18"/>
      <c r="DM24" s="14">
        <v>10038</v>
      </c>
      <c r="DN24" s="5"/>
      <c r="DO24" s="21">
        <v>5880</v>
      </c>
      <c r="DP24" s="5"/>
      <c r="DQ24" s="21">
        <v>4148</v>
      </c>
      <c r="DR24" s="5"/>
      <c r="DS24" s="26">
        <f>+DO24/DM24</f>
        <v>0.58577405857740583</v>
      </c>
      <c r="DT24" s="26">
        <f>+DQ24/DM24</f>
        <v>0.41322972703725841</v>
      </c>
      <c r="DU24" s="18"/>
      <c r="DV24" s="14">
        <v>4898</v>
      </c>
      <c r="DW24" s="5"/>
      <c r="DX24" s="21">
        <v>2926</v>
      </c>
      <c r="DY24" s="5"/>
      <c r="DZ24" s="21">
        <v>1964</v>
      </c>
      <c r="EA24" s="5"/>
      <c r="EB24" s="26">
        <f>+DX24/DV24</f>
        <v>0.59738668844426301</v>
      </c>
      <c r="EC24" s="26">
        <f>+DZ24/DV24</f>
        <v>0.40097999183340138</v>
      </c>
      <c r="ED24" s="18"/>
      <c r="EE24" s="14">
        <v>7677</v>
      </c>
      <c r="EF24" s="5"/>
      <c r="EG24" s="21">
        <v>4230</v>
      </c>
      <c r="EH24" s="5"/>
      <c r="EI24" s="21">
        <v>3435</v>
      </c>
      <c r="EJ24" s="5"/>
      <c r="EK24" s="26">
        <f>+EG24/EE24</f>
        <v>0.55099648300117232</v>
      </c>
      <c r="EL24" s="26">
        <f>+EI24/EE24</f>
        <v>0.44744040640875343</v>
      </c>
      <c r="EM24" s="18"/>
      <c r="EN24" s="14">
        <v>1548</v>
      </c>
      <c r="EO24" s="5"/>
      <c r="EP24" s="21">
        <v>1071</v>
      </c>
      <c r="EQ24" s="5"/>
      <c r="ER24" s="21">
        <v>475</v>
      </c>
      <c r="ES24" s="5"/>
      <c r="ET24" s="26">
        <f>+EP24/EN24</f>
        <v>0.69186046511627908</v>
      </c>
      <c r="EU24" s="26">
        <f>+ER24/EN24</f>
        <v>0.30684754521963825</v>
      </c>
      <c r="EV24" s="18"/>
      <c r="EW24" s="14">
        <v>1649</v>
      </c>
      <c r="EX24" s="5"/>
      <c r="EY24" s="21">
        <v>757</v>
      </c>
      <c r="EZ24" s="5"/>
      <c r="FA24" s="21">
        <v>886</v>
      </c>
      <c r="FB24" s="5"/>
      <c r="FC24" s="26">
        <f>+EY24/EW24</f>
        <v>0.45906610066707093</v>
      </c>
      <c r="FD24" s="26">
        <f>+FA24/EW24</f>
        <v>0.53729533050333533</v>
      </c>
      <c r="FE24" s="18"/>
      <c r="FF24" s="14">
        <v>3073</v>
      </c>
      <c r="FG24" s="5"/>
      <c r="FH24" s="21">
        <v>1624</v>
      </c>
      <c r="FI24" s="5"/>
      <c r="FJ24" s="21">
        <v>1445</v>
      </c>
      <c r="FK24" s="5"/>
      <c r="FL24" s="26">
        <f>+FH24/FF24</f>
        <v>0.52847380410022782</v>
      </c>
      <c r="FM24" s="26">
        <f>+FJ24/FF24</f>
        <v>0.47022453628376182</v>
      </c>
      <c r="FN24" s="18"/>
      <c r="FO24" s="14">
        <v>806</v>
      </c>
      <c r="FP24" s="5"/>
      <c r="FQ24" s="21">
        <v>539</v>
      </c>
      <c r="FR24" s="5"/>
      <c r="FS24" s="21">
        <v>265</v>
      </c>
      <c r="FT24" s="5"/>
      <c r="FU24" s="26">
        <f>+FQ24/FO24</f>
        <v>0.66873449131513651</v>
      </c>
      <c r="FV24" s="26">
        <f>+FS24/FO24</f>
        <v>0.32878411910669975</v>
      </c>
      <c r="FW24" s="18"/>
      <c r="FX24" s="14">
        <v>3269</v>
      </c>
      <c r="FY24" s="5"/>
      <c r="FZ24" s="21">
        <v>2412</v>
      </c>
      <c r="GA24" s="5"/>
      <c r="GB24" s="21">
        <v>840</v>
      </c>
      <c r="GC24" s="5"/>
      <c r="GD24" s="26">
        <f>+FZ24/FX24</f>
        <v>0.73784031814010398</v>
      </c>
      <c r="GE24" s="26">
        <f>+GB24/FX24</f>
        <v>0.2569593147751606</v>
      </c>
      <c r="GF24" s="18"/>
      <c r="GG24" s="14">
        <v>4778</v>
      </c>
      <c r="GH24" s="5"/>
      <c r="GI24" s="21">
        <v>2920</v>
      </c>
      <c r="GJ24" s="5"/>
      <c r="GK24" s="21">
        <v>1846</v>
      </c>
      <c r="GL24" s="5"/>
      <c r="GM24" s="26">
        <f>+GI24/GG24</f>
        <v>0.61113436584344916</v>
      </c>
      <c r="GN24" s="26">
        <f>+GK24/GG24</f>
        <v>0.38635412306404354</v>
      </c>
      <c r="GO24" s="18"/>
      <c r="GP24" s="14">
        <v>1036</v>
      </c>
      <c r="GQ24" s="5"/>
      <c r="GR24" s="21">
        <v>650</v>
      </c>
      <c r="GS24" s="5"/>
      <c r="GT24" s="21">
        <v>384</v>
      </c>
      <c r="GU24" s="5"/>
      <c r="GV24" s="26">
        <f>+GR24/GP24</f>
        <v>0.62741312741312738</v>
      </c>
      <c r="GW24" s="26">
        <f>+GT24/GP24</f>
        <v>0.37065637065637064</v>
      </c>
      <c r="GX24" s="18"/>
      <c r="GY24" s="14">
        <v>1500</v>
      </c>
      <c r="GZ24" s="5"/>
      <c r="HA24" s="21">
        <v>976</v>
      </c>
      <c r="HB24" s="5"/>
      <c r="HC24" s="21">
        <v>518</v>
      </c>
      <c r="HD24" s="5"/>
      <c r="HE24" s="26">
        <f>+HA24/GY24</f>
        <v>0.65066666666666662</v>
      </c>
      <c r="HF24" s="26">
        <f>+HC24/GY24</f>
        <v>0.34533333333333333</v>
      </c>
      <c r="HG24" s="18"/>
      <c r="HH24" s="14">
        <v>3030</v>
      </c>
      <c r="HI24" s="5"/>
      <c r="HJ24" s="21">
        <v>1583</v>
      </c>
      <c r="HK24" s="5"/>
      <c r="HL24" s="21">
        <v>1440</v>
      </c>
      <c r="HM24" s="5"/>
      <c r="HN24" s="26">
        <f>+HJ24/HH24</f>
        <v>0.52244224422442243</v>
      </c>
      <c r="HO24" s="26">
        <f>+HL24/HH24</f>
        <v>0.47524752475247523</v>
      </c>
      <c r="HP24" s="18"/>
      <c r="HQ24" s="14">
        <v>1905</v>
      </c>
      <c r="HR24" s="5"/>
      <c r="HS24" s="21">
        <v>1214</v>
      </c>
      <c r="HT24" s="5"/>
      <c r="HU24" s="21">
        <v>688</v>
      </c>
      <c r="HV24" s="5"/>
      <c r="HW24" s="26">
        <f>+HS24/HQ24</f>
        <v>0.63727034120734904</v>
      </c>
      <c r="HX24" s="26">
        <f>+HU24/HQ24</f>
        <v>0.36115485564304461</v>
      </c>
      <c r="HY24" s="18"/>
      <c r="HZ24" s="14">
        <v>1859</v>
      </c>
      <c r="IA24" s="5"/>
      <c r="IB24" s="21">
        <v>1202</v>
      </c>
      <c r="IC24" s="5"/>
      <c r="ID24" s="21">
        <v>657</v>
      </c>
      <c r="IE24" s="5"/>
      <c r="IF24" s="26">
        <f>+IB24/HZ24</f>
        <v>0.64658418504572346</v>
      </c>
      <c r="IG24" s="26">
        <f>+ID24/HZ24</f>
        <v>0.35341581495427649</v>
      </c>
      <c r="IH24" s="18"/>
      <c r="II24" s="14">
        <v>2384</v>
      </c>
      <c r="IJ24" s="5"/>
      <c r="IK24" s="21">
        <v>1351</v>
      </c>
      <c r="IL24" s="5"/>
      <c r="IM24" s="21">
        <v>1027</v>
      </c>
      <c r="IN24" s="5"/>
      <c r="IO24" s="26">
        <f>+IK24/II24</f>
        <v>0.56669463087248317</v>
      </c>
      <c r="IP24" s="26">
        <f>+IM24/II24</f>
        <v>0.43078859060402686</v>
      </c>
      <c r="IQ24" s="18"/>
      <c r="IR24" s="14">
        <v>1249</v>
      </c>
      <c r="IS24" s="5"/>
      <c r="IT24" s="21">
        <v>830</v>
      </c>
      <c r="IU24" s="5"/>
      <c r="IV24" s="21">
        <v>415</v>
      </c>
      <c r="IW24" s="5"/>
      <c r="IX24" s="26">
        <f>+IT24/IR24</f>
        <v>0.66453162530024024</v>
      </c>
      <c r="IY24" s="26">
        <f>+IV24/IR24</f>
        <v>0.33226581265012012</v>
      </c>
      <c r="IZ24" s="18"/>
      <c r="JA24" s="14">
        <v>1375</v>
      </c>
      <c r="JB24" s="5"/>
      <c r="JC24" s="21">
        <v>658</v>
      </c>
      <c r="JD24" s="5"/>
      <c r="JE24" s="21">
        <v>716</v>
      </c>
      <c r="JF24" s="5"/>
      <c r="JG24" s="26">
        <f>+JC24/JA24</f>
        <v>0.47854545454545455</v>
      </c>
      <c r="JH24" s="26">
        <f>+JE24/JA24</f>
        <v>0.52072727272727271</v>
      </c>
      <c r="JI24" s="18"/>
      <c r="JJ24" s="14">
        <v>1142</v>
      </c>
      <c r="JK24" s="5"/>
      <c r="JL24" s="21">
        <v>647</v>
      </c>
      <c r="JM24" s="5"/>
      <c r="JN24" s="21">
        <v>495</v>
      </c>
      <c r="JO24" s="5"/>
      <c r="JP24" s="26">
        <f>+JL24/JJ24</f>
        <v>0.56654991243432573</v>
      </c>
      <c r="JQ24" s="26">
        <f>+JN24/JJ24</f>
        <v>0.43345008756567427</v>
      </c>
      <c r="JR24" s="18"/>
      <c r="JS24" s="14">
        <v>1147</v>
      </c>
      <c r="JT24" s="5"/>
      <c r="JU24" s="21">
        <v>807</v>
      </c>
      <c r="JV24" s="5"/>
      <c r="JW24" s="21">
        <v>337</v>
      </c>
      <c r="JX24" s="5"/>
      <c r="JY24" s="26">
        <f>+JU24/JS24</f>
        <v>0.70357454228421967</v>
      </c>
      <c r="JZ24" s="26">
        <f>+JW24/JS24</f>
        <v>0.29380993897122931</v>
      </c>
      <c r="KA24" s="18"/>
      <c r="KB24" s="14">
        <v>824</v>
      </c>
      <c r="KC24" s="5"/>
      <c r="KD24" s="21">
        <v>574</v>
      </c>
      <c r="KE24" s="5"/>
      <c r="KF24" s="21">
        <v>245</v>
      </c>
      <c r="KG24" s="5"/>
      <c r="KH24" s="26">
        <f>+KD24/KB24</f>
        <v>0.69660194174757284</v>
      </c>
      <c r="KI24" s="26">
        <f>+KF24/KB24</f>
        <v>0.29733009708737862</v>
      </c>
      <c r="KJ24" s="18"/>
      <c r="KK24" s="14">
        <v>2003</v>
      </c>
      <c r="KL24" s="5"/>
      <c r="KM24" s="21">
        <v>1376</v>
      </c>
      <c r="KN24" s="5"/>
      <c r="KO24" s="21">
        <v>619</v>
      </c>
      <c r="KP24" s="5"/>
      <c r="KQ24" s="26">
        <f>+KM24/KK24</f>
        <v>0.68696954568147783</v>
      </c>
      <c r="KR24" s="26">
        <f>+KO24/KK24</f>
        <v>0.30903644533200197</v>
      </c>
      <c r="KS24" s="18"/>
      <c r="KT24" s="14">
        <v>1762</v>
      </c>
      <c r="KU24" s="5"/>
      <c r="KV24" s="21">
        <v>1311</v>
      </c>
      <c r="KW24" s="5"/>
      <c r="KX24" s="21">
        <v>449</v>
      </c>
      <c r="KY24" s="5"/>
      <c r="KZ24" s="26">
        <f>+KV24/KT24</f>
        <v>0.74404086265607261</v>
      </c>
      <c r="LA24" s="26">
        <f>+KX24/KT24</f>
        <v>0.25482406356413168</v>
      </c>
      <c r="LB24" s="18"/>
      <c r="LC24" s="14">
        <v>1003</v>
      </c>
      <c r="LD24" s="5"/>
      <c r="LE24" s="21">
        <v>667</v>
      </c>
      <c r="LF24" s="5"/>
      <c r="LG24" s="21">
        <v>331</v>
      </c>
      <c r="LH24" s="5"/>
      <c r="LI24" s="26">
        <f>+LE24/LC24</f>
        <v>0.66500498504486538</v>
      </c>
      <c r="LJ24" s="26">
        <f>+LG24/LC24</f>
        <v>0.33000997008973082</v>
      </c>
      <c r="LK24" s="18"/>
      <c r="LL24" s="14">
        <v>1398</v>
      </c>
      <c r="LM24" s="5"/>
      <c r="LN24" s="21">
        <v>1038</v>
      </c>
      <c r="LO24" s="5"/>
      <c r="LP24" s="21">
        <v>356</v>
      </c>
      <c r="LQ24" s="5"/>
      <c r="LR24" s="26">
        <f>+LN24/LL24</f>
        <v>0.74248927038626611</v>
      </c>
      <c r="LS24" s="26">
        <f>+LP24/LL24</f>
        <v>0.25464949928469244</v>
      </c>
      <c r="LT24" s="18"/>
      <c r="LU24" s="14">
        <v>1584</v>
      </c>
      <c r="LV24" s="5"/>
      <c r="LW24" s="21">
        <v>1161</v>
      </c>
      <c r="LX24" s="5"/>
      <c r="LY24" s="21">
        <v>423</v>
      </c>
      <c r="LZ24" s="5"/>
      <c r="MA24" s="26">
        <f>+LW24/LU24</f>
        <v>0.73295454545454541</v>
      </c>
      <c r="MB24" s="26">
        <f>+LY24/LU24</f>
        <v>0.26704545454545453</v>
      </c>
      <c r="MC24" s="18"/>
      <c r="MD24" s="14">
        <v>996</v>
      </c>
      <c r="ME24" s="5"/>
      <c r="MF24" s="21">
        <v>596</v>
      </c>
      <c r="MG24" s="5"/>
      <c r="MH24" s="21">
        <v>397</v>
      </c>
      <c r="MI24" s="5"/>
      <c r="MJ24" s="26">
        <f>+MF24/MD24</f>
        <v>0.59839357429718876</v>
      </c>
      <c r="MK24" s="26">
        <f>+MH24/MD24</f>
        <v>0.39859437751004018</v>
      </c>
      <c r="ML24" s="18"/>
      <c r="MM24" s="14">
        <v>2000</v>
      </c>
      <c r="MN24" s="5"/>
      <c r="MO24" s="21">
        <v>1318</v>
      </c>
      <c r="MP24" s="5"/>
      <c r="MQ24" s="21">
        <v>673</v>
      </c>
      <c r="MR24" s="5"/>
      <c r="MS24" s="26">
        <f>+MO24/MM24</f>
        <v>0.65900000000000003</v>
      </c>
      <c r="MT24" s="26">
        <f>+MQ24/MM24</f>
        <v>0.33650000000000002</v>
      </c>
      <c r="MU24" s="18"/>
      <c r="MV24" s="14">
        <v>285</v>
      </c>
      <c r="MW24" s="5"/>
      <c r="MX24" s="21">
        <v>142</v>
      </c>
      <c r="MY24" s="5"/>
      <c r="MZ24" s="21">
        <v>143</v>
      </c>
      <c r="NA24" s="5"/>
      <c r="NB24" s="26">
        <f>+MX24/MV24</f>
        <v>0.49824561403508771</v>
      </c>
      <c r="NC24" s="26">
        <f>+MZ24/MV24</f>
        <v>0.50175438596491229</v>
      </c>
      <c r="ND24" s="18"/>
      <c r="NE24" s="14">
        <v>839</v>
      </c>
      <c r="NF24" s="5"/>
      <c r="NG24" s="21">
        <v>602</v>
      </c>
      <c r="NH24" s="5"/>
      <c r="NI24" s="21">
        <v>237</v>
      </c>
      <c r="NJ24" s="5"/>
      <c r="NK24" s="26">
        <f>+NG24/NE24</f>
        <v>0.71752085816448152</v>
      </c>
      <c r="NL24" s="26">
        <f>+NI24/NE24</f>
        <v>0.28247914183551848</v>
      </c>
      <c r="NM24" s="18"/>
      <c r="NN24" s="14">
        <v>668</v>
      </c>
      <c r="NO24" s="5"/>
      <c r="NP24" s="21">
        <v>353</v>
      </c>
      <c r="NQ24" s="5"/>
      <c r="NR24" s="21">
        <v>315</v>
      </c>
      <c r="NS24" s="5"/>
      <c r="NT24" s="26">
        <f>+NP24/NN24</f>
        <v>0.52844311377245512</v>
      </c>
      <c r="NU24" s="26">
        <f>+NR24/NN24</f>
        <v>0.47155688622754494</v>
      </c>
      <c r="NV24" s="18"/>
      <c r="NW24" s="14">
        <v>630</v>
      </c>
      <c r="NX24" s="5"/>
      <c r="NY24" s="21">
        <v>396</v>
      </c>
      <c r="NZ24" s="5"/>
      <c r="OA24" s="21">
        <v>228</v>
      </c>
      <c r="OB24" s="5"/>
      <c r="OC24" s="26">
        <f>+NY24/NW24</f>
        <v>0.62857142857142856</v>
      </c>
      <c r="OD24" s="26">
        <f>+OA24/NW24</f>
        <v>0.3619047619047619</v>
      </c>
      <c r="OE24" s="18"/>
      <c r="OF24" s="14">
        <v>321</v>
      </c>
      <c r="OG24" s="5"/>
      <c r="OH24" s="21">
        <v>234</v>
      </c>
      <c r="OI24" s="5"/>
      <c r="OJ24" s="21">
        <v>86</v>
      </c>
      <c r="OK24" s="5"/>
      <c r="OL24" s="26">
        <f>+OH24/OF24</f>
        <v>0.7289719626168224</v>
      </c>
      <c r="OM24" s="26">
        <f>+OJ24/OF24</f>
        <v>0.26791277258566976</v>
      </c>
      <c r="ON24" s="18"/>
      <c r="OO24" s="14">
        <v>555</v>
      </c>
      <c r="OP24" s="5"/>
      <c r="OQ24" s="21">
        <v>348</v>
      </c>
      <c r="OR24" s="5"/>
      <c r="OS24" s="21">
        <v>207</v>
      </c>
      <c r="OT24" s="5"/>
      <c r="OU24" s="26">
        <f>+OQ24/OO24</f>
        <v>0.62702702702702706</v>
      </c>
      <c r="OV24" s="26">
        <f>+OS24/OO24</f>
        <v>0.37297297297297299</v>
      </c>
      <c r="OW24" s="18"/>
      <c r="OX24" s="14">
        <v>398</v>
      </c>
      <c r="OY24" s="5"/>
      <c r="OZ24" s="21">
        <v>300</v>
      </c>
      <c r="PA24" s="5"/>
      <c r="PB24" s="21">
        <v>95</v>
      </c>
      <c r="PC24" s="5"/>
      <c r="PD24" s="26">
        <f>+OZ24/OX24</f>
        <v>0.75376884422110557</v>
      </c>
      <c r="PE24" s="26">
        <f>+PB24/OX24</f>
        <v>0.23869346733668342</v>
      </c>
      <c r="PF24" s="18"/>
      <c r="PG24" s="14">
        <v>764</v>
      </c>
      <c r="PH24" s="5"/>
      <c r="PI24" s="21">
        <v>521</v>
      </c>
      <c r="PJ24" s="5"/>
      <c r="PK24" s="21">
        <v>240</v>
      </c>
      <c r="PL24" s="5"/>
      <c r="PM24" s="26">
        <f>+PI24/PG24</f>
        <v>0.68193717277486909</v>
      </c>
      <c r="PN24" s="26">
        <f>+PK24/PG24</f>
        <v>0.31413612565445026</v>
      </c>
      <c r="PO24" s="18"/>
      <c r="PP24" s="14">
        <v>420</v>
      </c>
      <c r="PQ24" s="5"/>
      <c r="PR24" s="21">
        <v>285</v>
      </c>
      <c r="PS24" s="5"/>
      <c r="PT24" s="21">
        <v>134</v>
      </c>
      <c r="PU24" s="5"/>
      <c r="PV24" s="26">
        <f>+PR24/PP24</f>
        <v>0.6785714285714286</v>
      </c>
      <c r="PW24" s="26">
        <f>+PT24/PP24</f>
        <v>0.31904761904761902</v>
      </c>
      <c r="PX24" s="18"/>
      <c r="PY24" s="14">
        <v>592</v>
      </c>
      <c r="PZ24" s="5"/>
      <c r="QA24" s="21">
        <v>441</v>
      </c>
      <c r="QB24" s="5"/>
      <c r="QC24" s="21">
        <v>150</v>
      </c>
      <c r="QD24" s="5"/>
      <c r="QE24" s="26">
        <f>+QA24/PY24</f>
        <v>0.74493243243243246</v>
      </c>
      <c r="QF24" s="26">
        <f>+QC24/PY24</f>
        <v>0.2533783783783784</v>
      </c>
      <c r="QG24" s="18"/>
      <c r="QH24" s="14">
        <v>790</v>
      </c>
      <c r="QI24" s="5"/>
      <c r="QJ24" s="21">
        <v>623</v>
      </c>
      <c r="QK24" s="5"/>
      <c r="QL24" s="21">
        <v>162</v>
      </c>
      <c r="QM24" s="5"/>
      <c r="QN24" s="26">
        <f>+QJ24/QH24</f>
        <v>0.78860759493670884</v>
      </c>
      <c r="QO24" s="26">
        <f>+QL24/QH24</f>
        <v>0.20506329113924052</v>
      </c>
      <c r="QP24" s="18"/>
      <c r="QQ24" s="14">
        <v>460</v>
      </c>
      <c r="QR24" s="5"/>
      <c r="QS24" s="21">
        <v>344</v>
      </c>
      <c r="QT24" s="5"/>
      <c r="QU24" s="21">
        <v>113</v>
      </c>
      <c r="QV24" s="5"/>
      <c r="QW24" s="26">
        <f>+QS24/QQ24</f>
        <v>0.74782608695652175</v>
      </c>
      <c r="QX24" s="26">
        <f>+QU24/QQ24</f>
        <v>0.24565217391304348</v>
      </c>
      <c r="QY24" s="18"/>
    </row>
    <row r="25" spans="1:467" x14ac:dyDescent="0.15">
      <c r="E25" s="20"/>
      <c r="F25" s="20"/>
      <c r="G25" s="20"/>
    </row>
    <row r="26" spans="1:467" x14ac:dyDescent="0.15">
      <c r="I26" s="35"/>
      <c r="J26" s="64" t="str">
        <f>+I7</f>
        <v>兵庫県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神戸市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神戸市東灘区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神戸市灘区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神戸市兵庫区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神戸市長田区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神戸市須磨区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神戸市垂水区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神戸市北区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神戸市中央区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神戸市西区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姫路市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尼崎市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明石市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西宮市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洲本市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芦屋市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伊丹市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相生市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豊岡市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加古川市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赤穂市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西脇市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宝塚市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三木市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高砂市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川西市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小野市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三田市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加西市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篠山市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養父市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丹波市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南あわじ市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朝来市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淡路市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宍粟市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加東市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たつの市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川辺郡猪名川町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多可郡多可町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加古郡稲美町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加古郡播磨町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神崎郡市川町</v>
      </c>
      <c r="OH26" s="36"/>
      <c r="OI26" s="36"/>
      <c r="OJ26" s="36"/>
      <c r="OK26" s="36"/>
      <c r="OL26" s="36" t="s">
        <v>53</v>
      </c>
      <c r="OM26" s="37"/>
      <c r="OO26" s="35"/>
      <c r="OP26" s="64" t="str">
        <f>+OO7</f>
        <v>神崎郡福崎町</v>
      </c>
      <c r="OQ26" s="36"/>
      <c r="OR26" s="36"/>
      <c r="OS26" s="36"/>
      <c r="OT26" s="36"/>
      <c r="OU26" s="36" t="s">
        <v>53</v>
      </c>
      <c r="OV26" s="37"/>
      <c r="OX26" s="35"/>
      <c r="OY26" s="64" t="str">
        <f>+OX7</f>
        <v>神崎郡神河町</v>
      </c>
      <c r="OZ26" s="36"/>
      <c r="PA26" s="36"/>
      <c r="PB26" s="36"/>
      <c r="PC26" s="36"/>
      <c r="PD26" s="36" t="s">
        <v>53</v>
      </c>
      <c r="PE26" s="37"/>
      <c r="PG26" s="35"/>
      <c r="PH26" s="64" t="str">
        <f>+PG7</f>
        <v>揖保郡太子町</v>
      </c>
      <c r="PI26" s="36"/>
      <c r="PJ26" s="36"/>
      <c r="PK26" s="36"/>
      <c r="PL26" s="36"/>
      <c r="PM26" s="36" t="s">
        <v>53</v>
      </c>
      <c r="PN26" s="37"/>
      <c r="PP26" s="35"/>
      <c r="PQ26" s="64" t="str">
        <f>+PP7</f>
        <v>赤穂郡上郡町</v>
      </c>
      <c r="PR26" s="36"/>
      <c r="PS26" s="36"/>
      <c r="PT26" s="36"/>
      <c r="PU26" s="36"/>
      <c r="PV26" s="36" t="s">
        <v>53</v>
      </c>
      <c r="PW26" s="37"/>
      <c r="PY26" s="35"/>
      <c r="PZ26" s="64" t="str">
        <f>+PY7</f>
        <v>佐用郡佐用町</v>
      </c>
      <c r="QA26" s="36"/>
      <c r="QB26" s="36"/>
      <c r="QC26" s="36"/>
      <c r="QD26" s="36"/>
      <c r="QE26" s="36" t="s">
        <v>53</v>
      </c>
      <c r="QF26" s="37"/>
      <c r="QH26" s="35"/>
      <c r="QI26" s="64" t="str">
        <f>+QH7</f>
        <v>美方郡香美町</v>
      </c>
      <c r="QJ26" s="36"/>
      <c r="QK26" s="36"/>
      <c r="QL26" s="36"/>
      <c r="QM26" s="36"/>
      <c r="QN26" s="36" t="s">
        <v>53</v>
      </c>
      <c r="QO26" s="37"/>
      <c r="QQ26" s="35"/>
      <c r="QR26" s="64" t="str">
        <f>+QQ7</f>
        <v>美方郡新温泉町</v>
      </c>
      <c r="QS26" s="36"/>
      <c r="QT26" s="36"/>
      <c r="QU26" s="36"/>
      <c r="QV26" s="36"/>
      <c r="QW26" s="36" t="s">
        <v>53</v>
      </c>
      <c r="QX26" s="37"/>
    </row>
    <row r="27" spans="1:46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</row>
    <row r="28" spans="1:46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</row>
    <row r="29" spans="1:467" x14ac:dyDescent="0.15">
      <c r="I29" s="38"/>
      <c r="J29" s="41">
        <f>ROUNDDOWN(+I24/10000,1)</f>
        <v>12.3</v>
      </c>
      <c r="K29" s="9"/>
      <c r="L29" s="9"/>
      <c r="M29" s="42"/>
      <c r="N29" s="9"/>
      <c r="O29" s="42">
        <f>+I24/$B$24</f>
        <v>3.9940395369635527E-2</v>
      </c>
      <c r="P29" s="39"/>
      <c r="R29" s="38"/>
      <c r="S29" s="67">
        <f>ROUNDDOWN(+R24/1000,2)</f>
        <v>37.36</v>
      </c>
      <c r="T29" s="9"/>
      <c r="U29" s="9"/>
      <c r="V29" s="9"/>
      <c r="W29" s="9"/>
      <c r="X29" s="42">
        <f>+R24/$I$24</f>
        <v>0.30191835283470164</v>
      </c>
      <c r="Y29" s="39"/>
      <c r="AA29" s="38"/>
      <c r="AB29" s="67">
        <f>ROUNDDOWN(+AA24/1000,2)</f>
        <v>3.95</v>
      </c>
      <c r="AC29" s="9"/>
      <c r="AD29" s="9"/>
      <c r="AE29" s="9"/>
      <c r="AF29" s="9"/>
      <c r="AG29" s="42">
        <f>+AA24/$I$24</f>
        <v>3.1934837416769023E-2</v>
      </c>
      <c r="AH29" s="39"/>
      <c r="AJ29" s="38"/>
      <c r="AK29" s="67">
        <f>ROUNDDOWN(+AJ24/1000,2)</f>
        <v>3.24</v>
      </c>
      <c r="AL29" s="9"/>
      <c r="AM29" s="9"/>
      <c r="AN29" s="9"/>
      <c r="AO29" s="9"/>
      <c r="AP29" s="42">
        <f>+AJ24/$I$24</f>
        <v>2.622179843558084E-2</v>
      </c>
      <c r="AQ29" s="39"/>
      <c r="AS29" s="38"/>
      <c r="AT29" s="67">
        <f>ROUNDDOWN(+AS24/1000,2)</f>
        <v>4.29</v>
      </c>
      <c r="AU29" s="9"/>
      <c r="AV29" s="9"/>
      <c r="AW29" s="9"/>
      <c r="AX29" s="9"/>
      <c r="AY29" s="42">
        <f>+AS24/$I$24</f>
        <v>3.4714590471265114E-2</v>
      </c>
      <c r="AZ29" s="39"/>
      <c r="BB29" s="38"/>
      <c r="BC29" s="67">
        <f>ROUNDDOWN(+BB24/1000,2)</f>
        <v>3.7</v>
      </c>
      <c r="BD29" s="9"/>
      <c r="BE29" s="9"/>
      <c r="BF29" s="9"/>
      <c r="BG29" s="9"/>
      <c r="BH29" s="42">
        <f>+BB24/$I$24</f>
        <v>2.9946990755704957E-2</v>
      </c>
      <c r="BI29" s="39"/>
      <c r="BK29" s="38"/>
      <c r="BL29" s="67">
        <f>ROUNDDOWN(+BK24/1000,2)</f>
        <v>2.38</v>
      </c>
      <c r="BM29" s="9"/>
      <c r="BN29" s="9"/>
      <c r="BO29" s="9"/>
      <c r="BP29" s="9"/>
      <c r="BQ29" s="42">
        <f>+BK24/$I$24</f>
        <v>1.9296657831792619E-2</v>
      </c>
      <c r="BR29" s="39"/>
      <c r="BT29" s="38"/>
      <c r="BU29" s="67">
        <f>ROUNDDOWN(+BT24/1000,2)</f>
        <v>2.96</v>
      </c>
      <c r="BV29" s="9"/>
      <c r="BW29" s="9"/>
      <c r="BX29" s="9"/>
      <c r="BY29" s="9"/>
      <c r="BZ29" s="42">
        <f>+BT24/$I$24</f>
        <v>2.3959208740060765E-2</v>
      </c>
      <c r="CA29" s="39"/>
      <c r="CC29" s="38"/>
      <c r="CD29" s="67">
        <f>ROUNDDOWN(+CC24/1000,2)</f>
        <v>2.7</v>
      </c>
      <c r="CE29" s="9"/>
      <c r="CF29" s="9"/>
      <c r="CG29" s="9"/>
      <c r="CH29" s="9"/>
      <c r="CI29" s="42">
        <f>+CC24/$I$24</f>
        <v>2.1825909884284699E-2</v>
      </c>
      <c r="CJ29" s="39"/>
      <c r="CL29" s="38"/>
      <c r="CM29" s="67">
        <f>ROUNDDOWN(+CL24/1000,2)</f>
        <v>10.97</v>
      </c>
      <c r="CN29" s="9"/>
      <c r="CO29" s="9"/>
      <c r="CP29" s="9"/>
      <c r="CQ29" s="9"/>
      <c r="CR29" s="42">
        <f>+CL24/$I$24</f>
        <v>8.8685435386902836E-2</v>
      </c>
      <c r="CS29" s="39"/>
      <c r="CU29" s="38"/>
      <c r="CV29" s="67">
        <f>ROUNDDOWN(+CU24/1000,2)</f>
        <v>3.13</v>
      </c>
      <c r="CW29" s="9"/>
      <c r="CX29" s="9"/>
      <c r="CY29" s="9"/>
      <c r="CZ29" s="9"/>
      <c r="DA29" s="42">
        <f>+CU24/$I$24</f>
        <v>2.5332923912340811E-2</v>
      </c>
      <c r="DB29" s="39"/>
      <c r="DD29" s="38"/>
      <c r="DE29" s="67">
        <f>ROUNDDOWN(+DD24/1000,2)</f>
        <v>13.73</v>
      </c>
      <c r="DF29" s="9"/>
      <c r="DG29" s="9"/>
      <c r="DH29" s="9"/>
      <c r="DI29" s="9"/>
      <c r="DJ29" s="42">
        <f>+DD24/$I$24</f>
        <v>0.11098002456525956</v>
      </c>
      <c r="DK29" s="39"/>
      <c r="DM29" s="38"/>
      <c r="DN29" s="67">
        <f>ROUNDDOWN(+DM24/1000,2)</f>
        <v>10.029999999999999</v>
      </c>
      <c r="DO29" s="9"/>
      <c r="DP29" s="9"/>
      <c r="DQ29" s="9"/>
      <c r="DR29" s="9"/>
      <c r="DS29" s="42">
        <f>+DM24/$I$24</f>
        <v>8.1113840584394595E-2</v>
      </c>
      <c r="DT29" s="39"/>
      <c r="DV29" s="38"/>
      <c r="DW29" s="67">
        <f>ROUNDDOWN(+DV24/1000,2)</f>
        <v>4.8899999999999997</v>
      </c>
      <c r="DX29" s="9"/>
      <c r="DY29" s="9"/>
      <c r="DZ29" s="9"/>
      <c r="EA29" s="9"/>
      <c r="EB29" s="42">
        <f>+DV24/$I$24</f>
        <v>3.9579158316633264E-2</v>
      </c>
      <c r="EC29" s="39"/>
      <c r="EE29" s="38"/>
      <c r="EF29" s="67">
        <f>ROUNDDOWN(+EE24/1000,2)</f>
        <v>7.67</v>
      </c>
      <c r="EG29" s="9"/>
      <c r="EH29" s="9"/>
      <c r="EI29" s="9"/>
      <c r="EJ29" s="9"/>
      <c r="EK29" s="42">
        <f>+EE24/$I$24</f>
        <v>6.2035361044669987E-2</v>
      </c>
      <c r="EL29" s="39"/>
      <c r="EN29" s="38"/>
      <c r="EO29" s="67">
        <f>ROUNDDOWN(+EN24/1000,2)</f>
        <v>1.54</v>
      </c>
      <c r="EP29" s="9"/>
      <c r="EQ29" s="9"/>
      <c r="ER29" s="9"/>
      <c r="ES29" s="9"/>
      <c r="ET29" s="42">
        <f>+EN24/$I$24</f>
        <v>1.2508888745232401E-2</v>
      </c>
      <c r="EU29" s="39"/>
      <c r="EW29" s="38"/>
      <c r="EX29" s="67">
        <f>ROUNDDOWN(+EW24/1000,2)</f>
        <v>1.64</v>
      </c>
      <c r="EY29" s="9"/>
      <c r="EZ29" s="9"/>
      <c r="FA29" s="9"/>
      <c r="FB29" s="9"/>
      <c r="FC29" s="42">
        <f>+EW24/$I$24</f>
        <v>1.3325037171116426E-2</v>
      </c>
      <c r="FD29" s="39"/>
      <c r="FF29" s="38"/>
      <c r="FG29" s="67">
        <f>ROUNDDOWN(+FF24/1000,2)</f>
        <v>3.07</v>
      </c>
      <c r="FH29" s="9"/>
      <c r="FI29" s="9"/>
      <c r="FJ29" s="9"/>
      <c r="FK29" s="9"/>
      <c r="FL29" s="42">
        <f>+FF24/$I$24</f>
        <v>2.4831921908332794E-2</v>
      </c>
      <c r="FM29" s="39"/>
      <c r="FO29" s="38"/>
      <c r="FP29" s="67">
        <f>ROUNDDOWN(+FO24/1000,2)</f>
        <v>0.8</v>
      </c>
      <c r="FQ29" s="9"/>
      <c r="FR29" s="9"/>
      <c r="FS29" s="9"/>
      <c r="FT29" s="9"/>
      <c r="FU29" s="42">
        <f>+FO24/$I$24</f>
        <v>6.513026052104208E-3</v>
      </c>
      <c r="FV29" s="39"/>
      <c r="FX29" s="38"/>
      <c r="FY29" s="67">
        <f>ROUNDDOWN(+FX24/1000,2)</f>
        <v>3.26</v>
      </c>
      <c r="FZ29" s="9"/>
      <c r="GA29" s="9"/>
      <c r="GB29" s="9"/>
      <c r="GC29" s="9"/>
      <c r="GD29" s="42">
        <f>+FX24/$I$24</f>
        <v>2.6415734695196844E-2</v>
      </c>
      <c r="GE29" s="39"/>
      <c r="GG29" s="38"/>
      <c r="GH29" s="67">
        <f>ROUNDDOWN(+GG24/1000,2)</f>
        <v>4.7699999999999996</v>
      </c>
      <c r="GI29" s="9"/>
      <c r="GJ29" s="9"/>
      <c r="GK29" s="9"/>
      <c r="GL29" s="9"/>
      <c r="GM29" s="42">
        <f>+GG24/$I$24</f>
        <v>3.8609477018553238E-2</v>
      </c>
      <c r="GN29" s="39"/>
      <c r="GP29" s="38"/>
      <c r="GQ29" s="67">
        <f>ROUNDDOWN(+GP24/1000,2)</f>
        <v>1.03</v>
      </c>
      <c r="GR29" s="9"/>
      <c r="GS29" s="9"/>
      <c r="GT29" s="9"/>
      <c r="GU29" s="9"/>
      <c r="GV29" s="42">
        <f>+GP24/$I$24</f>
        <v>8.3715818734242681E-3</v>
      </c>
      <c r="GW29" s="39"/>
      <c r="GY29" s="38"/>
      <c r="GZ29" s="67">
        <f>ROUNDDOWN(+GY24/1000,2)</f>
        <v>1.5</v>
      </c>
      <c r="HA29" s="9"/>
      <c r="HB29" s="9"/>
      <c r="HC29" s="9"/>
      <c r="HD29" s="9"/>
      <c r="HE29" s="42">
        <f>+GY24/$I$24</f>
        <v>1.2121016226000389E-2</v>
      </c>
      <c r="HF29" s="39"/>
      <c r="HH29" s="38"/>
      <c r="HI29" s="67">
        <f>ROUNDDOWN(+HH24/1000,2)</f>
        <v>3.03</v>
      </c>
      <c r="HJ29" s="9"/>
      <c r="HK29" s="9"/>
      <c r="HL29" s="9"/>
      <c r="HM29" s="9"/>
      <c r="HN29" s="42">
        <f>+HH24/$I$24</f>
        <v>2.4484452776520782E-2</v>
      </c>
      <c r="HO29" s="39"/>
      <c r="HQ29" s="38"/>
      <c r="HR29" s="67">
        <f>ROUNDDOWN(+HQ24/1000,2)</f>
        <v>1.9</v>
      </c>
      <c r="HS29" s="9"/>
      <c r="HT29" s="9"/>
      <c r="HU29" s="9"/>
      <c r="HV29" s="9"/>
      <c r="HW29" s="42">
        <f>+HQ24/$I$24</f>
        <v>1.5393690607020493E-2</v>
      </c>
      <c r="HX29" s="39"/>
      <c r="HZ29" s="38"/>
      <c r="IA29" s="67">
        <f>ROUNDDOWN(+HZ24/1000,2)</f>
        <v>1.85</v>
      </c>
      <c r="IB29" s="9"/>
      <c r="IC29" s="9"/>
      <c r="ID29" s="9"/>
      <c r="IE29" s="9"/>
      <c r="IF29" s="42">
        <f>+HZ24/$I$24</f>
        <v>1.502197944275648E-2</v>
      </c>
      <c r="IG29" s="39"/>
      <c r="II29" s="38"/>
      <c r="IJ29" s="67">
        <f>ROUNDDOWN(+II24/1000,2)</f>
        <v>2.38</v>
      </c>
      <c r="IK29" s="9"/>
      <c r="IL29" s="9"/>
      <c r="IM29" s="9"/>
      <c r="IN29" s="9"/>
      <c r="IO29" s="42">
        <f>+II24/$I$24</f>
        <v>1.9264335121856616E-2</v>
      </c>
      <c r="IP29" s="39"/>
      <c r="IR29" s="38"/>
      <c r="IS29" s="67">
        <f>ROUNDDOWN(+IR24/1000,2)</f>
        <v>1.24</v>
      </c>
      <c r="IT29" s="9"/>
      <c r="IU29" s="9"/>
      <c r="IV29" s="9"/>
      <c r="IW29" s="9"/>
      <c r="IX29" s="42">
        <f>+IR24/$I$24</f>
        <v>1.0092766177516322E-2</v>
      </c>
      <c r="IY29" s="39"/>
      <c r="JA29" s="38"/>
      <c r="JB29" s="67">
        <f>ROUNDDOWN(+JA24/1000,2)</f>
        <v>1.37</v>
      </c>
      <c r="JC29" s="9"/>
      <c r="JD29" s="9"/>
      <c r="JE29" s="9"/>
      <c r="JF29" s="9"/>
      <c r="JG29" s="42">
        <f>+JA24/$I$24</f>
        <v>1.1110931540500356E-2</v>
      </c>
      <c r="JH29" s="39"/>
      <c r="JJ29" s="38"/>
      <c r="JK29" s="67">
        <f>ROUNDDOWN(+JJ24/1000,2)</f>
        <v>1.1399999999999999</v>
      </c>
      <c r="JL29" s="9"/>
      <c r="JM29" s="9"/>
      <c r="JN29" s="9"/>
      <c r="JO29" s="9"/>
      <c r="JP29" s="42">
        <f>+JJ24/$I$24</f>
        <v>9.2281336867282952E-3</v>
      </c>
      <c r="JQ29" s="39"/>
      <c r="JS29" s="38"/>
      <c r="JT29" s="67">
        <f>ROUNDDOWN(+JS24/1000,2)</f>
        <v>1.1399999999999999</v>
      </c>
      <c r="JU29" s="9"/>
      <c r="JV29" s="9"/>
      <c r="JW29" s="9"/>
      <c r="JX29" s="9"/>
      <c r="JY29" s="42">
        <f>+JS24/$I$24</f>
        <v>9.2685370741482972E-3</v>
      </c>
      <c r="JZ29" s="39"/>
      <c r="KB29" s="38"/>
      <c r="KC29" s="67">
        <f>ROUNDDOWN(+KB24/1000,2)</f>
        <v>0.82</v>
      </c>
      <c r="KD29" s="9"/>
      <c r="KE29" s="9"/>
      <c r="KF29" s="9"/>
      <c r="KG29" s="9"/>
      <c r="KH29" s="42">
        <f>+KB24/$I$24</f>
        <v>6.6584782468162131E-3</v>
      </c>
      <c r="KI29" s="39"/>
      <c r="KK29" s="38"/>
      <c r="KL29" s="67">
        <f>ROUNDDOWN(+KK24/1000,2)</f>
        <v>2</v>
      </c>
      <c r="KM29" s="9"/>
      <c r="KN29" s="9"/>
      <c r="KO29" s="9"/>
      <c r="KP29" s="9"/>
      <c r="KQ29" s="42">
        <f>+KK24/$I$24</f>
        <v>1.6185597000452519E-2</v>
      </c>
      <c r="KR29" s="39"/>
      <c r="KT29" s="38"/>
      <c r="KU29" s="67">
        <f>ROUNDDOWN(+KT24/1000,2)</f>
        <v>1.76</v>
      </c>
      <c r="KV29" s="9"/>
      <c r="KW29" s="9"/>
      <c r="KX29" s="9"/>
      <c r="KY29" s="9"/>
      <c r="KZ29" s="42">
        <f>+KT24/$I$24</f>
        <v>1.4238153726808455E-2</v>
      </c>
      <c r="LA29" s="39"/>
      <c r="LC29" s="38"/>
      <c r="LD29" s="67">
        <f>ROUNDDOWN(+LC24/1000,2)</f>
        <v>1</v>
      </c>
      <c r="LE29" s="9"/>
      <c r="LF29" s="9"/>
      <c r="LG29" s="9"/>
      <c r="LH29" s="9"/>
      <c r="LI29" s="42">
        <f>+LC24/$I$24</f>
        <v>8.1049195164522598E-3</v>
      </c>
      <c r="LJ29" s="39"/>
      <c r="LL29" s="38"/>
      <c r="LM29" s="67">
        <f>ROUNDDOWN(+LL24/1000,2)</f>
        <v>1.39</v>
      </c>
      <c r="LN29" s="9"/>
      <c r="LO29" s="9"/>
      <c r="LP29" s="9"/>
      <c r="LQ29" s="9"/>
      <c r="LR29" s="42">
        <f>+LL24/$I$24</f>
        <v>1.1296787122632362E-2</v>
      </c>
      <c r="LS29" s="39"/>
      <c r="LU29" s="38"/>
      <c r="LV29" s="67">
        <f>ROUNDDOWN(+LU24/1000,2)</f>
        <v>1.58</v>
      </c>
      <c r="LW29" s="9"/>
      <c r="LX29" s="9"/>
      <c r="LY29" s="9"/>
      <c r="LZ29" s="9"/>
      <c r="MA29" s="42">
        <f>+LU24/$I$24</f>
        <v>1.279979313465641E-2</v>
      </c>
      <c r="MB29" s="39"/>
      <c r="MD29" s="38"/>
      <c r="ME29" s="67">
        <f>ROUNDDOWN(+MD24/1000,2)</f>
        <v>0.99</v>
      </c>
      <c r="MF29" s="9"/>
      <c r="MG29" s="9"/>
      <c r="MH29" s="9"/>
      <c r="MI29" s="9"/>
      <c r="MJ29" s="42">
        <f>+MD24/$I$24</f>
        <v>8.0483547740642578E-3</v>
      </c>
      <c r="MK29" s="39"/>
      <c r="MM29" s="38"/>
      <c r="MN29" s="67">
        <f>ROUNDDOWN(+MM24/1000,2)</f>
        <v>2</v>
      </c>
      <c r="MO29" s="9"/>
      <c r="MP29" s="9"/>
      <c r="MQ29" s="9"/>
      <c r="MR29" s="9"/>
      <c r="MS29" s="42">
        <f>+MM24/$I$24</f>
        <v>1.6161354968000516E-2</v>
      </c>
      <c r="MT29" s="39"/>
      <c r="MV29" s="38"/>
      <c r="MW29" s="67">
        <f>ROUNDDOWN(+MV24/1000,2)</f>
        <v>0.28000000000000003</v>
      </c>
      <c r="MX29" s="9"/>
      <c r="MY29" s="9"/>
      <c r="MZ29" s="9"/>
      <c r="NA29" s="9"/>
      <c r="NB29" s="42">
        <f>+MV24/$I$24</f>
        <v>2.3029930829400738E-3</v>
      </c>
      <c r="NC29" s="39"/>
      <c r="NE29" s="38"/>
      <c r="NF29" s="67">
        <f>ROUNDDOWN(+NE24/1000,2)</f>
        <v>0.83</v>
      </c>
      <c r="NG29" s="9"/>
      <c r="NH29" s="9"/>
      <c r="NI29" s="9"/>
      <c r="NJ29" s="9"/>
      <c r="NK29" s="42">
        <f>+NE24/$I$24</f>
        <v>6.7796884090762172E-3</v>
      </c>
      <c r="NL29" s="39"/>
      <c r="NN29" s="38"/>
      <c r="NO29" s="67">
        <f>ROUNDDOWN(+NN24/1000,2)</f>
        <v>0.66</v>
      </c>
      <c r="NP29" s="9"/>
      <c r="NQ29" s="9"/>
      <c r="NR29" s="9"/>
      <c r="NS29" s="9"/>
      <c r="NT29" s="42">
        <f>+NN24/$I$24</f>
        <v>5.3978925593121726E-3</v>
      </c>
      <c r="NU29" s="39"/>
      <c r="NW29" s="38"/>
      <c r="NX29" s="67">
        <f>ROUNDDOWN(+NW24/1000,2)</f>
        <v>0.63</v>
      </c>
      <c r="NY29" s="9"/>
      <c r="NZ29" s="9"/>
      <c r="OA29" s="9"/>
      <c r="OB29" s="9"/>
      <c r="OC29" s="42">
        <f>+NW24/$I$24</f>
        <v>5.0908268149201632E-3</v>
      </c>
      <c r="OD29" s="39"/>
      <c r="OF29" s="38"/>
      <c r="OG29" s="67">
        <f>ROUNDDOWN(+OF24/1000,2)</f>
        <v>0.32</v>
      </c>
      <c r="OH29" s="9"/>
      <c r="OI29" s="9"/>
      <c r="OJ29" s="9"/>
      <c r="OK29" s="9"/>
      <c r="OL29" s="42">
        <f>+OF24/$I$24</f>
        <v>2.5938974723640831E-3</v>
      </c>
      <c r="OM29" s="39"/>
      <c r="OO29" s="38"/>
      <c r="OP29" s="67">
        <f>ROUNDDOWN(+OO24/1000,2)</f>
        <v>0.55000000000000004</v>
      </c>
      <c r="OQ29" s="9"/>
      <c r="OR29" s="9"/>
      <c r="OS29" s="9"/>
      <c r="OT29" s="9"/>
      <c r="OU29" s="42">
        <f>+OO24/$I$24</f>
        <v>4.4847760036201435E-3</v>
      </c>
      <c r="OV29" s="39"/>
      <c r="OX29" s="38"/>
      <c r="OY29" s="67">
        <f>ROUNDDOWN(+OX24/1000,2)</f>
        <v>0.39</v>
      </c>
      <c r="OZ29" s="9"/>
      <c r="PA29" s="9"/>
      <c r="PB29" s="9"/>
      <c r="PC29" s="9"/>
      <c r="PD29" s="42">
        <f>+OX24/$I$24</f>
        <v>3.2161096386321029E-3</v>
      </c>
      <c r="PE29" s="39"/>
      <c r="PG29" s="38"/>
      <c r="PH29" s="67">
        <f>ROUNDDOWN(+PG24/1000,2)</f>
        <v>0.76</v>
      </c>
      <c r="PI29" s="9"/>
      <c r="PJ29" s="9"/>
      <c r="PK29" s="9"/>
      <c r="PL29" s="9"/>
      <c r="PM29" s="42">
        <f>+PG24/$I$24</f>
        <v>6.1736375977761975E-3</v>
      </c>
      <c r="PN29" s="39"/>
      <c r="PP29" s="38"/>
      <c r="PQ29" s="67">
        <f>ROUNDDOWN(+PP24/1000,2)</f>
        <v>0.42</v>
      </c>
      <c r="PR29" s="9"/>
      <c r="PS29" s="9"/>
      <c r="PT29" s="9"/>
      <c r="PU29" s="9"/>
      <c r="PV29" s="42">
        <f>+PP24/$I$24</f>
        <v>3.3938845432801086E-3</v>
      </c>
      <c r="PW29" s="39"/>
      <c r="PY29" s="38"/>
      <c r="PZ29" s="67">
        <f>ROUNDDOWN(+PY24/1000,2)</f>
        <v>0.59</v>
      </c>
      <c r="QA29" s="9"/>
      <c r="QB29" s="9"/>
      <c r="QC29" s="9"/>
      <c r="QD29" s="9"/>
      <c r="QE29" s="42">
        <f>+PY24/$I$24</f>
        <v>4.7837610705281529E-3</v>
      </c>
      <c r="QF29" s="39"/>
      <c r="QH29" s="38"/>
      <c r="QI29" s="67">
        <f>ROUNDDOWN(+QH24/1000,2)</f>
        <v>0.79</v>
      </c>
      <c r="QJ29" s="9"/>
      <c r="QK29" s="9"/>
      <c r="QL29" s="9"/>
      <c r="QM29" s="9"/>
      <c r="QN29" s="42">
        <f>+QH24/$I$24</f>
        <v>6.3837352123602047E-3</v>
      </c>
      <c r="QO29" s="39"/>
      <c r="QQ29" s="38"/>
      <c r="QR29" s="67">
        <f>ROUNDDOWN(+QQ24/1000,2)</f>
        <v>0.46</v>
      </c>
      <c r="QS29" s="9"/>
      <c r="QT29" s="9"/>
      <c r="QU29" s="9"/>
      <c r="QV29" s="9"/>
      <c r="QW29" s="42">
        <f>+QQ24/$I$24</f>
        <v>3.717111642640119E-3</v>
      </c>
      <c r="QX29" s="39"/>
    </row>
    <row r="30" spans="1:46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</row>
    <row r="31" spans="1:46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61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</row>
    <row r="32" spans="1:46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24.99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25.06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24.16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25.79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27.93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23.96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23.79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23.27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24.84</v>
      </c>
      <c r="CL32" s="43" t="s">
        <v>62</v>
      </c>
      <c r="CM32" s="44" t="s">
        <v>73</v>
      </c>
      <c r="CN32" s="45"/>
      <c r="CO32" s="9"/>
      <c r="CP32" s="46"/>
      <c r="CQ32" s="46"/>
      <c r="CR32" s="45"/>
      <c r="CS32" s="47">
        <f>+CM$19</f>
        <v>26.1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22.68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25.58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23.26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26.05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24.19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28.17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27.71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23.95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22.46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25.51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22.5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28.19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25.27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25.25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26.46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+IA$15</f>
        <v>23.13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25.25</v>
      </c>
      <c r="IR32" s="43" t="s">
        <v>62</v>
      </c>
      <c r="IS32" s="61" t="s">
        <v>69</v>
      </c>
      <c r="IT32" s="45"/>
      <c r="IU32" s="9"/>
      <c r="IV32" s="46"/>
      <c r="IW32" s="46"/>
      <c r="IX32" s="45"/>
      <c r="IY32" s="47">
        <f>+IS$11</f>
        <v>26.58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+JB$15</f>
        <v>25.45</v>
      </c>
      <c r="JJ32" s="43" t="s">
        <v>62</v>
      </c>
      <c r="JK32" s="61" t="s">
        <v>69</v>
      </c>
      <c r="JL32" s="45"/>
      <c r="JM32" s="9"/>
      <c r="JN32" s="46"/>
      <c r="JO32" s="46"/>
      <c r="JP32" s="45"/>
      <c r="JQ32" s="47">
        <f>+JK$11</f>
        <v>31.09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+JT$15</f>
        <v>28.25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+KC$15</f>
        <v>25.97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+KL$15</f>
        <v>24.01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+KU$15</f>
        <v>31.44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+LD$15</f>
        <v>28.22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+LM$15</f>
        <v>31.69</v>
      </c>
      <c r="LU32" s="43" t="s">
        <v>62</v>
      </c>
      <c r="LV32" s="61" t="s">
        <v>69</v>
      </c>
      <c r="LW32" s="45"/>
      <c r="LX32" s="9"/>
      <c r="LY32" s="46"/>
      <c r="LZ32" s="46"/>
      <c r="MA32" s="45"/>
      <c r="MB32" s="47">
        <f>+LV$11</f>
        <v>25.63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+ME$15</f>
        <v>26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+MN$15</f>
        <v>26.1</v>
      </c>
      <c r="MV32" s="43" t="s">
        <v>62</v>
      </c>
      <c r="MW32" s="44" t="s">
        <v>68</v>
      </c>
      <c r="MX32" s="45"/>
      <c r="MY32" s="9"/>
      <c r="MZ32" s="46"/>
      <c r="NA32" s="46"/>
      <c r="NB32" s="45"/>
      <c r="NC32" s="47">
        <f>+MW$10</f>
        <v>24.91</v>
      </c>
      <c r="NE32" s="43" t="s">
        <v>62</v>
      </c>
      <c r="NF32" s="61" t="s">
        <v>69</v>
      </c>
      <c r="NG32" s="45"/>
      <c r="NH32" s="9"/>
      <c r="NI32" s="46"/>
      <c r="NJ32" s="46"/>
      <c r="NK32" s="45"/>
      <c r="NL32" s="47">
        <f>+NF$11</f>
        <v>36.83</v>
      </c>
      <c r="NN32" s="43" t="s">
        <v>62</v>
      </c>
      <c r="NO32" s="61" t="s">
        <v>69</v>
      </c>
      <c r="NP32" s="45"/>
      <c r="NQ32" s="9"/>
      <c r="NR32" s="46"/>
      <c r="NS32" s="46"/>
      <c r="NT32" s="45"/>
      <c r="NU32" s="47">
        <f>+NO$11</f>
        <v>23.2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+NX$15</f>
        <v>20.63</v>
      </c>
      <c r="OF32" s="43" t="s">
        <v>62</v>
      </c>
      <c r="OG32" s="61" t="s">
        <v>68</v>
      </c>
      <c r="OH32" s="45"/>
      <c r="OI32" s="9"/>
      <c r="OJ32" s="46"/>
      <c r="OK32" s="46"/>
      <c r="OL32" s="45"/>
      <c r="OM32" s="47">
        <f>+OG$10</f>
        <v>25.86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+OP$15</f>
        <v>25.77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+OY$15</f>
        <v>24.12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+PH$15</f>
        <v>22.77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+PQ$15</f>
        <v>24.52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+PZ$15</f>
        <v>27.7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+QI$15</f>
        <v>27.59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+QR$15</f>
        <v>28.7</v>
      </c>
    </row>
    <row r="33" spans="9:466" x14ac:dyDescent="0.15">
      <c r="I33" s="43" t="s">
        <v>63</v>
      </c>
      <c r="J33" s="44" t="s">
        <v>73</v>
      </c>
      <c r="K33" s="45"/>
      <c r="L33" s="45"/>
      <c r="M33" s="45"/>
      <c r="N33" s="46"/>
      <c r="O33" s="45"/>
      <c r="P33" s="47">
        <f>+J$19</f>
        <v>15.21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18.309999999999999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13.61</v>
      </c>
      <c r="AJ33" s="43" t="s">
        <v>63</v>
      </c>
      <c r="AK33" s="44" t="s">
        <v>73</v>
      </c>
      <c r="AL33" s="45"/>
      <c r="AM33" s="9"/>
      <c r="AN33" s="46"/>
      <c r="AO33" s="46"/>
      <c r="AP33" s="45"/>
      <c r="AQ33" s="47">
        <f>+AK$19</f>
        <v>17.940000000000001</v>
      </c>
      <c r="AS33" s="43" t="s">
        <v>63</v>
      </c>
      <c r="AT33" s="44" t="s">
        <v>73</v>
      </c>
      <c r="AU33" s="45"/>
      <c r="AV33" s="9"/>
      <c r="AW33" s="46"/>
      <c r="AX33" s="46"/>
      <c r="AY33" s="45"/>
      <c r="AZ33" s="47">
        <f>+AT$19</f>
        <v>20.6</v>
      </c>
      <c r="BB33" s="43" t="s">
        <v>63</v>
      </c>
      <c r="BC33" s="61" t="s">
        <v>69</v>
      </c>
      <c r="BD33" s="45"/>
      <c r="BE33" s="9"/>
      <c r="BF33" s="46"/>
      <c r="BG33" s="46"/>
      <c r="BH33" s="45"/>
      <c r="BI33" s="47">
        <f>+BC$11</f>
        <v>21.78</v>
      </c>
      <c r="BK33" s="43" t="s">
        <v>63</v>
      </c>
      <c r="BL33" s="44" t="s">
        <v>73</v>
      </c>
      <c r="BM33" s="45"/>
      <c r="BN33" s="9"/>
      <c r="BO33" s="46"/>
      <c r="BP33" s="46"/>
      <c r="BQ33" s="45"/>
      <c r="BR33" s="47">
        <f>+BL$19</f>
        <v>15.41</v>
      </c>
      <c r="BT33" s="43" t="s">
        <v>63</v>
      </c>
      <c r="BU33" s="61" t="s">
        <v>72</v>
      </c>
      <c r="BV33" s="45"/>
      <c r="BW33" s="9"/>
      <c r="BX33" s="46"/>
      <c r="BY33" s="46"/>
      <c r="BZ33" s="45"/>
      <c r="CA33" s="47">
        <f>+BU$20</f>
        <v>15.38</v>
      </c>
      <c r="CC33" s="43" t="s">
        <v>63</v>
      </c>
      <c r="CD33" s="61" t="s">
        <v>72</v>
      </c>
      <c r="CE33" s="45"/>
      <c r="CF33" s="9"/>
      <c r="CG33" s="46"/>
      <c r="CH33" s="46"/>
      <c r="CI33" s="45"/>
      <c r="CJ33" s="47">
        <f>+CD$20</f>
        <v>13.74</v>
      </c>
      <c r="CL33" s="43" t="s">
        <v>63</v>
      </c>
      <c r="CM33" s="44" t="s">
        <v>70</v>
      </c>
      <c r="CN33" s="45"/>
      <c r="CO33" s="9"/>
      <c r="CP33" s="46"/>
      <c r="CQ33" s="46"/>
      <c r="CR33" s="45"/>
      <c r="CS33" s="47">
        <f>+CM$15</f>
        <v>25.91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+CV$10</f>
        <v>14.51</v>
      </c>
      <c r="DD33" s="43" t="s">
        <v>63</v>
      </c>
      <c r="DE33" s="44" t="s">
        <v>73</v>
      </c>
      <c r="DF33" s="45"/>
      <c r="DG33" s="9"/>
      <c r="DH33" s="46"/>
      <c r="DI33" s="46"/>
      <c r="DJ33" s="45"/>
      <c r="DK33" s="47">
        <f>+DE$19</f>
        <v>14.56</v>
      </c>
      <c r="DM33" s="43" t="s">
        <v>63</v>
      </c>
      <c r="DN33" s="44" t="s">
        <v>73</v>
      </c>
      <c r="DO33" s="45"/>
      <c r="DP33" s="9"/>
      <c r="DQ33" s="46"/>
      <c r="DR33" s="46"/>
      <c r="DS33" s="45"/>
      <c r="DT33" s="47">
        <f>+DN$19</f>
        <v>18.03</v>
      </c>
      <c r="DV33" s="43" t="s">
        <v>63</v>
      </c>
      <c r="DW33" s="44" t="s">
        <v>73</v>
      </c>
      <c r="DX33" s="45"/>
      <c r="DY33" s="9"/>
      <c r="DZ33" s="46"/>
      <c r="EA33" s="46"/>
      <c r="EB33" s="45"/>
      <c r="EC33" s="47">
        <f>+DW$19</f>
        <v>16.25</v>
      </c>
      <c r="EE33" s="43" t="s">
        <v>63</v>
      </c>
      <c r="EF33" s="44" t="s">
        <v>73</v>
      </c>
      <c r="EG33" s="45"/>
      <c r="EH33" s="9"/>
      <c r="EI33" s="46"/>
      <c r="EJ33" s="46"/>
      <c r="EK33" s="45"/>
      <c r="EL33" s="47">
        <f>+EF$19</f>
        <v>15.84</v>
      </c>
      <c r="EN33" s="43" t="s">
        <v>63</v>
      </c>
      <c r="EO33" s="44" t="s">
        <v>73</v>
      </c>
      <c r="EP33" s="45"/>
      <c r="EQ33" s="9"/>
      <c r="ER33" s="46"/>
      <c r="ES33" s="46"/>
      <c r="ET33" s="45"/>
      <c r="EU33" s="47">
        <f>+EO$19</f>
        <v>15.57</v>
      </c>
      <c r="EW33" s="43" t="s">
        <v>63</v>
      </c>
      <c r="EX33" s="61" t="s">
        <v>71</v>
      </c>
      <c r="EY33" s="45"/>
      <c r="EZ33" s="9"/>
      <c r="FA33" s="46"/>
      <c r="FB33" s="46"/>
      <c r="FC33" s="45"/>
      <c r="FD33" s="47">
        <f>+EX$17</f>
        <v>16.13</v>
      </c>
      <c r="FF33" s="43" t="s">
        <v>63</v>
      </c>
      <c r="FG33" s="44" t="s">
        <v>73</v>
      </c>
      <c r="FH33" s="45"/>
      <c r="FI33" s="9"/>
      <c r="FJ33" s="46"/>
      <c r="FK33" s="46"/>
      <c r="FL33" s="45"/>
      <c r="FM33" s="47">
        <f>+FG$19</f>
        <v>14.32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+FP$10</f>
        <v>14.64</v>
      </c>
      <c r="FX33" s="43" t="s">
        <v>63</v>
      </c>
      <c r="FY33" s="44" t="s">
        <v>73</v>
      </c>
      <c r="FZ33" s="45"/>
      <c r="GA33" s="9"/>
      <c r="GB33" s="46"/>
      <c r="GC33" s="46"/>
      <c r="GD33" s="45"/>
      <c r="GE33" s="47">
        <f>+FY$19</f>
        <v>19.670000000000002</v>
      </c>
      <c r="GG33" s="43" t="s">
        <v>63</v>
      </c>
      <c r="GH33" s="61" t="s">
        <v>72</v>
      </c>
      <c r="GI33" s="45"/>
      <c r="GJ33" s="9"/>
      <c r="GK33" s="46"/>
      <c r="GL33" s="46"/>
      <c r="GM33" s="45"/>
      <c r="GN33" s="47">
        <f>+GH$20</f>
        <v>13.96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+GQ$10</f>
        <v>14.09</v>
      </c>
      <c r="GY33" s="43" t="s">
        <v>63</v>
      </c>
      <c r="GZ33" s="61" t="s">
        <v>69</v>
      </c>
      <c r="HA33" s="45"/>
      <c r="HB33" s="9"/>
      <c r="HC33" s="46"/>
      <c r="HD33" s="46"/>
      <c r="HE33" s="45"/>
      <c r="HF33" s="47">
        <f>+GZ$11</f>
        <v>23.33</v>
      </c>
      <c r="HH33" s="43" t="s">
        <v>63</v>
      </c>
      <c r="HI33" s="61" t="s">
        <v>71</v>
      </c>
      <c r="HJ33" s="45"/>
      <c r="HK33" s="9"/>
      <c r="HL33" s="46"/>
      <c r="HM33" s="46"/>
      <c r="HN33" s="45"/>
      <c r="HO33" s="47">
        <f>+HI$17</f>
        <v>13.33</v>
      </c>
      <c r="HQ33" s="43" t="s">
        <v>63</v>
      </c>
      <c r="HR33" s="61" t="s">
        <v>69</v>
      </c>
      <c r="HS33" s="45"/>
      <c r="HT33" s="9"/>
      <c r="HU33" s="46"/>
      <c r="HV33" s="46"/>
      <c r="HW33" s="45"/>
      <c r="HX33" s="47">
        <f>+HR$11</f>
        <v>19.059999999999999</v>
      </c>
      <c r="HZ33" s="43" t="s">
        <v>63</v>
      </c>
      <c r="IA33" s="44" t="s">
        <v>73</v>
      </c>
      <c r="IB33" s="45"/>
      <c r="IC33" s="9"/>
      <c r="ID33" s="46"/>
      <c r="IE33" s="46"/>
      <c r="IF33" s="45"/>
      <c r="IG33" s="47">
        <f>+IA$19</f>
        <v>17.43</v>
      </c>
      <c r="II33" s="43" t="s">
        <v>63</v>
      </c>
      <c r="IJ33" s="61" t="s">
        <v>72</v>
      </c>
      <c r="IK33" s="45"/>
      <c r="IL33" s="9"/>
      <c r="IM33" s="46"/>
      <c r="IN33" s="46"/>
      <c r="IO33" s="45"/>
      <c r="IP33" s="47">
        <f>+IJ$20</f>
        <v>13.72</v>
      </c>
      <c r="IR33" s="43" t="s">
        <v>63</v>
      </c>
      <c r="IS33" s="44" t="s">
        <v>70</v>
      </c>
      <c r="IT33" s="45"/>
      <c r="IU33" s="9"/>
      <c r="IV33" s="46"/>
      <c r="IW33" s="46"/>
      <c r="IX33" s="45"/>
      <c r="IY33" s="47">
        <f>+IS$15</f>
        <v>24.42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+JB$10</f>
        <v>13.38</v>
      </c>
      <c r="JJ33" s="43" t="s">
        <v>63</v>
      </c>
      <c r="JK33" s="44" t="s">
        <v>70</v>
      </c>
      <c r="JL33" s="45"/>
      <c r="JM33" s="9"/>
      <c r="JN33" s="46"/>
      <c r="JO33" s="46"/>
      <c r="JP33" s="45"/>
      <c r="JQ33" s="47">
        <f>+JK$15</f>
        <v>23.12</v>
      </c>
      <c r="JS33" s="43" t="s">
        <v>63</v>
      </c>
      <c r="JT33" s="61" t="s">
        <v>68</v>
      </c>
      <c r="JU33" s="45"/>
      <c r="JV33" s="9"/>
      <c r="JW33" s="46"/>
      <c r="JX33" s="46"/>
      <c r="JY33" s="45"/>
      <c r="JZ33" s="47">
        <f>+JT$10</f>
        <v>19.7</v>
      </c>
      <c r="KB33" s="43" t="s">
        <v>63</v>
      </c>
      <c r="KC33" s="61" t="s">
        <v>68</v>
      </c>
      <c r="KD33" s="45"/>
      <c r="KE33" s="9"/>
      <c r="KF33" s="46"/>
      <c r="KG33" s="46"/>
      <c r="KH33" s="45"/>
      <c r="KI33" s="47">
        <f>+KC$10</f>
        <v>17.96</v>
      </c>
      <c r="KK33" s="43" t="s">
        <v>63</v>
      </c>
      <c r="KL33" s="61" t="s">
        <v>68</v>
      </c>
      <c r="KM33" s="45"/>
      <c r="KN33" s="9"/>
      <c r="KO33" s="46"/>
      <c r="KP33" s="46"/>
      <c r="KQ33" s="45"/>
      <c r="KR33" s="47">
        <f>+KL$10</f>
        <v>20.67</v>
      </c>
      <c r="KT33" s="43" t="s">
        <v>63</v>
      </c>
      <c r="KU33" s="61" t="s">
        <v>69</v>
      </c>
      <c r="KV33" s="45"/>
      <c r="KW33" s="9"/>
      <c r="KX33" s="46"/>
      <c r="KY33" s="46"/>
      <c r="KZ33" s="45"/>
      <c r="LA33" s="47">
        <f>+KU$11</f>
        <v>14.42</v>
      </c>
      <c r="LC33" s="43" t="s">
        <v>63</v>
      </c>
      <c r="LD33" s="61" t="s">
        <v>68</v>
      </c>
      <c r="LE33" s="45"/>
      <c r="LF33" s="9"/>
      <c r="LG33" s="46"/>
      <c r="LH33" s="46"/>
      <c r="LI33" s="45"/>
      <c r="LJ33" s="47">
        <f>+LD$10</f>
        <v>15.45</v>
      </c>
      <c r="LL33" s="43" t="s">
        <v>63</v>
      </c>
      <c r="LM33" s="61" t="s">
        <v>69</v>
      </c>
      <c r="LN33" s="45"/>
      <c r="LO33" s="9"/>
      <c r="LP33" s="46"/>
      <c r="LQ33" s="46"/>
      <c r="LR33" s="45"/>
      <c r="LS33" s="47">
        <f>+LM$11</f>
        <v>14.95</v>
      </c>
      <c r="LU33" s="43" t="s">
        <v>63</v>
      </c>
      <c r="LV33" s="44" t="s">
        <v>70</v>
      </c>
      <c r="LW33" s="45"/>
      <c r="LX33" s="9"/>
      <c r="LY33" s="46"/>
      <c r="LZ33" s="46"/>
      <c r="MA33" s="45"/>
      <c r="MB33" s="47">
        <f>+LV$15</f>
        <v>21.15</v>
      </c>
      <c r="MD33" s="43" t="s">
        <v>63</v>
      </c>
      <c r="ME33" s="61" t="s">
        <v>69</v>
      </c>
      <c r="MF33" s="45"/>
      <c r="MG33" s="9"/>
      <c r="MH33" s="46"/>
      <c r="MI33" s="46"/>
      <c r="MJ33" s="45"/>
      <c r="MK33" s="47">
        <f>+ME$11</f>
        <v>17.27</v>
      </c>
      <c r="MM33" s="43" t="s">
        <v>63</v>
      </c>
      <c r="MN33" s="61" t="s">
        <v>69</v>
      </c>
      <c r="MO33" s="45"/>
      <c r="MP33" s="9"/>
      <c r="MQ33" s="46"/>
      <c r="MR33" s="46"/>
      <c r="MS33" s="45"/>
      <c r="MT33" s="47">
        <f>+MN$11</f>
        <v>21.45</v>
      </c>
      <c r="MV33" s="43" t="s">
        <v>63</v>
      </c>
      <c r="MW33" s="44" t="s">
        <v>70</v>
      </c>
      <c r="MX33" s="45"/>
      <c r="MY33" s="9"/>
      <c r="MZ33" s="46"/>
      <c r="NA33" s="46"/>
      <c r="NB33" s="45"/>
      <c r="NC33" s="47">
        <f>+MW$15</f>
        <v>21.05</v>
      </c>
      <c r="NE33" s="43" t="s">
        <v>63</v>
      </c>
      <c r="NF33" s="61" t="s">
        <v>68</v>
      </c>
      <c r="NG33" s="45"/>
      <c r="NH33" s="9"/>
      <c r="NI33" s="46"/>
      <c r="NJ33" s="46"/>
      <c r="NK33" s="45"/>
      <c r="NL33" s="47">
        <f>+NF$10</f>
        <v>19.79</v>
      </c>
      <c r="NN33" s="43" t="s">
        <v>63</v>
      </c>
      <c r="NO33" s="61" t="s">
        <v>68</v>
      </c>
      <c r="NP33" s="45"/>
      <c r="NQ33" s="9"/>
      <c r="NR33" s="46"/>
      <c r="NS33" s="46"/>
      <c r="NT33" s="45"/>
      <c r="NU33" s="47">
        <f>+NO$10</f>
        <v>18.41</v>
      </c>
      <c r="NW33" s="43" t="s">
        <v>63</v>
      </c>
      <c r="NX33" s="61" t="s">
        <v>72</v>
      </c>
      <c r="NY33" s="45"/>
      <c r="NZ33" s="9"/>
      <c r="OA33" s="46"/>
      <c r="OB33" s="46"/>
      <c r="OC33" s="45"/>
      <c r="OD33" s="47">
        <f>+NX$20</f>
        <v>16.829999999999998</v>
      </c>
      <c r="OF33" s="43" t="s">
        <v>63</v>
      </c>
      <c r="OG33" s="61" t="s">
        <v>69</v>
      </c>
      <c r="OH33" s="45"/>
      <c r="OI33" s="9"/>
      <c r="OJ33" s="46"/>
      <c r="OK33" s="46"/>
      <c r="OL33" s="45"/>
      <c r="OM33" s="47">
        <f>+OG$11</f>
        <v>25.86</v>
      </c>
      <c r="OO33" s="43" t="s">
        <v>63</v>
      </c>
      <c r="OP33" s="61" t="s">
        <v>68</v>
      </c>
      <c r="OQ33" s="45"/>
      <c r="OR33" s="9"/>
      <c r="OS33" s="46"/>
      <c r="OT33" s="46"/>
      <c r="OU33" s="45"/>
      <c r="OV33" s="47">
        <f>+OP$10</f>
        <v>14.95</v>
      </c>
      <c r="OX33" s="43" t="s">
        <v>63</v>
      </c>
      <c r="OY33" s="61" t="s">
        <v>68</v>
      </c>
      <c r="OZ33" s="45"/>
      <c r="PA33" s="9"/>
      <c r="PB33" s="46"/>
      <c r="PC33" s="46"/>
      <c r="PD33" s="45"/>
      <c r="PE33" s="47">
        <f>+OY$10</f>
        <v>23.12</v>
      </c>
      <c r="PG33" s="43" t="s">
        <v>63</v>
      </c>
      <c r="PH33" s="61" t="s">
        <v>68</v>
      </c>
      <c r="PI33" s="45"/>
      <c r="PJ33" s="9"/>
      <c r="PK33" s="46"/>
      <c r="PL33" s="46"/>
      <c r="PM33" s="45"/>
      <c r="PN33" s="47">
        <f>+PH$10</f>
        <v>19.63</v>
      </c>
      <c r="PP33" s="43" t="s">
        <v>63</v>
      </c>
      <c r="PQ33" s="61" t="s">
        <v>68</v>
      </c>
      <c r="PR33" s="45"/>
      <c r="PS33" s="9"/>
      <c r="PT33" s="46"/>
      <c r="PU33" s="46"/>
      <c r="PV33" s="45"/>
      <c r="PW33" s="47">
        <f>+PQ$10</f>
        <v>21.43</v>
      </c>
      <c r="PY33" s="43" t="s">
        <v>63</v>
      </c>
      <c r="PZ33" s="61" t="s">
        <v>68</v>
      </c>
      <c r="QA33" s="45"/>
      <c r="QB33" s="9"/>
      <c r="QC33" s="46"/>
      <c r="QD33" s="46"/>
      <c r="QE33" s="45"/>
      <c r="QF33" s="47">
        <f>+PZ$10</f>
        <v>24.16</v>
      </c>
      <c r="QH33" s="43" t="s">
        <v>63</v>
      </c>
      <c r="QI33" s="44" t="s">
        <v>73</v>
      </c>
      <c r="QJ33" s="45"/>
      <c r="QK33" s="9"/>
      <c r="QL33" s="46"/>
      <c r="QM33" s="46"/>
      <c r="QN33" s="45"/>
      <c r="QO33" s="47">
        <f>+QI$19</f>
        <v>19.75</v>
      </c>
      <c r="QQ33" s="43" t="s">
        <v>63</v>
      </c>
      <c r="QR33" s="61" t="s">
        <v>68</v>
      </c>
      <c r="QS33" s="45"/>
      <c r="QT33" s="9"/>
      <c r="QU33" s="46"/>
      <c r="QV33" s="46"/>
      <c r="QW33" s="45"/>
      <c r="QX33" s="47">
        <f>+QR$10</f>
        <v>19.57</v>
      </c>
    </row>
    <row r="34" spans="9:466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11.51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+S$20</f>
        <v>10.47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12.83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11.86</v>
      </c>
      <c r="AS34" s="43" t="s">
        <v>64</v>
      </c>
      <c r="AT34" s="61" t="s">
        <v>71</v>
      </c>
      <c r="AU34" s="45"/>
      <c r="AV34" s="9"/>
      <c r="AW34" s="46"/>
      <c r="AX34" s="46"/>
      <c r="AY34" s="45"/>
      <c r="AZ34" s="47">
        <f>+AT$17</f>
        <v>10.47</v>
      </c>
      <c r="BB34" s="43" t="s">
        <v>64</v>
      </c>
      <c r="BC34" s="44" t="s">
        <v>73</v>
      </c>
      <c r="BD34" s="45"/>
      <c r="BE34" s="9"/>
      <c r="BF34" s="46"/>
      <c r="BG34" s="46"/>
      <c r="BH34" s="45"/>
      <c r="BI34" s="47">
        <f>+BC$19</f>
        <v>17.670000000000002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11.85</v>
      </c>
      <c r="BT34" s="43" t="s">
        <v>64</v>
      </c>
      <c r="BU34" s="44" t="s">
        <v>73</v>
      </c>
      <c r="BV34" s="45"/>
      <c r="BW34" s="9"/>
      <c r="BX34" s="46"/>
      <c r="BY34" s="46"/>
      <c r="BZ34" s="45"/>
      <c r="CA34" s="47">
        <f>+BU$19</f>
        <v>13.25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+CD$10</f>
        <v>12.74</v>
      </c>
      <c r="CL34" s="43" t="s">
        <v>64</v>
      </c>
      <c r="CM34" s="61" t="s">
        <v>71</v>
      </c>
      <c r="CN34" s="45"/>
      <c r="CO34" s="9"/>
      <c r="CP34" s="46"/>
      <c r="CQ34" s="46"/>
      <c r="CR34" s="45"/>
      <c r="CS34" s="47">
        <f>+CM$17</f>
        <v>9.74</v>
      </c>
      <c r="CU34" s="43" t="s">
        <v>64</v>
      </c>
      <c r="CV34" s="61" t="s">
        <v>69</v>
      </c>
      <c r="CW34" s="45"/>
      <c r="CX34" s="9"/>
      <c r="CY34" s="46"/>
      <c r="CZ34" s="46"/>
      <c r="DA34" s="45"/>
      <c r="DB34" s="47">
        <f>+CV$11</f>
        <v>12.44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+DE$10</f>
        <v>12.57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+DN$20</f>
        <v>12.15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+DW$20</f>
        <v>14.68</v>
      </c>
      <c r="EE34" s="43" t="s">
        <v>64</v>
      </c>
      <c r="EF34" s="61" t="s">
        <v>71</v>
      </c>
      <c r="EG34" s="45"/>
      <c r="EH34" s="9"/>
      <c r="EI34" s="46"/>
      <c r="EJ34" s="46"/>
      <c r="EK34" s="45"/>
      <c r="EL34" s="47">
        <f>+EF$17</f>
        <v>14.17</v>
      </c>
      <c r="EN34" s="43" t="s">
        <v>64</v>
      </c>
      <c r="EO34" s="44" t="s">
        <v>72</v>
      </c>
      <c r="EP34" s="45"/>
      <c r="EQ34" s="9"/>
      <c r="ER34" s="46"/>
      <c r="ES34" s="46"/>
      <c r="ET34" s="45"/>
      <c r="EU34" s="47">
        <f>+EO$20</f>
        <v>11.18</v>
      </c>
      <c r="EW34" s="43" t="s">
        <v>64</v>
      </c>
      <c r="EX34" s="44" t="s">
        <v>73</v>
      </c>
      <c r="EY34" s="45"/>
      <c r="EZ34" s="9"/>
      <c r="FA34" s="46"/>
      <c r="FB34" s="46"/>
      <c r="FC34" s="45"/>
      <c r="FD34" s="47">
        <f>+EX$19</f>
        <v>13.1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13.15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12.78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+FY$10</f>
        <v>13.64</v>
      </c>
      <c r="GG34" s="43" t="s">
        <v>64</v>
      </c>
      <c r="GH34" s="44" t="s">
        <v>73</v>
      </c>
      <c r="GI34" s="45"/>
      <c r="GJ34" s="9"/>
      <c r="GK34" s="46"/>
      <c r="GL34" s="46"/>
      <c r="GM34" s="45"/>
      <c r="GN34" s="47">
        <f>+GH$19</f>
        <v>13.86</v>
      </c>
      <c r="GP34" s="43" t="s">
        <v>64</v>
      </c>
      <c r="GQ34" s="61" t="s">
        <v>72</v>
      </c>
      <c r="GR34" s="45"/>
      <c r="GS34" s="9"/>
      <c r="GT34" s="46"/>
      <c r="GU34" s="46"/>
      <c r="GV34" s="45"/>
      <c r="GW34" s="47">
        <f>+GQ$20</f>
        <v>13.9</v>
      </c>
      <c r="GY34" s="43" t="s">
        <v>64</v>
      </c>
      <c r="GZ34" s="44" t="s">
        <v>68</v>
      </c>
      <c r="HA34" s="45"/>
      <c r="HB34" s="9"/>
      <c r="HC34" s="46"/>
      <c r="HD34" s="46"/>
      <c r="HE34" s="45"/>
      <c r="HF34" s="47">
        <f>+GZ$10</f>
        <v>12.53</v>
      </c>
      <c r="HH34" s="43" t="s">
        <v>64</v>
      </c>
      <c r="HI34" s="44" t="s">
        <v>73</v>
      </c>
      <c r="HJ34" s="45"/>
      <c r="HK34" s="9"/>
      <c r="HL34" s="46"/>
      <c r="HM34" s="46"/>
      <c r="HN34" s="45"/>
      <c r="HO34" s="47">
        <f>+HI$19</f>
        <v>12.44</v>
      </c>
      <c r="HQ34" s="43" t="s">
        <v>64</v>
      </c>
      <c r="HR34" s="44" t="s">
        <v>68</v>
      </c>
      <c r="HS34" s="45"/>
      <c r="HT34" s="9"/>
      <c r="HU34" s="46"/>
      <c r="HV34" s="46"/>
      <c r="HW34" s="45"/>
      <c r="HX34" s="47">
        <f>+HR$10</f>
        <v>13.49</v>
      </c>
      <c r="HZ34" s="43" t="s">
        <v>64</v>
      </c>
      <c r="IA34" s="44" t="s">
        <v>68</v>
      </c>
      <c r="IB34" s="45"/>
      <c r="IC34" s="9"/>
      <c r="ID34" s="46"/>
      <c r="IE34" s="46"/>
      <c r="IF34" s="45"/>
      <c r="IG34" s="47">
        <f>+IA$10</f>
        <v>15.65</v>
      </c>
      <c r="II34" s="43" t="s">
        <v>64</v>
      </c>
      <c r="IJ34" s="44" t="s">
        <v>73</v>
      </c>
      <c r="IK34" s="45"/>
      <c r="IL34" s="9"/>
      <c r="IM34" s="46"/>
      <c r="IN34" s="46"/>
      <c r="IO34" s="45"/>
      <c r="IP34" s="47">
        <f>+IJ$19</f>
        <v>11.95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+IS$10</f>
        <v>11.29</v>
      </c>
      <c r="JA34" s="43" t="s">
        <v>64</v>
      </c>
      <c r="JB34" s="61" t="s">
        <v>72</v>
      </c>
      <c r="JC34" s="45"/>
      <c r="JD34" s="9"/>
      <c r="JE34" s="46"/>
      <c r="JF34" s="46"/>
      <c r="JG34" s="45"/>
      <c r="JH34" s="47">
        <f>+JB$20</f>
        <v>12.44</v>
      </c>
      <c r="JJ34" s="43" t="s">
        <v>64</v>
      </c>
      <c r="JK34" s="44" t="s">
        <v>68</v>
      </c>
      <c r="JL34" s="45"/>
      <c r="JM34" s="9"/>
      <c r="JN34" s="46"/>
      <c r="JO34" s="46"/>
      <c r="JP34" s="45"/>
      <c r="JQ34" s="47">
        <f>+JK$10</f>
        <v>14.01</v>
      </c>
      <c r="JS34" s="43" t="s">
        <v>64</v>
      </c>
      <c r="JT34" s="61" t="s">
        <v>69</v>
      </c>
      <c r="JU34" s="45"/>
      <c r="JV34" s="9"/>
      <c r="JW34" s="46"/>
      <c r="JX34" s="46"/>
      <c r="JY34" s="45"/>
      <c r="JZ34" s="47">
        <f>+JT$11</f>
        <v>15.17</v>
      </c>
      <c r="KB34" s="43" t="s">
        <v>64</v>
      </c>
      <c r="KC34" s="44" t="s">
        <v>73</v>
      </c>
      <c r="KD34" s="45"/>
      <c r="KE34" s="9"/>
      <c r="KF34" s="46"/>
      <c r="KG34" s="46"/>
      <c r="KH34" s="45"/>
      <c r="KI34" s="47">
        <f>+KC$19</f>
        <v>12.99</v>
      </c>
      <c r="KK34" s="43" t="s">
        <v>64</v>
      </c>
      <c r="KL34" s="61" t="s">
        <v>69</v>
      </c>
      <c r="KM34" s="45"/>
      <c r="KN34" s="9"/>
      <c r="KO34" s="46"/>
      <c r="KP34" s="46"/>
      <c r="KQ34" s="45"/>
      <c r="KR34" s="47">
        <f>+KL$11</f>
        <v>16.38</v>
      </c>
      <c r="KT34" s="43" t="s">
        <v>64</v>
      </c>
      <c r="KU34" s="44" t="s">
        <v>73</v>
      </c>
      <c r="KV34" s="45"/>
      <c r="KW34" s="9"/>
      <c r="KX34" s="46"/>
      <c r="KY34" s="46"/>
      <c r="KZ34" s="45"/>
      <c r="LA34" s="47">
        <f>+KU$19</f>
        <v>11.35</v>
      </c>
      <c r="LC34" s="43" t="s">
        <v>64</v>
      </c>
      <c r="LD34" s="61" t="s">
        <v>72</v>
      </c>
      <c r="LE34" s="45"/>
      <c r="LF34" s="9"/>
      <c r="LG34" s="46"/>
      <c r="LH34" s="46"/>
      <c r="LI34" s="45"/>
      <c r="LJ34" s="47">
        <f>+LD$20</f>
        <v>12.56</v>
      </c>
      <c r="LL34" s="43" t="s">
        <v>64</v>
      </c>
      <c r="LM34" s="44" t="s">
        <v>68</v>
      </c>
      <c r="LN34" s="45"/>
      <c r="LO34" s="9"/>
      <c r="LP34" s="46"/>
      <c r="LQ34" s="46"/>
      <c r="LR34" s="45"/>
      <c r="LS34" s="47">
        <f>+LM$10</f>
        <v>13.45</v>
      </c>
      <c r="LU34" s="43" t="s">
        <v>64</v>
      </c>
      <c r="LV34" s="44" t="s">
        <v>68</v>
      </c>
      <c r="LW34" s="45"/>
      <c r="LX34" s="9"/>
      <c r="LY34" s="46"/>
      <c r="LZ34" s="46"/>
      <c r="MA34" s="45"/>
      <c r="MB34" s="47">
        <f>+LV$10</f>
        <v>20.52</v>
      </c>
      <c r="MD34" s="43" t="s">
        <v>64</v>
      </c>
      <c r="ME34" s="44" t="s">
        <v>68</v>
      </c>
      <c r="MF34" s="45"/>
      <c r="MG34" s="9"/>
      <c r="MH34" s="46"/>
      <c r="MI34" s="46"/>
      <c r="MJ34" s="45"/>
      <c r="MK34" s="47">
        <f>+ME$10</f>
        <v>15.56</v>
      </c>
      <c r="MM34" s="43" t="s">
        <v>64</v>
      </c>
      <c r="MN34" s="44" t="s">
        <v>68</v>
      </c>
      <c r="MO34" s="45"/>
      <c r="MP34" s="9"/>
      <c r="MQ34" s="46"/>
      <c r="MR34" s="46"/>
      <c r="MS34" s="45"/>
      <c r="MT34" s="47">
        <f>+MN$10</f>
        <v>15.35</v>
      </c>
      <c r="MV34" s="43" t="s">
        <v>64</v>
      </c>
      <c r="MW34" s="61" t="s">
        <v>72</v>
      </c>
      <c r="MX34" s="45"/>
      <c r="MY34" s="9"/>
      <c r="MZ34" s="46"/>
      <c r="NA34" s="46"/>
      <c r="NB34" s="45"/>
      <c r="NC34" s="47">
        <f>+MW$20</f>
        <v>12.98</v>
      </c>
      <c r="NE34" s="43" t="s">
        <v>64</v>
      </c>
      <c r="NF34" s="44" t="s">
        <v>70</v>
      </c>
      <c r="NG34" s="45"/>
      <c r="NH34" s="9"/>
      <c r="NI34" s="46"/>
      <c r="NJ34" s="46"/>
      <c r="NK34" s="45"/>
      <c r="NL34" s="47">
        <f>+NF$15</f>
        <v>18.12</v>
      </c>
      <c r="NN34" s="43" t="s">
        <v>64</v>
      </c>
      <c r="NO34" s="44" t="s">
        <v>70</v>
      </c>
      <c r="NP34" s="45"/>
      <c r="NQ34" s="9"/>
      <c r="NR34" s="46"/>
      <c r="NS34" s="46"/>
      <c r="NT34" s="45"/>
      <c r="NU34" s="47">
        <f>+NO$15</f>
        <v>17.809999999999999</v>
      </c>
      <c r="NW34" s="43" t="s">
        <v>64</v>
      </c>
      <c r="NX34" s="44" t="s">
        <v>73</v>
      </c>
      <c r="NY34" s="45"/>
      <c r="NZ34" s="9"/>
      <c r="OA34" s="46"/>
      <c r="OB34" s="46"/>
      <c r="OC34" s="45"/>
      <c r="OD34" s="47">
        <f>+NX$19</f>
        <v>14.6</v>
      </c>
      <c r="OF34" s="43" t="s">
        <v>64</v>
      </c>
      <c r="OG34" s="44" t="s">
        <v>70</v>
      </c>
      <c r="OH34" s="45"/>
      <c r="OI34" s="9"/>
      <c r="OJ34" s="46"/>
      <c r="OK34" s="46"/>
      <c r="OL34" s="45"/>
      <c r="OM34" s="47">
        <f>+OG$15</f>
        <v>18.690000000000001</v>
      </c>
      <c r="OO34" s="43" t="s">
        <v>64</v>
      </c>
      <c r="OP34" s="61" t="s">
        <v>69</v>
      </c>
      <c r="OQ34" s="45"/>
      <c r="OR34" s="9"/>
      <c r="OS34" s="46"/>
      <c r="OT34" s="46"/>
      <c r="OU34" s="45"/>
      <c r="OV34" s="47">
        <f>+OP$11</f>
        <v>12.97</v>
      </c>
      <c r="OX34" s="43" t="s">
        <v>64</v>
      </c>
      <c r="OY34" s="44" t="s">
        <v>73</v>
      </c>
      <c r="OZ34" s="45"/>
      <c r="PA34" s="9"/>
      <c r="PB34" s="46"/>
      <c r="PC34" s="46"/>
      <c r="PD34" s="45"/>
      <c r="PE34" s="47">
        <f>+OY$19</f>
        <v>12.81</v>
      </c>
      <c r="PG34" s="43" t="s">
        <v>64</v>
      </c>
      <c r="PH34" s="61" t="s">
        <v>72</v>
      </c>
      <c r="PI34" s="45"/>
      <c r="PJ34" s="9"/>
      <c r="PK34" s="46"/>
      <c r="PL34" s="46"/>
      <c r="PM34" s="45"/>
      <c r="PN34" s="47">
        <f>+PH$20</f>
        <v>12.3</v>
      </c>
      <c r="PP34" s="43" t="s">
        <v>64</v>
      </c>
      <c r="PQ34" s="61" t="s">
        <v>72</v>
      </c>
      <c r="PR34" s="45"/>
      <c r="PS34" s="9"/>
      <c r="PT34" s="46"/>
      <c r="PU34" s="46"/>
      <c r="PV34" s="45"/>
      <c r="PW34" s="47">
        <f>+PQ$20</f>
        <v>12.62</v>
      </c>
      <c r="PY34" s="43" t="s">
        <v>64</v>
      </c>
      <c r="PZ34" s="61" t="s">
        <v>72</v>
      </c>
      <c r="QA34" s="45"/>
      <c r="QB34" s="9"/>
      <c r="QC34" s="46"/>
      <c r="QD34" s="46"/>
      <c r="QE34" s="45"/>
      <c r="QF34" s="47">
        <f>+PZ$20</f>
        <v>11.32</v>
      </c>
      <c r="QH34" s="43" t="s">
        <v>64</v>
      </c>
      <c r="QI34" s="44" t="s">
        <v>68</v>
      </c>
      <c r="QJ34" s="45"/>
      <c r="QK34" s="9"/>
      <c r="QL34" s="46"/>
      <c r="QM34" s="46"/>
      <c r="QN34" s="45"/>
      <c r="QO34" s="47">
        <f>+QI$10</f>
        <v>16.579999999999998</v>
      </c>
      <c r="QQ34" s="43" t="s">
        <v>64</v>
      </c>
      <c r="QR34" s="44" t="s">
        <v>73</v>
      </c>
      <c r="QS34" s="45"/>
      <c r="QT34" s="9"/>
      <c r="QU34" s="46"/>
      <c r="QV34" s="46"/>
      <c r="QW34" s="45"/>
      <c r="QX34" s="47">
        <f>+QR$19</f>
        <v>17.170000000000002</v>
      </c>
    </row>
    <row r="35" spans="9:466" x14ac:dyDescent="0.15">
      <c r="I35" s="43" t="s">
        <v>65</v>
      </c>
      <c r="J35" s="44" t="s">
        <v>68</v>
      </c>
      <c r="K35" s="45"/>
      <c r="L35" s="45"/>
      <c r="M35" s="45"/>
      <c r="N35" s="46"/>
      <c r="O35" s="45"/>
      <c r="P35" s="47">
        <f>+J$10</f>
        <v>11.38</v>
      </c>
      <c r="R35" s="43" t="s">
        <v>65</v>
      </c>
      <c r="S35" s="61" t="s">
        <v>71</v>
      </c>
      <c r="T35" s="45"/>
      <c r="U35" s="9"/>
      <c r="V35" s="46"/>
      <c r="W35" s="46"/>
      <c r="X35" s="45"/>
      <c r="Y35" s="47">
        <f>+S$17</f>
        <v>10.24</v>
      </c>
      <c r="AA35" s="43" t="s">
        <v>65</v>
      </c>
      <c r="AB35" s="61" t="s">
        <v>71</v>
      </c>
      <c r="AC35" s="45"/>
      <c r="AD35" s="9"/>
      <c r="AE35" s="46"/>
      <c r="AF35" s="46"/>
      <c r="AG35" s="45"/>
      <c r="AH35" s="47">
        <f>+AB$17</f>
        <v>10.98</v>
      </c>
      <c r="AJ35" s="43" t="s">
        <v>65</v>
      </c>
      <c r="AK35" s="61" t="s">
        <v>71</v>
      </c>
      <c r="AL35" s="45"/>
      <c r="AM35" s="9"/>
      <c r="AN35" s="46"/>
      <c r="AO35" s="46"/>
      <c r="AP35" s="45"/>
      <c r="AQ35" s="47">
        <f>+AK$17</f>
        <v>11.25</v>
      </c>
      <c r="AS35" s="43" t="s">
        <v>65</v>
      </c>
      <c r="AT35" s="61" t="s">
        <v>69</v>
      </c>
      <c r="AU35" s="45"/>
      <c r="AV35" s="9"/>
      <c r="AW35" s="46"/>
      <c r="AX35" s="46"/>
      <c r="AY35" s="45"/>
      <c r="AZ35" s="47">
        <f>+AT$11</f>
        <v>10.01</v>
      </c>
      <c r="BB35" s="43" t="s">
        <v>65</v>
      </c>
      <c r="BC35" s="44" t="s">
        <v>72</v>
      </c>
      <c r="BD35" s="45"/>
      <c r="BE35" s="9"/>
      <c r="BF35" s="46"/>
      <c r="BG35" s="46"/>
      <c r="BH35" s="45"/>
      <c r="BI35" s="47">
        <f>+BC$20</f>
        <v>9.1999999999999993</v>
      </c>
      <c r="BK35" s="43" t="s">
        <v>65</v>
      </c>
      <c r="BL35" s="61" t="s">
        <v>71</v>
      </c>
      <c r="BM35" s="45"/>
      <c r="BN35" s="9"/>
      <c r="BO35" s="46"/>
      <c r="BP35" s="46"/>
      <c r="BQ35" s="45"/>
      <c r="BR35" s="47">
        <f>+BL$17</f>
        <v>11.52</v>
      </c>
      <c r="BT35" s="43" t="s">
        <v>65</v>
      </c>
      <c r="BU35" s="61" t="s">
        <v>71</v>
      </c>
      <c r="BV35" s="45"/>
      <c r="BW35" s="9"/>
      <c r="BX35" s="46"/>
      <c r="BY35" s="46"/>
      <c r="BZ35" s="45"/>
      <c r="CA35" s="47">
        <f>+BU$17</f>
        <v>12.31</v>
      </c>
      <c r="CC35" s="43" t="s">
        <v>65</v>
      </c>
      <c r="CD35" s="44" t="s">
        <v>73</v>
      </c>
      <c r="CE35" s="45"/>
      <c r="CF35" s="9"/>
      <c r="CG35" s="46"/>
      <c r="CH35" s="46"/>
      <c r="CI35" s="45"/>
      <c r="CJ35" s="47">
        <f>+CD$19</f>
        <v>12.03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7.96</v>
      </c>
      <c r="CU35" s="43" t="s">
        <v>65</v>
      </c>
      <c r="CV35" s="61" t="s">
        <v>71</v>
      </c>
      <c r="CW35" s="45"/>
      <c r="CX35" s="9"/>
      <c r="CY35" s="46"/>
      <c r="CZ35" s="46"/>
      <c r="DA35" s="45"/>
      <c r="DB35" s="47">
        <f>+CV$17</f>
        <v>11.04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+DE$20</f>
        <v>11.61</v>
      </c>
      <c r="DM35" s="43" t="s">
        <v>65</v>
      </c>
      <c r="DN35" s="61" t="s">
        <v>69</v>
      </c>
      <c r="DO35" s="45"/>
      <c r="DP35" s="9"/>
      <c r="DQ35" s="46"/>
      <c r="DR35" s="46"/>
      <c r="DS35" s="45"/>
      <c r="DT35" s="47">
        <f>+DN$11</f>
        <v>10.78</v>
      </c>
      <c r="DV35" s="43" t="s">
        <v>65</v>
      </c>
      <c r="DW35" s="44" t="s">
        <v>68</v>
      </c>
      <c r="DX35" s="45"/>
      <c r="DY35" s="9"/>
      <c r="DZ35" s="46"/>
      <c r="EA35" s="46"/>
      <c r="EB35" s="45"/>
      <c r="EC35" s="47">
        <f>+DW$10</f>
        <v>8.6999999999999993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+EF$20</f>
        <v>13.48</v>
      </c>
      <c r="EN35" s="43" t="s">
        <v>65</v>
      </c>
      <c r="EO35" s="44" t="s">
        <v>68</v>
      </c>
      <c r="EP35" s="45"/>
      <c r="EQ35" s="9"/>
      <c r="ER35" s="46"/>
      <c r="ES35" s="46"/>
      <c r="ET35" s="45"/>
      <c r="EU35" s="47">
        <f>+EO$10</f>
        <v>10.34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+EX$20</f>
        <v>13.1</v>
      </c>
      <c r="FF35" s="43" t="s">
        <v>65</v>
      </c>
      <c r="FG35" s="44" t="s">
        <v>68</v>
      </c>
      <c r="FH35" s="45"/>
      <c r="FI35" s="9"/>
      <c r="FJ35" s="46"/>
      <c r="FK35" s="46"/>
      <c r="FL35" s="45"/>
      <c r="FM35" s="47">
        <f>+FG$10</f>
        <v>12.56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11.79</v>
      </c>
      <c r="FX35" s="43" t="s">
        <v>65</v>
      </c>
      <c r="FY35" s="61" t="s">
        <v>69</v>
      </c>
      <c r="FZ35" s="45"/>
      <c r="GA35" s="9"/>
      <c r="GB35" s="46"/>
      <c r="GC35" s="46"/>
      <c r="GD35" s="45"/>
      <c r="GE35" s="47">
        <f>+FY$11</f>
        <v>12.17</v>
      </c>
      <c r="GG35" s="43" t="s">
        <v>65</v>
      </c>
      <c r="GH35" s="44" t="s">
        <v>68</v>
      </c>
      <c r="GI35" s="45"/>
      <c r="GJ35" s="9"/>
      <c r="GK35" s="46"/>
      <c r="GL35" s="46"/>
      <c r="GM35" s="45"/>
      <c r="GN35" s="47">
        <f>+GH$10</f>
        <v>12.98</v>
      </c>
      <c r="GP35" s="43" t="s">
        <v>65</v>
      </c>
      <c r="GQ35" s="44" t="s">
        <v>73</v>
      </c>
      <c r="GR35" s="45"/>
      <c r="GS35" s="9"/>
      <c r="GT35" s="46"/>
      <c r="GU35" s="46"/>
      <c r="GV35" s="45"/>
      <c r="GW35" s="47">
        <f>+GQ$19</f>
        <v>13.32</v>
      </c>
      <c r="GY35" s="43" t="s">
        <v>65</v>
      </c>
      <c r="GZ35" s="44" t="s">
        <v>72</v>
      </c>
      <c r="HA35" s="45"/>
      <c r="HB35" s="9"/>
      <c r="HC35" s="46"/>
      <c r="HD35" s="46"/>
      <c r="HE35" s="45"/>
      <c r="HF35" s="47">
        <f>+GZ$20</f>
        <v>10.8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+HI$20</f>
        <v>12.05</v>
      </c>
      <c r="HQ35" s="43" t="s">
        <v>65</v>
      </c>
      <c r="HR35" s="44" t="s">
        <v>73</v>
      </c>
      <c r="HS35" s="45"/>
      <c r="HT35" s="9"/>
      <c r="HU35" s="46"/>
      <c r="HV35" s="46"/>
      <c r="HW35" s="45"/>
      <c r="HX35" s="47">
        <f>+HR$19</f>
        <v>12.28</v>
      </c>
      <c r="HZ35" s="43" t="s">
        <v>65</v>
      </c>
      <c r="IA35" s="44" t="s">
        <v>72</v>
      </c>
      <c r="IB35" s="45"/>
      <c r="IC35" s="9"/>
      <c r="ID35" s="46"/>
      <c r="IE35" s="46"/>
      <c r="IF35" s="45"/>
      <c r="IG35" s="47">
        <f>+IA$20</f>
        <v>13.39</v>
      </c>
      <c r="II35" s="43" t="s">
        <v>65</v>
      </c>
      <c r="IJ35" s="61" t="s">
        <v>71</v>
      </c>
      <c r="IK35" s="45"/>
      <c r="IL35" s="9"/>
      <c r="IM35" s="46"/>
      <c r="IN35" s="46"/>
      <c r="IO35" s="45"/>
      <c r="IP35" s="47">
        <f>+IJ$17</f>
        <v>11.83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+IS$20</f>
        <v>8.89</v>
      </c>
      <c r="JA35" s="43" t="s">
        <v>65</v>
      </c>
      <c r="JB35" s="44" t="s">
        <v>73</v>
      </c>
      <c r="JC35" s="45"/>
      <c r="JD35" s="9"/>
      <c r="JE35" s="46"/>
      <c r="JF35" s="46"/>
      <c r="JG35" s="45"/>
      <c r="JH35" s="47">
        <f>+JB$19</f>
        <v>10.91</v>
      </c>
      <c r="JJ35" s="43" t="s">
        <v>65</v>
      </c>
      <c r="JK35" s="44" t="s">
        <v>72</v>
      </c>
      <c r="JL35" s="45"/>
      <c r="JM35" s="9"/>
      <c r="JN35" s="46"/>
      <c r="JO35" s="46"/>
      <c r="JP35" s="45"/>
      <c r="JQ35" s="47">
        <f>+JK$20</f>
        <v>9.7200000000000006</v>
      </c>
      <c r="JS35" s="43" t="s">
        <v>65</v>
      </c>
      <c r="JT35" s="44" t="s">
        <v>73</v>
      </c>
      <c r="JU35" s="45"/>
      <c r="JV35" s="9"/>
      <c r="JW35" s="46"/>
      <c r="JX35" s="46"/>
      <c r="JY35" s="45"/>
      <c r="JZ35" s="47">
        <f>+JT$19</f>
        <v>10.29</v>
      </c>
      <c r="KB35" s="43" t="s">
        <v>65</v>
      </c>
      <c r="KC35" s="61" t="s">
        <v>69</v>
      </c>
      <c r="KD35" s="45"/>
      <c r="KE35" s="9"/>
      <c r="KF35" s="46"/>
      <c r="KG35" s="46"/>
      <c r="KH35" s="45"/>
      <c r="KI35" s="47">
        <f>+KC$11</f>
        <v>12.74</v>
      </c>
      <c r="KK35" s="43" t="s">
        <v>65</v>
      </c>
      <c r="KL35" s="44" t="s">
        <v>72</v>
      </c>
      <c r="KM35" s="45"/>
      <c r="KN35" s="9"/>
      <c r="KO35" s="46"/>
      <c r="KP35" s="46"/>
      <c r="KQ35" s="45"/>
      <c r="KR35" s="47">
        <f>+KL$20</f>
        <v>11.13</v>
      </c>
      <c r="KT35" s="43" t="s">
        <v>65</v>
      </c>
      <c r="KU35" s="44" t="s">
        <v>68</v>
      </c>
      <c r="KV35" s="45"/>
      <c r="KW35" s="9"/>
      <c r="KX35" s="46"/>
      <c r="KY35" s="46"/>
      <c r="KZ35" s="45"/>
      <c r="LA35" s="47">
        <f>+KU$10</f>
        <v>11.01</v>
      </c>
      <c r="LC35" s="43" t="s">
        <v>65</v>
      </c>
      <c r="LD35" s="44" t="s">
        <v>73</v>
      </c>
      <c r="LE35" s="45"/>
      <c r="LF35" s="9"/>
      <c r="LG35" s="46"/>
      <c r="LH35" s="46"/>
      <c r="LI35" s="45"/>
      <c r="LJ35" s="47">
        <f>+LD$19</f>
        <v>10.87</v>
      </c>
      <c r="LL35" s="43" t="s">
        <v>65</v>
      </c>
      <c r="LM35" s="44" t="s">
        <v>73</v>
      </c>
      <c r="LN35" s="45"/>
      <c r="LO35" s="9"/>
      <c r="LP35" s="46"/>
      <c r="LQ35" s="46"/>
      <c r="LR35" s="45"/>
      <c r="LS35" s="47">
        <f>+LM$19</f>
        <v>12.73</v>
      </c>
      <c r="LU35" s="43" t="s">
        <v>65</v>
      </c>
      <c r="LV35" s="44" t="s">
        <v>72</v>
      </c>
      <c r="LW35" s="45"/>
      <c r="LX35" s="9"/>
      <c r="LY35" s="46"/>
      <c r="LZ35" s="46"/>
      <c r="MA35" s="45"/>
      <c r="MB35" s="47">
        <f>+LV$20</f>
        <v>9.41</v>
      </c>
      <c r="MD35" s="43" t="s">
        <v>65</v>
      </c>
      <c r="ME35" s="44" t="s">
        <v>73</v>
      </c>
      <c r="MF35" s="45"/>
      <c r="MG35" s="9"/>
      <c r="MH35" s="46"/>
      <c r="MI35" s="46"/>
      <c r="MJ35" s="45"/>
      <c r="MK35" s="47">
        <f>+ME$19</f>
        <v>12.05</v>
      </c>
      <c r="MM35" s="43" t="s">
        <v>65</v>
      </c>
      <c r="MN35" s="44" t="s">
        <v>72</v>
      </c>
      <c r="MO35" s="45"/>
      <c r="MP35" s="9"/>
      <c r="MQ35" s="46"/>
      <c r="MR35" s="46"/>
      <c r="MS35" s="45"/>
      <c r="MT35" s="47">
        <f>+MN$20</f>
        <v>9.9499999999999993</v>
      </c>
      <c r="MV35" s="43" t="s">
        <v>65</v>
      </c>
      <c r="MW35" s="44" t="s">
        <v>73</v>
      </c>
      <c r="MX35" s="45"/>
      <c r="MY35" s="9"/>
      <c r="MZ35" s="46"/>
      <c r="NA35" s="46"/>
      <c r="NB35" s="45"/>
      <c r="NC35" s="47">
        <f>+MW$19</f>
        <v>9.4700000000000006</v>
      </c>
      <c r="NE35" s="43" t="s">
        <v>65</v>
      </c>
      <c r="NF35" s="44" t="s">
        <v>72</v>
      </c>
      <c r="NG35" s="45"/>
      <c r="NH35" s="9"/>
      <c r="NI35" s="46"/>
      <c r="NJ35" s="46"/>
      <c r="NK35" s="45"/>
      <c r="NL35" s="47">
        <f>+NF$20</f>
        <v>7.39</v>
      </c>
      <c r="NN35" s="43" t="s">
        <v>65</v>
      </c>
      <c r="NO35" s="44" t="s">
        <v>72</v>
      </c>
      <c r="NP35" s="45"/>
      <c r="NQ35" s="9"/>
      <c r="NR35" s="46"/>
      <c r="NS35" s="46"/>
      <c r="NT35" s="45"/>
      <c r="NU35" s="47">
        <f>+NO$20</f>
        <v>8.68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+NX$10</f>
        <v>13.33</v>
      </c>
      <c r="OF35" s="43" t="s">
        <v>65</v>
      </c>
      <c r="OG35" s="44" t="s">
        <v>72</v>
      </c>
      <c r="OH35" s="45"/>
      <c r="OI35" s="9"/>
      <c r="OJ35" s="46"/>
      <c r="OK35" s="46"/>
      <c r="OL35" s="45"/>
      <c r="OM35" s="47">
        <f>+OG$20</f>
        <v>9.9700000000000006</v>
      </c>
      <c r="OO35" s="43" t="s">
        <v>65</v>
      </c>
      <c r="OP35" s="44" t="s">
        <v>72</v>
      </c>
      <c r="OQ35" s="45"/>
      <c r="OR35" s="9"/>
      <c r="OS35" s="46"/>
      <c r="OT35" s="46"/>
      <c r="OU35" s="45"/>
      <c r="OV35" s="47">
        <f>+OP$20</f>
        <v>11.71</v>
      </c>
      <c r="OX35" s="43" t="s">
        <v>65</v>
      </c>
      <c r="OY35" s="44" t="s">
        <v>72</v>
      </c>
      <c r="OZ35" s="45"/>
      <c r="PA35" s="9"/>
      <c r="PB35" s="46"/>
      <c r="PC35" s="46"/>
      <c r="PD35" s="45"/>
      <c r="PE35" s="47">
        <f>+OY$20</f>
        <v>10.3</v>
      </c>
      <c r="PG35" s="43" t="s">
        <v>65</v>
      </c>
      <c r="PH35" s="44" t="s">
        <v>73</v>
      </c>
      <c r="PI35" s="45"/>
      <c r="PJ35" s="9"/>
      <c r="PK35" s="46"/>
      <c r="PL35" s="46"/>
      <c r="PM35" s="45"/>
      <c r="PN35" s="47">
        <f>+PH$19</f>
        <v>9.9499999999999993</v>
      </c>
      <c r="PP35" s="43" t="s">
        <v>65</v>
      </c>
      <c r="PQ35" s="44" t="s">
        <v>73</v>
      </c>
      <c r="PR35" s="45"/>
      <c r="PS35" s="9"/>
      <c r="PT35" s="46"/>
      <c r="PU35" s="46"/>
      <c r="PV35" s="45"/>
      <c r="PW35" s="47">
        <f>+PQ$19</f>
        <v>9.0500000000000007</v>
      </c>
      <c r="PY35" s="43" t="s">
        <v>65</v>
      </c>
      <c r="PZ35" s="61" t="s">
        <v>69</v>
      </c>
      <c r="QA35" s="45"/>
      <c r="QB35" s="9"/>
      <c r="QC35" s="46"/>
      <c r="QD35" s="46"/>
      <c r="QE35" s="45"/>
      <c r="QF35" s="47">
        <f>+PZ$11</f>
        <v>9.6300000000000008</v>
      </c>
      <c r="QH35" s="43" t="s">
        <v>65</v>
      </c>
      <c r="QI35" s="61" t="s">
        <v>69</v>
      </c>
      <c r="QJ35" s="45"/>
      <c r="QK35" s="9"/>
      <c r="QL35" s="46"/>
      <c r="QM35" s="46"/>
      <c r="QN35" s="45"/>
      <c r="QO35" s="47">
        <f>+QI$11</f>
        <v>13.04</v>
      </c>
      <c r="QQ35" s="43" t="s">
        <v>65</v>
      </c>
      <c r="QR35" s="44" t="s">
        <v>72</v>
      </c>
      <c r="QS35" s="45"/>
      <c r="QT35" s="9"/>
      <c r="QU35" s="46"/>
      <c r="QV35" s="46"/>
      <c r="QW35" s="45"/>
      <c r="QX35" s="47">
        <f>+QR$20</f>
        <v>11.52</v>
      </c>
    </row>
    <row r="36" spans="9:466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+J$11</f>
        <v>9.61</v>
      </c>
      <c r="R36" s="43" t="s">
        <v>66</v>
      </c>
      <c r="S36" s="44" t="s">
        <v>68</v>
      </c>
      <c r="T36" s="45"/>
      <c r="U36" s="9"/>
      <c r="V36" s="46"/>
      <c r="W36" s="46"/>
      <c r="X36" s="45"/>
      <c r="Y36" s="47">
        <f>+S$10</f>
        <v>8.0500000000000007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+AB$10</f>
        <v>7.79</v>
      </c>
      <c r="AJ36" s="43" t="s">
        <v>66</v>
      </c>
      <c r="AK36" s="44" t="s">
        <v>68</v>
      </c>
      <c r="AL36" s="45"/>
      <c r="AM36" s="9"/>
      <c r="AN36" s="46"/>
      <c r="AO36" s="46"/>
      <c r="AP36" s="45"/>
      <c r="AQ36" s="47">
        <f>+AK$10</f>
        <v>9.09</v>
      </c>
      <c r="AS36" s="43" t="s">
        <v>66</v>
      </c>
      <c r="AT36" s="44" t="s">
        <v>72</v>
      </c>
      <c r="AU36" s="45"/>
      <c r="AV36" s="9"/>
      <c r="AW36" s="46"/>
      <c r="AX36" s="46"/>
      <c r="AY36" s="45"/>
      <c r="AZ36" s="47">
        <f>+AT$20</f>
        <v>9.36</v>
      </c>
      <c r="BB36" s="43" t="s">
        <v>66</v>
      </c>
      <c r="BC36" s="61" t="s">
        <v>71</v>
      </c>
      <c r="BD36" s="45"/>
      <c r="BE36" s="9"/>
      <c r="BF36" s="46"/>
      <c r="BG36" s="46"/>
      <c r="BH36" s="45"/>
      <c r="BI36" s="47">
        <f>+BC$17</f>
        <v>7.61</v>
      </c>
      <c r="BK36" s="43" t="s">
        <v>66</v>
      </c>
      <c r="BL36" s="44" t="s">
        <v>68</v>
      </c>
      <c r="BM36" s="45"/>
      <c r="BN36" s="9"/>
      <c r="BO36" s="46"/>
      <c r="BP36" s="46"/>
      <c r="BQ36" s="45"/>
      <c r="BR36" s="47">
        <f>+BL$10</f>
        <v>9.4600000000000009</v>
      </c>
      <c r="BT36" s="43" t="s">
        <v>66</v>
      </c>
      <c r="BU36" s="44" t="s">
        <v>68</v>
      </c>
      <c r="BV36" s="45"/>
      <c r="BW36" s="9"/>
      <c r="BX36" s="46"/>
      <c r="BY36" s="46"/>
      <c r="BZ36" s="45"/>
      <c r="CA36" s="47">
        <f>+BU$10</f>
        <v>9.7100000000000009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+CD$17</f>
        <v>8.85</v>
      </c>
      <c r="CL36" s="43" t="s">
        <v>66</v>
      </c>
      <c r="CM36" s="44" t="s">
        <v>68</v>
      </c>
      <c r="CN36" s="45"/>
      <c r="CO36" s="9"/>
      <c r="CP36" s="46"/>
      <c r="CQ36" s="46"/>
      <c r="CR36" s="45"/>
      <c r="CS36" s="47">
        <f>+CM$10</f>
        <v>4.2699999999999996</v>
      </c>
      <c r="CU36" s="43" t="s">
        <v>66</v>
      </c>
      <c r="CV36" s="44" t="s">
        <v>72</v>
      </c>
      <c r="CW36" s="45"/>
      <c r="CX36" s="9"/>
      <c r="CY36" s="46"/>
      <c r="CZ36" s="46"/>
      <c r="DA36" s="45"/>
      <c r="DB36" s="47">
        <f>+CV$20</f>
        <v>9.3800000000000008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+DE$11</f>
        <v>9.07</v>
      </c>
      <c r="DM36" s="43" t="s">
        <v>66</v>
      </c>
      <c r="DN36" s="44" t="s">
        <v>68</v>
      </c>
      <c r="DO36" s="45"/>
      <c r="DP36" s="9"/>
      <c r="DQ36" s="46"/>
      <c r="DR36" s="46"/>
      <c r="DS36" s="45"/>
      <c r="DT36" s="47">
        <f>+DN$10</f>
        <v>10.69</v>
      </c>
      <c r="DV36" s="43" t="s">
        <v>66</v>
      </c>
      <c r="DW36" s="44" t="s">
        <v>71</v>
      </c>
      <c r="DX36" s="45"/>
      <c r="DY36" s="9"/>
      <c r="DZ36" s="46"/>
      <c r="EA36" s="46"/>
      <c r="EB36" s="45"/>
      <c r="EC36" s="47">
        <f>+DW$17</f>
        <v>7.94</v>
      </c>
      <c r="EE36" s="43" t="s">
        <v>66</v>
      </c>
      <c r="EF36" s="44" t="s">
        <v>68</v>
      </c>
      <c r="EG36" s="45"/>
      <c r="EH36" s="9"/>
      <c r="EI36" s="46"/>
      <c r="EJ36" s="46"/>
      <c r="EK36" s="45"/>
      <c r="EL36" s="47">
        <f>+EF$10</f>
        <v>8.14</v>
      </c>
      <c r="EN36" s="43" t="s">
        <v>66</v>
      </c>
      <c r="EO36" s="61" t="s">
        <v>71</v>
      </c>
      <c r="EP36" s="45"/>
      <c r="EQ36" s="9"/>
      <c r="ER36" s="46"/>
      <c r="ES36" s="46"/>
      <c r="ET36" s="45"/>
      <c r="EU36" s="47">
        <f>+EO$17</f>
        <v>9.0399999999999991</v>
      </c>
      <c r="EW36" s="43" t="s">
        <v>66</v>
      </c>
      <c r="EX36" s="44" t="s">
        <v>68</v>
      </c>
      <c r="EY36" s="45"/>
      <c r="EZ36" s="9"/>
      <c r="FA36" s="46"/>
      <c r="FB36" s="46"/>
      <c r="FC36" s="45"/>
      <c r="FD36" s="47">
        <f>+EX$10</f>
        <v>5.7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+FG$17</f>
        <v>10.15</v>
      </c>
      <c r="FO36" s="43" t="s">
        <v>66</v>
      </c>
      <c r="FP36" s="61" t="s">
        <v>71</v>
      </c>
      <c r="FQ36" s="45"/>
      <c r="FR36" s="9"/>
      <c r="FS36" s="46"/>
      <c r="FT36" s="46"/>
      <c r="FU36" s="45"/>
      <c r="FV36" s="47">
        <f>+FP$17</f>
        <v>11.17</v>
      </c>
      <c r="FX36" s="43" t="s">
        <v>66</v>
      </c>
      <c r="FY36" s="44" t="s">
        <v>72</v>
      </c>
      <c r="FZ36" s="45"/>
      <c r="GA36" s="9"/>
      <c r="GB36" s="46"/>
      <c r="GC36" s="46"/>
      <c r="GD36" s="45"/>
      <c r="GE36" s="47">
        <f>+FY$20</f>
        <v>9.39</v>
      </c>
      <c r="GG36" s="43" t="s">
        <v>66</v>
      </c>
      <c r="GH36" s="61" t="s">
        <v>71</v>
      </c>
      <c r="GI36" s="45"/>
      <c r="GJ36" s="9"/>
      <c r="GK36" s="46"/>
      <c r="GL36" s="46"/>
      <c r="GM36" s="45"/>
      <c r="GN36" s="47">
        <f>+GH$17</f>
        <v>10.46</v>
      </c>
      <c r="GP36" s="43" t="s">
        <v>66</v>
      </c>
      <c r="GQ36" s="61" t="s">
        <v>71</v>
      </c>
      <c r="GR36" s="45"/>
      <c r="GS36" s="9"/>
      <c r="GT36" s="46"/>
      <c r="GU36" s="46"/>
      <c r="GV36" s="45"/>
      <c r="GW36" s="47">
        <f>+GQ$17</f>
        <v>7.53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+GZ$19</f>
        <v>10.53</v>
      </c>
      <c r="HH36" s="43" t="s">
        <v>66</v>
      </c>
      <c r="HI36" s="44" t="s">
        <v>68</v>
      </c>
      <c r="HJ36" s="45"/>
      <c r="HK36" s="9"/>
      <c r="HL36" s="46"/>
      <c r="HM36" s="46"/>
      <c r="HN36" s="45"/>
      <c r="HO36" s="47">
        <f>+HI$10</f>
        <v>11.91</v>
      </c>
      <c r="HQ36" s="43" t="s">
        <v>66</v>
      </c>
      <c r="HR36" s="44" t="s">
        <v>72</v>
      </c>
      <c r="HS36" s="45"/>
      <c r="HT36" s="9"/>
      <c r="HU36" s="46"/>
      <c r="HV36" s="46"/>
      <c r="HW36" s="45"/>
      <c r="HX36" s="47">
        <f>+HR$20</f>
        <v>10.92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+IA$11</f>
        <v>6.56</v>
      </c>
      <c r="II36" s="43" t="s">
        <v>66</v>
      </c>
      <c r="IJ36" s="44" t="s">
        <v>68</v>
      </c>
      <c r="IK36" s="45"/>
      <c r="IL36" s="9"/>
      <c r="IM36" s="46"/>
      <c r="IN36" s="46"/>
      <c r="IO36" s="45"/>
      <c r="IP36" s="47">
        <f>+IJ$10</f>
        <v>10.74</v>
      </c>
      <c r="IR36" s="43" t="s">
        <v>66</v>
      </c>
      <c r="IS36" s="44" t="s">
        <v>73</v>
      </c>
      <c r="IT36" s="45"/>
      <c r="IU36" s="9"/>
      <c r="IV36" s="46"/>
      <c r="IW36" s="46"/>
      <c r="IX36" s="45"/>
      <c r="IY36" s="47">
        <f>+IS$19</f>
        <v>8.81</v>
      </c>
      <c r="JA36" s="43" t="s">
        <v>66</v>
      </c>
      <c r="JB36" s="61" t="s">
        <v>71</v>
      </c>
      <c r="JC36" s="45"/>
      <c r="JD36" s="9"/>
      <c r="JE36" s="46"/>
      <c r="JF36" s="46"/>
      <c r="JG36" s="45"/>
      <c r="JH36" s="47">
        <f>+JB$17</f>
        <v>9.82</v>
      </c>
      <c r="JJ36" s="43" t="s">
        <v>66</v>
      </c>
      <c r="JK36" s="44" t="s">
        <v>73</v>
      </c>
      <c r="JL36" s="45"/>
      <c r="JM36" s="9"/>
      <c r="JN36" s="46"/>
      <c r="JO36" s="46"/>
      <c r="JP36" s="45"/>
      <c r="JQ36" s="47">
        <f>+JK$19</f>
        <v>7.01</v>
      </c>
      <c r="JS36" s="43" t="s">
        <v>66</v>
      </c>
      <c r="JT36" s="44" t="s">
        <v>72</v>
      </c>
      <c r="JU36" s="45"/>
      <c r="JV36" s="9"/>
      <c r="JW36" s="46"/>
      <c r="JX36" s="46"/>
      <c r="JY36" s="45"/>
      <c r="JZ36" s="47">
        <f>+JT$20</f>
        <v>9.24</v>
      </c>
      <c r="KB36" s="43" t="s">
        <v>66</v>
      </c>
      <c r="KC36" s="44" t="s">
        <v>72</v>
      </c>
      <c r="KD36" s="45"/>
      <c r="KE36" s="9"/>
      <c r="KF36" s="46"/>
      <c r="KG36" s="46"/>
      <c r="KH36" s="45"/>
      <c r="KI36" s="47">
        <f>+KC$20</f>
        <v>9.59</v>
      </c>
      <c r="KK36" s="43" t="s">
        <v>66</v>
      </c>
      <c r="KL36" s="44" t="s">
        <v>73</v>
      </c>
      <c r="KM36" s="45"/>
      <c r="KN36" s="9"/>
      <c r="KO36" s="46"/>
      <c r="KP36" s="46"/>
      <c r="KQ36" s="45"/>
      <c r="KR36" s="47">
        <f>+KL$19</f>
        <v>9.14</v>
      </c>
      <c r="KT36" s="43" t="s">
        <v>66</v>
      </c>
      <c r="KU36" s="44" t="s">
        <v>72</v>
      </c>
      <c r="KV36" s="45"/>
      <c r="KW36" s="9"/>
      <c r="KX36" s="46"/>
      <c r="KY36" s="46"/>
      <c r="KZ36" s="45"/>
      <c r="LA36" s="47">
        <f>+KU$20</f>
        <v>10.39</v>
      </c>
      <c r="LC36" s="43" t="s">
        <v>66</v>
      </c>
      <c r="LD36" s="44" t="s">
        <v>69</v>
      </c>
      <c r="LE36" s="45"/>
      <c r="LF36" s="9"/>
      <c r="LG36" s="46"/>
      <c r="LH36" s="46"/>
      <c r="LI36" s="45"/>
      <c r="LJ36" s="47">
        <f>+LD$11</f>
        <v>9.4700000000000006</v>
      </c>
      <c r="LL36" s="43" t="s">
        <v>66</v>
      </c>
      <c r="LM36" s="44" t="s">
        <v>72</v>
      </c>
      <c r="LN36" s="45"/>
      <c r="LO36" s="9"/>
      <c r="LP36" s="46"/>
      <c r="LQ36" s="46"/>
      <c r="LR36" s="45"/>
      <c r="LS36" s="47">
        <f>+LM$20</f>
        <v>9.8000000000000007</v>
      </c>
      <c r="LU36" s="43" t="s">
        <v>66</v>
      </c>
      <c r="LV36" s="44" t="s">
        <v>73</v>
      </c>
      <c r="LW36" s="45"/>
      <c r="LX36" s="9"/>
      <c r="LY36" s="46"/>
      <c r="LZ36" s="46"/>
      <c r="MA36" s="45"/>
      <c r="MB36" s="47">
        <f>+LV$19</f>
        <v>6.88</v>
      </c>
      <c r="MD36" s="43" t="s">
        <v>66</v>
      </c>
      <c r="ME36" s="44" t="s">
        <v>72</v>
      </c>
      <c r="MF36" s="45"/>
      <c r="MG36" s="9"/>
      <c r="MH36" s="46"/>
      <c r="MI36" s="46"/>
      <c r="MJ36" s="45"/>
      <c r="MK36" s="47">
        <f>+ME$20</f>
        <v>9.5399999999999991</v>
      </c>
      <c r="MM36" s="43" t="s">
        <v>66</v>
      </c>
      <c r="MN36" s="44" t="s">
        <v>73</v>
      </c>
      <c r="MO36" s="45"/>
      <c r="MP36" s="9"/>
      <c r="MQ36" s="46"/>
      <c r="MR36" s="46"/>
      <c r="MS36" s="45"/>
      <c r="MT36" s="47">
        <f>+MN$19</f>
        <v>6.7</v>
      </c>
      <c r="MV36" s="43" t="s">
        <v>66</v>
      </c>
      <c r="MW36" s="44" t="s">
        <v>69</v>
      </c>
      <c r="MX36" s="45"/>
      <c r="MY36" s="9"/>
      <c r="MZ36" s="46"/>
      <c r="NA36" s="46"/>
      <c r="NB36" s="45"/>
      <c r="NC36" s="47">
        <f>+MW$11</f>
        <v>6.32</v>
      </c>
      <c r="NE36" s="43" t="s">
        <v>66</v>
      </c>
      <c r="NF36" s="44" t="s">
        <v>73</v>
      </c>
      <c r="NG36" s="45"/>
      <c r="NH36" s="9"/>
      <c r="NI36" s="46"/>
      <c r="NJ36" s="46"/>
      <c r="NK36" s="45"/>
      <c r="NL36" s="47">
        <f>+NF$19</f>
        <v>6.2</v>
      </c>
      <c r="NN36" s="43" t="s">
        <v>66</v>
      </c>
      <c r="NO36" s="44" t="s">
        <v>73</v>
      </c>
      <c r="NP36" s="45"/>
      <c r="NQ36" s="9"/>
      <c r="NR36" s="46"/>
      <c r="NS36" s="46"/>
      <c r="NT36" s="45"/>
      <c r="NU36" s="47">
        <f>+NO$19</f>
        <v>7.49</v>
      </c>
      <c r="NW36" s="43" t="s">
        <v>66</v>
      </c>
      <c r="NX36" s="61" t="s">
        <v>71</v>
      </c>
      <c r="NY36" s="45"/>
      <c r="NZ36" s="9"/>
      <c r="OA36" s="46"/>
      <c r="OB36" s="46"/>
      <c r="OC36" s="45"/>
      <c r="OD36" s="47">
        <f>+NX$17</f>
        <v>8.25</v>
      </c>
      <c r="OF36" s="43" t="s">
        <v>66</v>
      </c>
      <c r="OG36" s="44" t="s">
        <v>73</v>
      </c>
      <c r="OH36" s="45"/>
      <c r="OI36" s="9"/>
      <c r="OJ36" s="46"/>
      <c r="OK36" s="46"/>
      <c r="OL36" s="45"/>
      <c r="OM36" s="47">
        <f>+OG$19</f>
        <v>5.3</v>
      </c>
      <c r="OO36" s="43" t="s">
        <v>66</v>
      </c>
      <c r="OP36" s="44" t="s">
        <v>73</v>
      </c>
      <c r="OQ36" s="45"/>
      <c r="OR36" s="9"/>
      <c r="OS36" s="46"/>
      <c r="OT36" s="46"/>
      <c r="OU36" s="45"/>
      <c r="OV36" s="47">
        <f>+OP$19</f>
        <v>8.83</v>
      </c>
      <c r="OX36" s="43" t="s">
        <v>66</v>
      </c>
      <c r="OY36" s="44" t="s">
        <v>69</v>
      </c>
      <c r="OZ36" s="45"/>
      <c r="PA36" s="9"/>
      <c r="PB36" s="46"/>
      <c r="PC36" s="46"/>
      <c r="PD36" s="45"/>
      <c r="PE36" s="47">
        <f>+OY$11</f>
        <v>7.79</v>
      </c>
      <c r="PG36" s="43" t="s">
        <v>66</v>
      </c>
      <c r="PH36" s="61" t="s">
        <v>71</v>
      </c>
      <c r="PI36" s="45"/>
      <c r="PJ36" s="9"/>
      <c r="PK36" s="46"/>
      <c r="PL36" s="46"/>
      <c r="PM36" s="45"/>
      <c r="PN36" s="47">
        <f>+PH$17</f>
        <v>8.77</v>
      </c>
      <c r="PP36" s="43" t="s">
        <v>66</v>
      </c>
      <c r="PQ36" s="61" t="s">
        <v>71</v>
      </c>
      <c r="PR36" s="45"/>
      <c r="PS36" s="9"/>
      <c r="PT36" s="46"/>
      <c r="PU36" s="46"/>
      <c r="PV36" s="45"/>
      <c r="PW36" s="47">
        <f>+PQ$17</f>
        <v>8.1</v>
      </c>
      <c r="PY36" s="43" t="s">
        <v>66</v>
      </c>
      <c r="PZ36" s="44" t="s">
        <v>73</v>
      </c>
      <c r="QA36" s="45"/>
      <c r="QB36" s="9"/>
      <c r="QC36" s="46"/>
      <c r="QD36" s="46"/>
      <c r="QE36" s="45"/>
      <c r="QF36" s="47">
        <f>+PZ$19</f>
        <v>9.4600000000000009</v>
      </c>
      <c r="QH36" s="43" t="s">
        <v>66</v>
      </c>
      <c r="QI36" s="44" t="s">
        <v>72</v>
      </c>
      <c r="QJ36" s="45"/>
      <c r="QK36" s="9"/>
      <c r="QL36" s="46"/>
      <c r="QM36" s="46"/>
      <c r="QN36" s="45"/>
      <c r="QO36" s="47">
        <f>+QI$20</f>
        <v>9.49</v>
      </c>
      <c r="QQ36" s="43" t="s">
        <v>66</v>
      </c>
      <c r="QR36" s="44" t="s">
        <v>69</v>
      </c>
      <c r="QS36" s="45"/>
      <c r="QT36" s="9"/>
      <c r="QU36" s="46"/>
      <c r="QV36" s="46"/>
      <c r="QW36" s="45"/>
      <c r="QX36" s="47">
        <f>+QR$11</f>
        <v>6.74</v>
      </c>
    </row>
    <row r="37" spans="9:466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8.9700000000000006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7.08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4.38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3.61</v>
      </c>
      <c r="AS37" s="43" t="s">
        <v>67</v>
      </c>
      <c r="AT37" s="44" t="s">
        <v>68</v>
      </c>
      <c r="AU37" s="45"/>
      <c r="AV37" s="9"/>
      <c r="AW37" s="46"/>
      <c r="AX37" s="46"/>
      <c r="AY37" s="45"/>
      <c r="AZ37" s="47">
        <f>+AT$10</f>
        <v>8.31</v>
      </c>
      <c r="BB37" s="43" t="s">
        <v>67</v>
      </c>
      <c r="BC37" s="44" t="s">
        <v>68</v>
      </c>
      <c r="BD37" s="45"/>
      <c r="BE37" s="9"/>
      <c r="BF37" s="46"/>
      <c r="BG37" s="46"/>
      <c r="BH37" s="45"/>
      <c r="BI37" s="47">
        <f>+BC$10</f>
        <v>7.15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+BL$11</f>
        <v>8.17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3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+CD$11</f>
        <v>4.41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+CM$11</f>
        <v>2.95</v>
      </c>
      <c r="CU37" s="43" t="s">
        <v>67</v>
      </c>
      <c r="CV37" s="44" t="s">
        <v>73</v>
      </c>
      <c r="CW37" s="45"/>
      <c r="CX37" s="9"/>
      <c r="CY37" s="46"/>
      <c r="CZ37" s="46"/>
      <c r="DA37" s="45"/>
      <c r="DB37" s="47">
        <f>+CV$19</f>
        <v>7.4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8.58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9.81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+DW$11</f>
        <v>6.92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+EF$11</f>
        <v>3.24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+EO$11</f>
        <v>7.49</v>
      </c>
      <c r="EW37" s="43" t="s">
        <v>67</v>
      </c>
      <c r="EX37" s="44" t="s">
        <v>69</v>
      </c>
      <c r="EY37" s="45"/>
      <c r="EZ37" s="9"/>
      <c r="FA37" s="46"/>
      <c r="FB37" s="46"/>
      <c r="FC37" s="45"/>
      <c r="FD37" s="47">
        <f>+EX$11</f>
        <v>2.06</v>
      </c>
      <c r="FF37" s="43" t="s">
        <v>67</v>
      </c>
      <c r="FG37" s="44" t="s">
        <v>69</v>
      </c>
      <c r="FH37" s="45"/>
      <c r="FI37" s="9"/>
      <c r="FJ37" s="46"/>
      <c r="FK37" s="46"/>
      <c r="FL37" s="45"/>
      <c r="FM37" s="47">
        <f>+FG$11</f>
        <v>8.27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+FP$11</f>
        <v>8.31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5.14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+GH$11</f>
        <v>8.0399999999999991</v>
      </c>
      <c r="GP37" s="43" t="s">
        <v>67</v>
      </c>
      <c r="GQ37" s="44" t="s">
        <v>69</v>
      </c>
      <c r="GR37" s="45"/>
      <c r="GS37" s="9"/>
      <c r="GT37" s="46"/>
      <c r="GU37" s="46"/>
      <c r="GV37" s="45"/>
      <c r="GW37" s="47">
        <f>+GQ$11</f>
        <v>6.76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+GZ$17</f>
        <v>3.67</v>
      </c>
      <c r="HH37" s="43" t="s">
        <v>67</v>
      </c>
      <c r="HI37" s="44" t="s">
        <v>69</v>
      </c>
      <c r="HJ37" s="45"/>
      <c r="HK37" s="9"/>
      <c r="HL37" s="46"/>
      <c r="HM37" s="46"/>
      <c r="HN37" s="45"/>
      <c r="HO37" s="47">
        <f>+HI$11</f>
        <v>3.07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+HR$17</f>
        <v>3.25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+IA$17</f>
        <v>6.08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+IJ$11</f>
        <v>6.59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+IS$17</f>
        <v>5.12</v>
      </c>
      <c r="JA37" s="43" t="s">
        <v>67</v>
      </c>
      <c r="JB37" s="44" t="s">
        <v>69</v>
      </c>
      <c r="JC37" s="45"/>
      <c r="JD37" s="9"/>
      <c r="JE37" s="46"/>
      <c r="JF37" s="46"/>
      <c r="JG37" s="45"/>
      <c r="JH37" s="47">
        <f>+JB$11</f>
        <v>5.38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+JK$17</f>
        <v>1.75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+JT$17</f>
        <v>5.41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+KC$17</f>
        <v>5.22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+KL$17</f>
        <v>3.74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+KU$17</f>
        <v>6.92</v>
      </c>
      <c r="LC37" s="43" t="s">
        <v>67</v>
      </c>
      <c r="LD37" s="44" t="s">
        <v>71</v>
      </c>
      <c r="LE37" s="45"/>
      <c r="LF37" s="9"/>
      <c r="LG37" s="46"/>
      <c r="LH37" s="46"/>
      <c r="LI37" s="45"/>
      <c r="LJ37" s="47">
        <f>+LD$17</f>
        <v>7.08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+LM$17</f>
        <v>4.43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+LV$17</f>
        <v>3.35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+ME$17</f>
        <v>5.12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+MN$17</f>
        <v>4.8499999999999996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+MW$17</f>
        <v>2.81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+NF$17</f>
        <v>0.95</v>
      </c>
      <c r="NN37" s="43" t="s">
        <v>67</v>
      </c>
      <c r="NO37" s="44" t="s">
        <v>71</v>
      </c>
      <c r="NP37" s="45"/>
      <c r="NQ37" s="9"/>
      <c r="NR37" s="46"/>
      <c r="NS37" s="46"/>
      <c r="NT37" s="45"/>
      <c r="NU37" s="47">
        <f>+NO$17</f>
        <v>5.54</v>
      </c>
      <c r="NW37" s="43" t="s">
        <v>67</v>
      </c>
      <c r="NX37" s="44" t="s">
        <v>69</v>
      </c>
      <c r="NY37" s="45"/>
      <c r="NZ37" s="9"/>
      <c r="OA37" s="46"/>
      <c r="OB37" s="46"/>
      <c r="OC37" s="45"/>
      <c r="OD37" s="47">
        <f>+NX$11</f>
        <v>7.78</v>
      </c>
      <c r="OF37" s="43" t="s">
        <v>67</v>
      </c>
      <c r="OG37" s="44" t="s">
        <v>71</v>
      </c>
      <c r="OH37" s="45"/>
      <c r="OI37" s="9"/>
      <c r="OJ37" s="46"/>
      <c r="OK37" s="46"/>
      <c r="OL37" s="45"/>
      <c r="OM37" s="47">
        <f>+OG$17</f>
        <v>1.87</v>
      </c>
      <c r="OO37" s="43" t="s">
        <v>67</v>
      </c>
      <c r="OP37" s="44" t="s">
        <v>71</v>
      </c>
      <c r="OQ37" s="45"/>
      <c r="OR37" s="9"/>
      <c r="OS37" s="46"/>
      <c r="OT37" s="46"/>
      <c r="OU37" s="45"/>
      <c r="OV37" s="47">
        <f>+OP$17</f>
        <v>8.4700000000000006</v>
      </c>
      <c r="OX37" s="43" t="s">
        <v>67</v>
      </c>
      <c r="OY37" s="44" t="s">
        <v>71</v>
      </c>
      <c r="OZ37" s="45"/>
      <c r="PA37" s="9"/>
      <c r="PB37" s="46"/>
      <c r="PC37" s="46"/>
      <c r="PD37" s="45"/>
      <c r="PE37" s="47">
        <f>+OY$17</f>
        <v>2.76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+PH$11</f>
        <v>6.81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+PQ$11</f>
        <v>6.43</v>
      </c>
      <c r="PY37" s="43" t="s">
        <v>67</v>
      </c>
      <c r="PZ37" s="44" t="s">
        <v>71</v>
      </c>
      <c r="QA37" s="45"/>
      <c r="QB37" s="9"/>
      <c r="QC37" s="46"/>
      <c r="QD37" s="46"/>
      <c r="QE37" s="45"/>
      <c r="QF37" s="47">
        <f>+PZ$17</f>
        <v>1.86</v>
      </c>
      <c r="QH37" s="43" t="s">
        <v>67</v>
      </c>
      <c r="QI37" s="44" t="s">
        <v>71</v>
      </c>
      <c r="QJ37" s="45"/>
      <c r="QK37" s="9"/>
      <c r="QL37" s="46"/>
      <c r="QM37" s="46"/>
      <c r="QN37" s="45"/>
      <c r="QO37" s="47">
        <f>+QI$17</f>
        <v>1.52</v>
      </c>
      <c r="QQ37" s="43" t="s">
        <v>67</v>
      </c>
      <c r="QR37" s="44" t="s">
        <v>71</v>
      </c>
      <c r="QS37" s="45"/>
      <c r="QT37" s="9"/>
      <c r="QU37" s="46"/>
      <c r="QV37" s="46"/>
      <c r="QW37" s="45"/>
      <c r="QX37" s="47">
        <f>+QR$17</f>
        <v>4.13</v>
      </c>
    </row>
    <row r="38" spans="9:466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</row>
    <row r="39" spans="9:466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</row>
    <row r="40" spans="9:466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</row>
    <row r="41" spans="9:466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</row>
    <row r="42" spans="9:466" x14ac:dyDescent="0.15">
      <c r="I42" s="51" t="s">
        <v>59</v>
      </c>
      <c r="J42" s="52">
        <f>+J15/100</f>
        <v>0.24989999999999998</v>
      </c>
      <c r="K42" s="53"/>
      <c r="L42" s="53"/>
      <c r="M42" s="54"/>
      <c r="N42" s="9"/>
      <c r="O42" s="54">
        <f>+J42-$C$15/100</f>
        <v>4.5999999999999652E-3</v>
      </c>
      <c r="P42" s="39"/>
      <c r="R42" s="51" t="s">
        <v>59</v>
      </c>
      <c r="S42" s="52">
        <f>+S15/100</f>
        <v>0.25059999999999999</v>
      </c>
      <c r="T42" s="53"/>
      <c r="U42" s="9"/>
      <c r="V42" s="9"/>
      <c r="W42" s="9"/>
      <c r="X42" s="54">
        <f>+S42-$C$15/100</f>
        <v>5.2999999999999714E-3</v>
      </c>
      <c r="Y42" s="39"/>
      <c r="AA42" s="51" t="s">
        <v>59</v>
      </c>
      <c r="AB42" s="52">
        <f>+AB15/100</f>
        <v>0.24160000000000001</v>
      </c>
      <c r="AC42" s="53"/>
      <c r="AD42" s="9"/>
      <c r="AE42" s="9"/>
      <c r="AF42" s="9"/>
      <c r="AG42" s="54">
        <f>+AB42-$C$15/100</f>
        <v>-3.7000000000000088E-3</v>
      </c>
      <c r="AH42" s="39"/>
      <c r="AJ42" s="51" t="s">
        <v>59</v>
      </c>
      <c r="AK42" s="52">
        <f>+AK15/100</f>
        <v>0.25790000000000002</v>
      </c>
      <c r="AL42" s="53"/>
      <c r="AM42" s="9"/>
      <c r="AN42" s="9"/>
      <c r="AO42" s="9"/>
      <c r="AP42" s="54">
        <f>+AK42-$C$15/100</f>
        <v>1.26E-2</v>
      </c>
      <c r="AQ42" s="39"/>
      <c r="AS42" s="51" t="s">
        <v>59</v>
      </c>
      <c r="AT42" s="52">
        <f>+AT15/100</f>
        <v>0.27929999999999999</v>
      </c>
      <c r="AU42" s="53"/>
      <c r="AV42" s="9"/>
      <c r="AW42" s="9"/>
      <c r="AX42" s="9"/>
      <c r="AY42" s="54">
        <f>+AT42-$C$15/100</f>
        <v>3.3999999999999975E-2</v>
      </c>
      <c r="AZ42" s="39"/>
      <c r="BB42" s="51" t="s">
        <v>59</v>
      </c>
      <c r="BC42" s="52">
        <f>+BC15/100</f>
        <v>0.23960000000000001</v>
      </c>
      <c r="BD42" s="53"/>
      <c r="BE42" s="9"/>
      <c r="BF42" s="9"/>
      <c r="BG42" s="9"/>
      <c r="BH42" s="54">
        <f>+BC42-$C$15/100</f>
        <v>-5.7000000000000106E-3</v>
      </c>
      <c r="BI42" s="39"/>
      <c r="BK42" s="51" t="s">
        <v>59</v>
      </c>
      <c r="BL42" s="52">
        <f>+BL15/100</f>
        <v>0.2379</v>
      </c>
      <c r="BM42" s="53"/>
      <c r="BN42" s="9"/>
      <c r="BO42" s="9"/>
      <c r="BP42" s="9"/>
      <c r="BQ42" s="54">
        <f>+BL42-$C$15/100</f>
        <v>-7.4000000000000177E-3</v>
      </c>
      <c r="BR42" s="39"/>
      <c r="BT42" s="51" t="s">
        <v>59</v>
      </c>
      <c r="BU42" s="52">
        <f>+BU15/100</f>
        <v>0.23269999999999999</v>
      </c>
      <c r="BV42" s="53"/>
      <c r="BW42" s="9"/>
      <c r="BX42" s="9"/>
      <c r="BY42" s="9"/>
      <c r="BZ42" s="54">
        <f>+BU42-$C$15/100</f>
        <v>-1.2600000000000028E-2</v>
      </c>
      <c r="CA42" s="39"/>
      <c r="CC42" s="51" t="s">
        <v>59</v>
      </c>
      <c r="CD42" s="52">
        <f>+CD15/100</f>
        <v>0.24840000000000001</v>
      </c>
      <c r="CE42" s="53"/>
      <c r="CF42" s="9"/>
      <c r="CG42" s="9"/>
      <c r="CH42" s="9"/>
      <c r="CI42" s="54">
        <f>+CD42-$C$15/100</f>
        <v>3.0999999999999917E-3</v>
      </c>
      <c r="CJ42" s="39"/>
      <c r="CL42" s="51" t="s">
        <v>59</v>
      </c>
      <c r="CM42" s="52">
        <f>+CM15/100</f>
        <v>0.2591</v>
      </c>
      <c r="CN42" s="53"/>
      <c r="CO42" s="9"/>
      <c r="CP42" s="9"/>
      <c r="CQ42" s="9"/>
      <c r="CR42" s="54">
        <f>+CM42-$C$15/100</f>
        <v>1.3799999999999979E-2</v>
      </c>
      <c r="CS42" s="39"/>
      <c r="CU42" s="51" t="s">
        <v>59</v>
      </c>
      <c r="CV42" s="52">
        <f>+CV15/100</f>
        <v>0.2268</v>
      </c>
      <c r="CW42" s="53"/>
      <c r="CX42" s="9"/>
      <c r="CY42" s="9"/>
      <c r="CZ42" s="9"/>
      <c r="DA42" s="54">
        <f>+CV42-$C$15/100</f>
        <v>-1.8500000000000016E-2</v>
      </c>
      <c r="DB42" s="39"/>
      <c r="DD42" s="51" t="s">
        <v>59</v>
      </c>
      <c r="DE42" s="52">
        <f>+DE15/100</f>
        <v>0.25579999999999997</v>
      </c>
      <c r="DF42" s="53"/>
      <c r="DG42" s="9"/>
      <c r="DH42" s="9"/>
      <c r="DI42" s="9"/>
      <c r="DJ42" s="54">
        <f>+DE42-$C$15/100</f>
        <v>1.0499999999999954E-2</v>
      </c>
      <c r="DK42" s="39"/>
      <c r="DM42" s="51" t="s">
        <v>59</v>
      </c>
      <c r="DN42" s="52">
        <f>+DN15/100</f>
        <v>0.23260000000000003</v>
      </c>
      <c r="DO42" s="53"/>
      <c r="DP42" s="9"/>
      <c r="DQ42" s="9"/>
      <c r="DR42" s="9"/>
      <c r="DS42" s="54">
        <f>+DN42-$C$15/100</f>
        <v>-1.2699999999999989E-2</v>
      </c>
      <c r="DT42" s="39"/>
      <c r="DV42" s="51" t="s">
        <v>59</v>
      </c>
      <c r="DW42" s="52">
        <f>+DW15/100</f>
        <v>0.26050000000000001</v>
      </c>
      <c r="DX42" s="53"/>
      <c r="DY42" s="9"/>
      <c r="DZ42" s="9"/>
      <c r="EA42" s="9"/>
      <c r="EB42" s="54">
        <f>+DW42-$C$15/100</f>
        <v>1.5199999999999991E-2</v>
      </c>
      <c r="EC42" s="39"/>
      <c r="EE42" s="51" t="s">
        <v>59</v>
      </c>
      <c r="EF42" s="52">
        <f>+EF15/100</f>
        <v>0.2419</v>
      </c>
      <c r="EG42" s="53"/>
      <c r="EH42" s="9"/>
      <c r="EI42" s="9"/>
      <c r="EJ42" s="9"/>
      <c r="EK42" s="54">
        <f>+EF42-$C$15/100</f>
        <v>-3.4000000000000141E-3</v>
      </c>
      <c r="EL42" s="39"/>
      <c r="EN42" s="51" t="s">
        <v>59</v>
      </c>
      <c r="EO42" s="52">
        <f>+EO15/100</f>
        <v>0.28170000000000001</v>
      </c>
      <c r="EP42" s="53"/>
      <c r="EQ42" s="9"/>
      <c r="ER42" s="9"/>
      <c r="ES42" s="9"/>
      <c r="ET42" s="54">
        <f>+EO42-$C$15/100</f>
        <v>3.6399999999999988E-2</v>
      </c>
      <c r="EU42" s="39"/>
      <c r="EW42" s="51" t="s">
        <v>59</v>
      </c>
      <c r="EX42" s="52">
        <f>+EX15/100</f>
        <v>0.27710000000000001</v>
      </c>
      <c r="EY42" s="53"/>
      <c r="EZ42" s="9"/>
      <c r="FA42" s="9"/>
      <c r="FB42" s="9"/>
      <c r="FC42" s="54">
        <f>+EX42-$C$15/100</f>
        <v>3.1799999999999995E-2</v>
      </c>
      <c r="FD42" s="39"/>
      <c r="FF42" s="51" t="s">
        <v>59</v>
      </c>
      <c r="FG42" s="52">
        <f>+FG15/100</f>
        <v>0.23949999999999999</v>
      </c>
      <c r="FH42" s="53"/>
      <c r="FI42" s="9"/>
      <c r="FJ42" s="9"/>
      <c r="FK42" s="9"/>
      <c r="FL42" s="54">
        <f>+FG42-$C$15/100</f>
        <v>-5.8000000000000274E-3</v>
      </c>
      <c r="FM42" s="39"/>
      <c r="FO42" s="51" t="s">
        <v>59</v>
      </c>
      <c r="FP42" s="52">
        <f>+FP15/100</f>
        <v>0.22460000000000002</v>
      </c>
      <c r="FQ42" s="53"/>
      <c r="FR42" s="9"/>
      <c r="FS42" s="9"/>
      <c r="FT42" s="9"/>
      <c r="FU42" s="54">
        <f>+FP42-$C$15/100</f>
        <v>-2.0699999999999996E-2</v>
      </c>
      <c r="FV42" s="39"/>
      <c r="FX42" s="51" t="s">
        <v>59</v>
      </c>
      <c r="FY42" s="52">
        <f>+FY15/100</f>
        <v>0.25509999999999999</v>
      </c>
      <c r="FZ42" s="53"/>
      <c r="GA42" s="9"/>
      <c r="GB42" s="9"/>
      <c r="GC42" s="9"/>
      <c r="GD42" s="54">
        <f>+FY42-$C$15/100</f>
        <v>9.7999999999999754E-3</v>
      </c>
      <c r="GE42" s="39"/>
      <c r="GG42" s="51" t="s">
        <v>59</v>
      </c>
      <c r="GH42" s="52">
        <f>+GH15/100</f>
        <v>0.22500000000000001</v>
      </c>
      <c r="GI42" s="53"/>
      <c r="GJ42" s="9"/>
      <c r="GK42" s="9"/>
      <c r="GL42" s="9"/>
      <c r="GM42" s="54">
        <f>+GH42-$C$15/100</f>
        <v>-2.0300000000000012E-2</v>
      </c>
      <c r="GN42" s="39"/>
      <c r="GP42" s="51" t="s">
        <v>59</v>
      </c>
      <c r="GQ42" s="52">
        <f>+GQ15/100</f>
        <v>0.28190000000000004</v>
      </c>
      <c r="GR42" s="53"/>
      <c r="GS42" s="9"/>
      <c r="GT42" s="9"/>
      <c r="GU42" s="9"/>
      <c r="GV42" s="54">
        <f>+GQ42-$C$15/100</f>
        <v>3.6600000000000021E-2</v>
      </c>
      <c r="GW42" s="39"/>
      <c r="GY42" s="51" t="s">
        <v>59</v>
      </c>
      <c r="GZ42" s="52">
        <f>+GZ15/100</f>
        <v>0.25269999999999998</v>
      </c>
      <c r="HA42" s="53"/>
      <c r="HB42" s="9"/>
      <c r="HC42" s="9"/>
      <c r="HD42" s="9"/>
      <c r="HE42" s="54">
        <f>+GZ42-$C$15/100</f>
        <v>7.3999999999999622E-3</v>
      </c>
      <c r="HF42" s="39"/>
      <c r="HH42" s="51" t="s">
        <v>59</v>
      </c>
      <c r="HI42" s="52">
        <f>+HI15/100</f>
        <v>0.2525</v>
      </c>
      <c r="HJ42" s="53"/>
      <c r="HK42" s="9"/>
      <c r="HL42" s="9"/>
      <c r="HM42" s="9"/>
      <c r="HN42" s="54">
        <f>+HI42-$C$15/100</f>
        <v>7.1999999999999842E-3</v>
      </c>
      <c r="HO42" s="39"/>
      <c r="HQ42" s="51" t="s">
        <v>59</v>
      </c>
      <c r="HR42" s="52">
        <f>+HR15/100</f>
        <v>0.2646</v>
      </c>
      <c r="HS42" s="53"/>
      <c r="HT42" s="9"/>
      <c r="HU42" s="9"/>
      <c r="HV42" s="9"/>
      <c r="HW42" s="54">
        <f>+HR42-$C$15/100</f>
        <v>1.9299999999999984E-2</v>
      </c>
      <c r="HX42" s="39"/>
      <c r="HZ42" s="51" t="s">
        <v>59</v>
      </c>
      <c r="IA42" s="52">
        <f>+IA15/100</f>
        <v>0.23129999999999998</v>
      </c>
      <c r="IB42" s="53"/>
      <c r="IC42" s="9"/>
      <c r="ID42" s="9"/>
      <c r="IE42" s="9"/>
      <c r="IF42" s="54">
        <f>+IA42-$C$15/100</f>
        <v>-1.400000000000004E-2</v>
      </c>
      <c r="IG42" s="39"/>
      <c r="II42" s="51" t="s">
        <v>59</v>
      </c>
      <c r="IJ42" s="52">
        <f>+IJ15/100</f>
        <v>0.2525</v>
      </c>
      <c r="IK42" s="53"/>
      <c r="IL42" s="9"/>
      <c r="IM42" s="9"/>
      <c r="IN42" s="9"/>
      <c r="IO42" s="54">
        <f>+IJ42-$C$15/100</f>
        <v>7.1999999999999842E-3</v>
      </c>
      <c r="IP42" s="39"/>
      <c r="IR42" s="51" t="s">
        <v>59</v>
      </c>
      <c r="IS42" s="52">
        <f>+IS15/100</f>
        <v>0.24420000000000003</v>
      </c>
      <c r="IT42" s="53"/>
      <c r="IU42" s="9"/>
      <c r="IV42" s="9"/>
      <c r="IW42" s="9"/>
      <c r="IX42" s="54">
        <f>+IS42-$C$15/100</f>
        <v>-1.0999999999999899E-3</v>
      </c>
      <c r="IY42" s="39"/>
      <c r="JA42" s="51" t="s">
        <v>59</v>
      </c>
      <c r="JB42" s="52">
        <f>+JB15/100</f>
        <v>0.2545</v>
      </c>
      <c r="JC42" s="53"/>
      <c r="JD42" s="9"/>
      <c r="JE42" s="9"/>
      <c r="JF42" s="9"/>
      <c r="JG42" s="54">
        <f>+JB42-$C$15/100</f>
        <v>9.199999999999986E-3</v>
      </c>
      <c r="JH42" s="39"/>
      <c r="JJ42" s="51" t="s">
        <v>59</v>
      </c>
      <c r="JK42" s="52">
        <f>+JK15/100</f>
        <v>0.23120000000000002</v>
      </c>
      <c r="JL42" s="53"/>
      <c r="JM42" s="9"/>
      <c r="JN42" s="9"/>
      <c r="JO42" s="9"/>
      <c r="JP42" s="54">
        <f>+JK42-$C$15/100</f>
        <v>-1.4100000000000001E-2</v>
      </c>
      <c r="JQ42" s="39"/>
      <c r="JS42" s="51" t="s">
        <v>59</v>
      </c>
      <c r="JT42" s="52">
        <f>+JT15/100</f>
        <v>0.28249999999999997</v>
      </c>
      <c r="JU42" s="53"/>
      <c r="JV42" s="9"/>
      <c r="JW42" s="9"/>
      <c r="JX42" s="9"/>
      <c r="JY42" s="54">
        <f>+JT42-$C$15/100</f>
        <v>3.7199999999999955E-2</v>
      </c>
      <c r="JZ42" s="39"/>
      <c r="KB42" s="51" t="s">
        <v>59</v>
      </c>
      <c r="KC42" s="52">
        <f>+KC15/100</f>
        <v>0.25969999999999999</v>
      </c>
      <c r="KD42" s="53"/>
      <c r="KE42" s="9"/>
      <c r="KF42" s="9"/>
      <c r="KG42" s="9"/>
      <c r="KH42" s="54">
        <f>+KC42-$C$15/100</f>
        <v>1.4399999999999968E-2</v>
      </c>
      <c r="KI42" s="39"/>
      <c r="KK42" s="51" t="s">
        <v>59</v>
      </c>
      <c r="KL42" s="52">
        <f>+KL15/100</f>
        <v>0.24010000000000001</v>
      </c>
      <c r="KM42" s="53"/>
      <c r="KN42" s="9"/>
      <c r="KO42" s="9"/>
      <c r="KP42" s="9"/>
      <c r="KQ42" s="54">
        <f>+KL42-$C$15/100</f>
        <v>-5.2000000000000102E-3</v>
      </c>
      <c r="KR42" s="39"/>
      <c r="KT42" s="51" t="s">
        <v>59</v>
      </c>
      <c r="KU42" s="52">
        <f>+KU15/100</f>
        <v>0.31440000000000001</v>
      </c>
      <c r="KV42" s="53"/>
      <c r="KW42" s="9"/>
      <c r="KX42" s="9"/>
      <c r="KY42" s="9"/>
      <c r="KZ42" s="54">
        <f>+KU42-$C$15/100</f>
        <v>6.9099999999999995E-2</v>
      </c>
      <c r="LA42" s="39"/>
      <c r="LC42" s="51" t="s">
        <v>59</v>
      </c>
      <c r="LD42" s="52">
        <f>+LD15/100</f>
        <v>0.28220000000000001</v>
      </c>
      <c r="LE42" s="53"/>
      <c r="LF42" s="9"/>
      <c r="LG42" s="9"/>
      <c r="LH42" s="9"/>
      <c r="LI42" s="54">
        <f>+LD42-$C$15/100</f>
        <v>3.6899999999999988E-2</v>
      </c>
      <c r="LJ42" s="39"/>
      <c r="LL42" s="51" t="s">
        <v>59</v>
      </c>
      <c r="LM42" s="52">
        <f>+LM15/100</f>
        <v>0.31690000000000002</v>
      </c>
      <c r="LN42" s="53"/>
      <c r="LO42" s="9"/>
      <c r="LP42" s="9"/>
      <c r="LQ42" s="9"/>
      <c r="LR42" s="54">
        <f>+LM42-$C$15/100</f>
        <v>7.1599999999999997E-2</v>
      </c>
      <c r="LS42" s="39"/>
      <c r="LU42" s="51" t="s">
        <v>59</v>
      </c>
      <c r="LV42" s="52">
        <f>+LV15/100</f>
        <v>0.21149999999999999</v>
      </c>
      <c r="LW42" s="53"/>
      <c r="LX42" s="9"/>
      <c r="LY42" s="9"/>
      <c r="LZ42" s="9"/>
      <c r="MA42" s="54">
        <f>+LV42-$C$15/100</f>
        <v>-3.3800000000000024E-2</v>
      </c>
      <c r="MB42" s="39"/>
      <c r="MD42" s="51" t="s">
        <v>59</v>
      </c>
      <c r="ME42" s="52">
        <f>+ME15/100</f>
        <v>0.26</v>
      </c>
      <c r="MF42" s="53"/>
      <c r="MG42" s="9"/>
      <c r="MH42" s="9"/>
      <c r="MI42" s="9"/>
      <c r="MJ42" s="54">
        <f>+ME42-$C$15/100</f>
        <v>1.4699999999999991E-2</v>
      </c>
      <c r="MK42" s="39"/>
      <c r="MM42" s="51" t="s">
        <v>59</v>
      </c>
      <c r="MN42" s="52">
        <f>+MN15/100</f>
        <v>0.26100000000000001</v>
      </c>
      <c r="MO42" s="53"/>
      <c r="MP42" s="9"/>
      <c r="MQ42" s="9"/>
      <c r="MR42" s="9"/>
      <c r="MS42" s="54">
        <f>+MN42-$C$15/100</f>
        <v>1.5699999999999992E-2</v>
      </c>
      <c r="MT42" s="39"/>
      <c r="MV42" s="51" t="s">
        <v>59</v>
      </c>
      <c r="MW42" s="52">
        <f>+MW15/100</f>
        <v>0.21050000000000002</v>
      </c>
      <c r="MX42" s="53"/>
      <c r="MY42" s="9"/>
      <c r="MZ42" s="9"/>
      <c r="NA42" s="9"/>
      <c r="NB42" s="54">
        <f>+MW42-$C$15/100</f>
        <v>-3.4799999999999998E-2</v>
      </c>
      <c r="NC42" s="39"/>
      <c r="NE42" s="51" t="s">
        <v>59</v>
      </c>
      <c r="NF42" s="52">
        <f>+NF15/100</f>
        <v>0.1812</v>
      </c>
      <c r="NG42" s="53"/>
      <c r="NH42" s="9"/>
      <c r="NI42" s="9"/>
      <c r="NJ42" s="9"/>
      <c r="NK42" s="54">
        <f>+NF42-$C$15/100</f>
        <v>-6.4100000000000018E-2</v>
      </c>
      <c r="NL42" s="39"/>
      <c r="NN42" s="51" t="s">
        <v>59</v>
      </c>
      <c r="NO42" s="52">
        <f>+NO15/100</f>
        <v>0.17809999999999998</v>
      </c>
      <c r="NP42" s="53"/>
      <c r="NQ42" s="9"/>
      <c r="NR42" s="9"/>
      <c r="NS42" s="9"/>
      <c r="NT42" s="54">
        <f>+NO42-$C$15/100</f>
        <v>-6.7200000000000037E-2</v>
      </c>
      <c r="NU42" s="39"/>
      <c r="NW42" s="51" t="s">
        <v>59</v>
      </c>
      <c r="NX42" s="52">
        <f>+NX15/100</f>
        <v>0.20629999999999998</v>
      </c>
      <c r="NY42" s="53"/>
      <c r="NZ42" s="9"/>
      <c r="OA42" s="9"/>
      <c r="OB42" s="9"/>
      <c r="OC42" s="54">
        <f>+NX42-$C$15/100</f>
        <v>-3.9000000000000035E-2</v>
      </c>
      <c r="OD42" s="39"/>
      <c r="OF42" s="51" t="s">
        <v>59</v>
      </c>
      <c r="OG42" s="52">
        <f>+OG15/100</f>
        <v>0.18690000000000001</v>
      </c>
      <c r="OH42" s="53"/>
      <c r="OI42" s="9"/>
      <c r="OJ42" s="9"/>
      <c r="OK42" s="9"/>
      <c r="OL42" s="54">
        <f>+OG42-$C$15/100</f>
        <v>-5.8400000000000007E-2</v>
      </c>
      <c r="OM42" s="39"/>
      <c r="OO42" s="51" t="s">
        <v>59</v>
      </c>
      <c r="OP42" s="52">
        <f>+OP15/100</f>
        <v>0.25769999999999998</v>
      </c>
      <c r="OQ42" s="53"/>
      <c r="OR42" s="9"/>
      <c r="OS42" s="9"/>
      <c r="OT42" s="9"/>
      <c r="OU42" s="54">
        <f>+OP42-$C$15/100</f>
        <v>1.2399999999999967E-2</v>
      </c>
      <c r="OV42" s="39"/>
      <c r="OX42" s="51" t="s">
        <v>59</v>
      </c>
      <c r="OY42" s="52">
        <f>+OY15/100</f>
        <v>0.2412</v>
      </c>
      <c r="OZ42" s="53"/>
      <c r="PA42" s="9"/>
      <c r="PB42" s="9"/>
      <c r="PC42" s="9"/>
      <c r="PD42" s="54">
        <f>+OY42-$C$15/100</f>
        <v>-4.1000000000000203E-3</v>
      </c>
      <c r="PE42" s="39"/>
      <c r="PG42" s="51" t="s">
        <v>59</v>
      </c>
      <c r="PH42" s="52">
        <f>+PH15/100</f>
        <v>0.22769999999999999</v>
      </c>
      <c r="PI42" s="53"/>
      <c r="PJ42" s="9"/>
      <c r="PK42" s="9"/>
      <c r="PL42" s="9"/>
      <c r="PM42" s="54">
        <f>+PH42-$C$15/100</f>
        <v>-1.7600000000000032E-2</v>
      </c>
      <c r="PN42" s="39"/>
      <c r="PP42" s="51" t="s">
        <v>59</v>
      </c>
      <c r="PQ42" s="52">
        <f>+PQ15/100</f>
        <v>0.2452</v>
      </c>
      <c r="PR42" s="53"/>
      <c r="PS42" s="9"/>
      <c r="PT42" s="9"/>
      <c r="PU42" s="9"/>
      <c r="PV42" s="54">
        <f>+PQ42-$C$15/100</f>
        <v>-1.0000000000001674E-4</v>
      </c>
      <c r="PW42" s="39"/>
      <c r="PY42" s="51" t="s">
        <v>59</v>
      </c>
      <c r="PZ42" s="52">
        <f>+PZ15/100</f>
        <v>0.27699999999999997</v>
      </c>
      <c r="QA42" s="53"/>
      <c r="QB42" s="9"/>
      <c r="QC42" s="9"/>
      <c r="QD42" s="9"/>
      <c r="QE42" s="54">
        <f>+PZ42-$C$15/100</f>
        <v>3.169999999999995E-2</v>
      </c>
      <c r="QF42" s="39"/>
      <c r="QH42" s="51" t="s">
        <v>59</v>
      </c>
      <c r="QI42" s="52">
        <f>+QI15/100</f>
        <v>0.27589999999999998</v>
      </c>
      <c r="QJ42" s="53"/>
      <c r="QK42" s="9"/>
      <c r="QL42" s="9"/>
      <c r="QM42" s="9"/>
      <c r="QN42" s="54">
        <f>+QI42-$C$15/100</f>
        <v>3.0599999999999961E-2</v>
      </c>
      <c r="QO42" s="39"/>
      <c r="QQ42" s="51" t="s">
        <v>59</v>
      </c>
      <c r="QR42" s="52">
        <f>+QR15/100</f>
        <v>0.28699999999999998</v>
      </c>
      <c r="QS42" s="53"/>
      <c r="QT42" s="9"/>
      <c r="QU42" s="9"/>
      <c r="QV42" s="9"/>
      <c r="QW42" s="54">
        <f>+QR42-$C$15/100</f>
        <v>4.1699999999999959E-2</v>
      </c>
      <c r="QX42" s="39"/>
    </row>
    <row r="43" spans="9:466" x14ac:dyDescent="0.15">
      <c r="I43" s="51" t="s">
        <v>60</v>
      </c>
      <c r="J43" s="55">
        <f>+O15</f>
        <v>0.54296432844992082</v>
      </c>
      <c r="K43" s="53"/>
      <c r="L43" s="53"/>
      <c r="M43" s="56"/>
      <c r="N43" s="9"/>
      <c r="O43" s="56">
        <f>+J43-$E$15</f>
        <v>5.1127749482471896E-2</v>
      </c>
      <c r="P43" s="39"/>
      <c r="R43" s="51" t="s">
        <v>60</v>
      </c>
      <c r="S43" s="55">
        <f>+X15</f>
        <v>0.46411789833404526</v>
      </c>
      <c r="T43" s="53"/>
      <c r="U43" s="9"/>
      <c r="V43" s="9"/>
      <c r="W43" s="9"/>
      <c r="X43" s="56">
        <f>+S43-$E$15</f>
        <v>-2.7718680633403658E-2</v>
      </c>
      <c r="Y43" s="39"/>
      <c r="AA43" s="51" t="s">
        <v>60</v>
      </c>
      <c r="AB43" s="55">
        <f>+AG15</f>
        <v>0.44816753926701569</v>
      </c>
      <c r="AC43" s="53"/>
      <c r="AD43" s="9"/>
      <c r="AE43" s="9"/>
      <c r="AF43" s="9"/>
      <c r="AG43" s="56">
        <f>+AB43-$E$15</f>
        <v>-4.3669039700433232E-2</v>
      </c>
      <c r="AH43" s="39"/>
      <c r="AJ43" s="51" t="s">
        <v>60</v>
      </c>
      <c r="AK43" s="55">
        <f>+AP15</f>
        <v>0.57706093189964158</v>
      </c>
      <c r="AL43" s="53"/>
      <c r="AM43" s="9"/>
      <c r="AN43" s="9"/>
      <c r="AO43" s="9"/>
      <c r="AP43" s="56">
        <f>+AK43-$E$15</f>
        <v>8.522435293219266E-2</v>
      </c>
      <c r="AQ43" s="39"/>
      <c r="AS43" s="51" t="s">
        <v>60</v>
      </c>
      <c r="AT43" s="55">
        <f>+AY15</f>
        <v>0.59</v>
      </c>
      <c r="AU43" s="53"/>
      <c r="AV43" s="9"/>
      <c r="AW43" s="9"/>
      <c r="AX43" s="9"/>
      <c r="AY43" s="56">
        <f>+AT43-$E$15</f>
        <v>9.8163421032551046E-2</v>
      </c>
      <c r="AZ43" s="39"/>
      <c r="BB43" s="51" t="s">
        <v>60</v>
      </c>
      <c r="BC43" s="55">
        <f>+BH15</f>
        <v>0.5754504504504504</v>
      </c>
      <c r="BD43" s="53"/>
      <c r="BE43" s="9"/>
      <c r="BF43" s="9"/>
      <c r="BG43" s="9"/>
      <c r="BH43" s="56">
        <f>+BC43-$E$15</f>
        <v>8.3613871483001478E-2</v>
      </c>
      <c r="BI43" s="39"/>
      <c r="BK43" s="51" t="s">
        <v>60</v>
      </c>
      <c r="BL43" s="55">
        <f>+BQ15</f>
        <v>0.49823943661971831</v>
      </c>
      <c r="BM43" s="53"/>
      <c r="BN43" s="9"/>
      <c r="BO43" s="9"/>
      <c r="BP43" s="9"/>
      <c r="BQ43" s="56">
        <f>+BL43-$E$15</f>
        <v>6.4028576522693892E-3</v>
      </c>
      <c r="BR43" s="39"/>
      <c r="BT43" s="51" t="s">
        <v>60</v>
      </c>
      <c r="BU43" s="55">
        <f>+BZ15</f>
        <v>0.53333333333333333</v>
      </c>
      <c r="BV43" s="53"/>
      <c r="BW43" s="9"/>
      <c r="BX43" s="9"/>
      <c r="BY43" s="9"/>
      <c r="BZ43" s="56">
        <f>+BU43-$E$15</f>
        <v>4.1496754365884403E-2</v>
      </c>
      <c r="CA43" s="39"/>
      <c r="CC43" s="51" t="s">
        <v>60</v>
      </c>
      <c r="CD43" s="55">
        <f>+CI15</f>
        <v>0.4068554396423249</v>
      </c>
      <c r="CE43" s="53"/>
      <c r="CF43" s="9"/>
      <c r="CG43" s="9"/>
      <c r="CH43" s="9"/>
      <c r="CI43" s="56">
        <f>+CD43-$E$15</f>
        <v>-8.4981139325124022E-2</v>
      </c>
      <c r="CJ43" s="39"/>
      <c r="CL43" s="51" t="s">
        <v>60</v>
      </c>
      <c r="CM43" s="55">
        <f>+CR15</f>
        <v>0.35829817158931082</v>
      </c>
      <c r="CN43" s="53"/>
      <c r="CO43" s="9"/>
      <c r="CP43" s="9"/>
      <c r="CQ43" s="9"/>
      <c r="CR43" s="56">
        <f>+CM43-$E$15</f>
        <v>-0.1335384073781381</v>
      </c>
      <c r="CS43" s="39"/>
      <c r="CU43" s="51" t="s">
        <v>60</v>
      </c>
      <c r="CV43" s="55">
        <f>+DA15</f>
        <v>0.38396624472573837</v>
      </c>
      <c r="CW43" s="53"/>
      <c r="CX43" s="9"/>
      <c r="CY43" s="9"/>
      <c r="CZ43" s="9"/>
      <c r="DA43" s="56">
        <f>+CV43-$E$15</f>
        <v>-0.10787033424171055</v>
      </c>
      <c r="DB43" s="39"/>
      <c r="DD43" s="51" t="s">
        <v>60</v>
      </c>
      <c r="DE43" s="55">
        <f>+DJ15</f>
        <v>0.54824935952177623</v>
      </c>
      <c r="DF43" s="53"/>
      <c r="DG43" s="9"/>
      <c r="DH43" s="9"/>
      <c r="DI43" s="9"/>
      <c r="DJ43" s="56">
        <f>+DE43-$E$15</f>
        <v>5.6412780554327302E-2</v>
      </c>
      <c r="DK43" s="39"/>
      <c r="DM43" s="51" t="s">
        <v>60</v>
      </c>
      <c r="DN43" s="55">
        <f>+DS15</f>
        <v>0.56873661670235542</v>
      </c>
      <c r="DO43" s="53"/>
      <c r="DP43" s="9"/>
      <c r="DQ43" s="9"/>
      <c r="DR43" s="9"/>
      <c r="DS43" s="56">
        <f>+DN43-$E$15</f>
        <v>7.6900037734906501E-2</v>
      </c>
      <c r="DT43" s="39"/>
      <c r="DV43" s="51" t="s">
        <v>60</v>
      </c>
      <c r="DW43" s="55">
        <f>+EB15</f>
        <v>0.53683385579937304</v>
      </c>
      <c r="DX43" s="53"/>
      <c r="DY43" s="9"/>
      <c r="DZ43" s="9"/>
      <c r="EA43" s="9"/>
      <c r="EB43" s="56">
        <f>+DW43-$E$15</f>
        <v>4.4997276831924116E-2</v>
      </c>
      <c r="EC43" s="39"/>
      <c r="EE43" s="51" t="s">
        <v>60</v>
      </c>
      <c r="EF43" s="55">
        <f>+EK15</f>
        <v>0.49649973074851911</v>
      </c>
      <c r="EG43" s="53"/>
      <c r="EH43" s="9"/>
      <c r="EI43" s="9"/>
      <c r="EJ43" s="9"/>
      <c r="EK43" s="56">
        <f>+EF43-$E$15</f>
        <v>4.663151781070185E-3</v>
      </c>
      <c r="EL43" s="39"/>
      <c r="EN43" s="51" t="s">
        <v>60</v>
      </c>
      <c r="EO43" s="55">
        <f>+ET15</f>
        <v>0.66055045871559637</v>
      </c>
      <c r="EP43" s="53"/>
      <c r="EQ43" s="9"/>
      <c r="ER43" s="9"/>
      <c r="ES43" s="9"/>
      <c r="ET43" s="56">
        <f>+EO43-$E$15</f>
        <v>0.16871387974814744</v>
      </c>
      <c r="EU43" s="39"/>
      <c r="EW43" s="51" t="s">
        <v>60</v>
      </c>
      <c r="EX43" s="55">
        <f>+FC15</f>
        <v>0.44857768052516411</v>
      </c>
      <c r="EY43" s="53"/>
      <c r="EZ43" s="9"/>
      <c r="FA43" s="9"/>
      <c r="FB43" s="9"/>
      <c r="FC43" s="56">
        <f>+EX43-$E$15</f>
        <v>-4.325889844228481E-2</v>
      </c>
      <c r="FD43" s="39"/>
      <c r="FF43" s="51" t="s">
        <v>60</v>
      </c>
      <c r="FG43" s="55">
        <f>+FL15</f>
        <v>0.51766304347826086</v>
      </c>
      <c r="FH43" s="53"/>
      <c r="FI43" s="9"/>
      <c r="FJ43" s="9"/>
      <c r="FK43" s="9"/>
      <c r="FL43" s="56">
        <f>+FG43-$E$15</f>
        <v>2.5826464510811942E-2</v>
      </c>
      <c r="FM43" s="39"/>
      <c r="FO43" s="51" t="s">
        <v>60</v>
      </c>
      <c r="FP43" s="55">
        <f>+FU15</f>
        <v>0.62430939226519333</v>
      </c>
      <c r="FQ43" s="53"/>
      <c r="FR43" s="9"/>
      <c r="FS43" s="9"/>
      <c r="FT43" s="9"/>
      <c r="FU43" s="56">
        <f>+FP43-$E$15</f>
        <v>0.13247281329774441</v>
      </c>
      <c r="FV43" s="39"/>
      <c r="FX43" s="51" t="s">
        <v>60</v>
      </c>
      <c r="FY43" s="55">
        <f>+GD15</f>
        <v>0.65707434052757796</v>
      </c>
      <c r="FZ43" s="53"/>
      <c r="GA43" s="9"/>
      <c r="GB43" s="9"/>
      <c r="GC43" s="9"/>
      <c r="GD43" s="56">
        <f>+FY43-$E$15</f>
        <v>0.16523776156012904</v>
      </c>
      <c r="GE43" s="39"/>
      <c r="GG43" s="51" t="s">
        <v>60</v>
      </c>
      <c r="GH43" s="55">
        <f>+GM15</f>
        <v>0.50976744186046508</v>
      </c>
      <c r="GI43" s="53"/>
      <c r="GJ43" s="9"/>
      <c r="GK43" s="9"/>
      <c r="GL43" s="9"/>
      <c r="GM43" s="56">
        <f>+GH43-$E$15</f>
        <v>1.7930862893016153E-2</v>
      </c>
      <c r="GN43" s="39"/>
      <c r="GP43" s="51" t="s">
        <v>60</v>
      </c>
      <c r="GQ43" s="55">
        <f>+GV15</f>
        <v>0.58904109589041098</v>
      </c>
      <c r="GR43" s="53"/>
      <c r="GS43" s="9"/>
      <c r="GT43" s="9"/>
      <c r="GU43" s="9"/>
      <c r="GV43" s="56">
        <f>+GQ43-$E$15</f>
        <v>9.7204516922962059E-2</v>
      </c>
      <c r="GW43" s="39"/>
      <c r="GY43" s="51" t="s">
        <v>60</v>
      </c>
      <c r="GZ43" s="55">
        <f>+HE15</f>
        <v>0.60686015831134565</v>
      </c>
      <c r="HA43" s="53"/>
      <c r="HB43" s="9"/>
      <c r="HC43" s="9"/>
      <c r="HD43" s="9"/>
      <c r="HE43" s="56">
        <f>+GZ43-$E$15</f>
        <v>0.11502357934389673</v>
      </c>
      <c r="HF43" s="39"/>
      <c r="HH43" s="51" t="s">
        <v>60</v>
      </c>
      <c r="HI43" s="55">
        <f>+HN15</f>
        <v>0.5163398692810458</v>
      </c>
      <c r="HJ43" s="53"/>
      <c r="HK43" s="9"/>
      <c r="HL43" s="9"/>
      <c r="HM43" s="9"/>
      <c r="HN43" s="56">
        <f>+HI43-$E$15</f>
        <v>2.4503290313596882E-2</v>
      </c>
      <c r="HO43" s="39"/>
      <c r="HQ43" s="51" t="s">
        <v>60</v>
      </c>
      <c r="HR43" s="55">
        <f>+HW15</f>
        <v>0.59523809523809523</v>
      </c>
      <c r="HS43" s="53"/>
      <c r="HT43" s="9"/>
      <c r="HU43" s="9"/>
      <c r="HV43" s="9"/>
      <c r="HW43" s="56">
        <f>+HR43-$E$15</f>
        <v>0.10340151627064631</v>
      </c>
      <c r="HX43" s="39"/>
      <c r="HZ43" s="51" t="s">
        <v>60</v>
      </c>
      <c r="IA43" s="55">
        <f>+IF15</f>
        <v>0.62558139534883717</v>
      </c>
      <c r="IB43" s="53"/>
      <c r="IC43" s="9"/>
      <c r="ID43" s="9"/>
      <c r="IE43" s="9"/>
      <c r="IF43" s="56">
        <f>+IA43-$E$15</f>
        <v>0.13374481638138824</v>
      </c>
      <c r="IG43" s="39"/>
      <c r="II43" s="51" t="s">
        <v>60</v>
      </c>
      <c r="IJ43" s="55">
        <f>+IO15</f>
        <v>0.5415282392026578</v>
      </c>
      <c r="IK43" s="53"/>
      <c r="IL43" s="9"/>
      <c r="IM43" s="9"/>
      <c r="IN43" s="9"/>
      <c r="IO43" s="56">
        <f>+IJ43-$E$15</f>
        <v>4.9691660235208879E-2</v>
      </c>
      <c r="IP43" s="39"/>
      <c r="IR43" s="51" t="s">
        <v>60</v>
      </c>
      <c r="IS43" s="55">
        <f>+IX15</f>
        <v>0.61311475409836069</v>
      </c>
      <c r="IT43" s="53"/>
      <c r="IU43" s="9"/>
      <c r="IV43" s="9"/>
      <c r="IW43" s="9"/>
      <c r="IX43" s="56">
        <f>+IS43-$E$15</f>
        <v>0.12127817513091177</v>
      </c>
      <c r="IY43" s="39"/>
      <c r="JA43" s="51" t="s">
        <v>60</v>
      </c>
      <c r="JB43" s="55">
        <f>+JG15</f>
        <v>0.49428571428571427</v>
      </c>
      <c r="JC43" s="53"/>
      <c r="JD43" s="9"/>
      <c r="JE43" s="9"/>
      <c r="JF43" s="9"/>
      <c r="JG43" s="56">
        <f>+JB43-$E$15</f>
        <v>2.4491353182653497E-3</v>
      </c>
      <c r="JH43" s="39"/>
      <c r="JJ43" s="51" t="s">
        <v>60</v>
      </c>
      <c r="JK43" s="55">
        <f>+JP15</f>
        <v>0.52651515151515149</v>
      </c>
      <c r="JL43" s="53"/>
      <c r="JM43" s="9"/>
      <c r="JN43" s="9"/>
      <c r="JO43" s="9"/>
      <c r="JP43" s="56">
        <f>+JK43-$E$15</f>
        <v>3.4678572547702569E-2</v>
      </c>
      <c r="JQ43" s="39"/>
      <c r="JS43" s="51" t="s">
        <v>60</v>
      </c>
      <c r="JT43" s="55">
        <f>+JY15</f>
        <v>0.6635802469135802</v>
      </c>
      <c r="JU43" s="53"/>
      <c r="JV43" s="9"/>
      <c r="JW43" s="9"/>
      <c r="JX43" s="9"/>
      <c r="JY43" s="56">
        <f>+JT43-$E$15</f>
        <v>0.17174366794613127</v>
      </c>
      <c r="JZ43" s="39"/>
      <c r="KB43" s="51" t="s">
        <v>60</v>
      </c>
      <c r="KC43" s="55">
        <f>+KH15</f>
        <v>0.65420560747663548</v>
      </c>
      <c r="KD43" s="53"/>
      <c r="KE43" s="9"/>
      <c r="KF43" s="9"/>
      <c r="KG43" s="9"/>
      <c r="KH43" s="56">
        <f>+KC43-$E$15</f>
        <v>0.16236902850918655</v>
      </c>
      <c r="KI43" s="39"/>
      <c r="KK43" s="51" t="s">
        <v>60</v>
      </c>
      <c r="KL43" s="55">
        <f>+KQ15</f>
        <v>0.64241164241164239</v>
      </c>
      <c r="KM43" s="53"/>
      <c r="KN43" s="9"/>
      <c r="KO43" s="9"/>
      <c r="KP43" s="9"/>
      <c r="KQ43" s="56">
        <f>+KL43-$E$15</f>
        <v>0.15057506344419347</v>
      </c>
      <c r="KR43" s="39"/>
      <c r="KT43" s="51" t="s">
        <v>60</v>
      </c>
      <c r="KU43" s="55">
        <f>+KZ15</f>
        <v>0.69675090252707583</v>
      </c>
      <c r="KV43" s="53"/>
      <c r="KW43" s="9"/>
      <c r="KX43" s="9"/>
      <c r="KY43" s="9"/>
      <c r="KZ43" s="56">
        <f>+KU43-$E$15</f>
        <v>0.20491432355962691</v>
      </c>
      <c r="LA43" s="39"/>
      <c r="LC43" s="51" t="s">
        <v>60</v>
      </c>
      <c r="LD43" s="55">
        <f>+LI15</f>
        <v>0.6537102473498233</v>
      </c>
      <c r="LE43" s="53"/>
      <c r="LF43" s="9"/>
      <c r="LG43" s="9"/>
      <c r="LH43" s="9"/>
      <c r="LI43" s="56">
        <f>+LD43-$E$15</f>
        <v>0.16187366838237438</v>
      </c>
      <c r="LJ43" s="39"/>
      <c r="LL43" s="51" t="s">
        <v>60</v>
      </c>
      <c r="LM43" s="55">
        <f>+LR15</f>
        <v>0.7426636568848759</v>
      </c>
      <c r="LN43" s="53"/>
      <c r="LO43" s="9"/>
      <c r="LP43" s="9"/>
      <c r="LQ43" s="9"/>
      <c r="LR43" s="56">
        <f>+LM43-$E$15</f>
        <v>0.25082707791742698</v>
      </c>
      <c r="LS43" s="39"/>
      <c r="LU43" s="51" t="s">
        <v>60</v>
      </c>
      <c r="LV43" s="55">
        <f>+MA15</f>
        <v>0.69552238805970146</v>
      </c>
      <c r="LW43" s="53"/>
      <c r="LX43" s="9"/>
      <c r="LY43" s="9"/>
      <c r="LZ43" s="9"/>
      <c r="MA43" s="56">
        <f>+LV43-$E$15</f>
        <v>0.20368580909225253</v>
      </c>
      <c r="MB43" s="39"/>
      <c r="MD43" s="51" t="s">
        <v>60</v>
      </c>
      <c r="ME43" s="55">
        <f>+MJ15</f>
        <v>0.55598455598455598</v>
      </c>
      <c r="MF43" s="53"/>
      <c r="MG43" s="9"/>
      <c r="MH43" s="9"/>
      <c r="MI43" s="9"/>
      <c r="MJ43" s="56">
        <f>+ME43-$E$15</f>
        <v>6.4147977017107061E-2</v>
      </c>
      <c r="MK43" s="39"/>
      <c r="MM43" s="51" t="s">
        <v>60</v>
      </c>
      <c r="MN43" s="55">
        <f>+MS15</f>
        <v>0.61685823754789271</v>
      </c>
      <c r="MO43" s="53"/>
      <c r="MP43" s="9"/>
      <c r="MQ43" s="9"/>
      <c r="MR43" s="9"/>
      <c r="MS43" s="56">
        <f>+MN43-$E$15</f>
        <v>0.12502165858044378</v>
      </c>
      <c r="MT43" s="39"/>
      <c r="MV43" s="51" t="s">
        <v>60</v>
      </c>
      <c r="MW43" s="55">
        <f>+NB15</f>
        <v>0.45</v>
      </c>
      <c r="MX43" s="53"/>
      <c r="MY43" s="9"/>
      <c r="MZ43" s="9"/>
      <c r="NA43" s="9"/>
      <c r="NB43" s="56">
        <f>+MW43-$E$15</f>
        <v>-4.1836578967448912E-2</v>
      </c>
      <c r="NC43" s="39"/>
      <c r="NE43" s="51" t="s">
        <v>60</v>
      </c>
      <c r="NF43" s="55">
        <f>+NK15</f>
        <v>0.69078947368421051</v>
      </c>
      <c r="NG43" s="53"/>
      <c r="NH43" s="9"/>
      <c r="NI43" s="9"/>
      <c r="NJ43" s="9"/>
      <c r="NK43" s="56">
        <f>+NF43-$E$15</f>
        <v>0.19895289471676159</v>
      </c>
      <c r="NL43" s="39"/>
      <c r="NN43" s="51" t="s">
        <v>60</v>
      </c>
      <c r="NO43" s="55">
        <f>+NT15</f>
        <v>0.58823529411764708</v>
      </c>
      <c r="NP43" s="53"/>
      <c r="NQ43" s="9"/>
      <c r="NR43" s="9"/>
      <c r="NS43" s="9"/>
      <c r="NT43" s="56">
        <f>+NO43-$E$15</f>
        <v>9.6398715150198155E-2</v>
      </c>
      <c r="NU43" s="39"/>
      <c r="NW43" s="51" t="s">
        <v>60</v>
      </c>
      <c r="NX43" s="55">
        <f>+OC15</f>
        <v>0.6</v>
      </c>
      <c r="NY43" s="53"/>
      <c r="NZ43" s="9"/>
      <c r="OA43" s="9"/>
      <c r="OB43" s="9"/>
      <c r="OC43" s="56">
        <f>+NX43-$E$15</f>
        <v>0.10816342103255105</v>
      </c>
      <c r="OD43" s="39"/>
      <c r="OF43" s="51" t="s">
        <v>60</v>
      </c>
      <c r="OG43" s="55">
        <f>+OL15</f>
        <v>0.78333333333333333</v>
      </c>
      <c r="OH43" s="53"/>
      <c r="OI43" s="9"/>
      <c r="OJ43" s="9"/>
      <c r="OK43" s="9"/>
      <c r="OL43" s="56">
        <f>+OG43-$E$15</f>
        <v>0.2914967543658844</v>
      </c>
      <c r="OM43" s="39"/>
      <c r="OO43" s="51" t="s">
        <v>60</v>
      </c>
      <c r="OP43" s="55">
        <f>+OU15</f>
        <v>0.60839160839160844</v>
      </c>
      <c r="OQ43" s="53"/>
      <c r="OR43" s="9"/>
      <c r="OS43" s="9"/>
      <c r="OT43" s="9"/>
      <c r="OU43" s="56">
        <f>+OP43-$E$15</f>
        <v>0.11655502942415952</v>
      </c>
      <c r="OV43" s="39"/>
      <c r="OX43" s="51" t="s">
        <v>60</v>
      </c>
      <c r="OY43" s="55">
        <f>+PD15</f>
        <v>0.70833333333333337</v>
      </c>
      <c r="OZ43" s="53"/>
      <c r="PA43" s="9"/>
      <c r="PB43" s="9"/>
      <c r="PC43" s="9"/>
      <c r="PD43" s="56">
        <f>+OY43-$E$15</f>
        <v>0.21649675436588445</v>
      </c>
      <c r="PE43" s="39"/>
      <c r="PG43" s="51" t="s">
        <v>60</v>
      </c>
      <c r="PH43" s="55">
        <f>+PM15</f>
        <v>0.60344827586206895</v>
      </c>
      <c r="PI43" s="53"/>
      <c r="PJ43" s="9"/>
      <c r="PK43" s="9"/>
      <c r="PL43" s="9"/>
      <c r="PM43" s="56">
        <f>+PH43-$E$15</f>
        <v>0.11161169689462003</v>
      </c>
      <c r="PN43" s="39"/>
      <c r="PP43" s="51" t="s">
        <v>60</v>
      </c>
      <c r="PQ43" s="55">
        <f>+PV15</f>
        <v>0.66019417475728159</v>
      </c>
      <c r="PR43" s="53"/>
      <c r="PS43" s="9"/>
      <c r="PT43" s="9"/>
      <c r="PU43" s="9"/>
      <c r="PV43" s="56">
        <f>+PQ43-$E$15</f>
        <v>0.16835759578983267</v>
      </c>
      <c r="PW43" s="39"/>
      <c r="PY43" s="51" t="s">
        <v>60</v>
      </c>
      <c r="PZ43" s="55">
        <f>+QE15</f>
        <v>0.78048780487804881</v>
      </c>
      <c r="QA43" s="53"/>
      <c r="QB43" s="9"/>
      <c r="QC43" s="9"/>
      <c r="QD43" s="9"/>
      <c r="QE43" s="56">
        <f>+PZ43-$E$15</f>
        <v>0.28865122591059988</v>
      </c>
      <c r="QF43" s="39"/>
      <c r="QH43" s="51" t="s">
        <v>60</v>
      </c>
      <c r="QI43" s="55">
        <f>+QN15</f>
        <v>0.75229357798165142</v>
      </c>
      <c r="QJ43" s="53"/>
      <c r="QK43" s="9"/>
      <c r="QL43" s="9"/>
      <c r="QM43" s="9"/>
      <c r="QN43" s="56">
        <f>+QI43-$E$15</f>
        <v>0.26045699901420249</v>
      </c>
      <c r="QO43" s="39"/>
      <c r="QQ43" s="51" t="s">
        <v>60</v>
      </c>
      <c r="QR43" s="55">
        <f>+QW15</f>
        <v>0.74242424242424243</v>
      </c>
      <c r="QS43" s="53"/>
      <c r="QT43" s="9"/>
      <c r="QU43" s="9"/>
      <c r="QV43" s="9"/>
      <c r="QW43" s="56">
        <f>+QR43-$E$15</f>
        <v>0.25058766345679351</v>
      </c>
      <c r="QX43" s="39"/>
    </row>
    <row r="44" spans="9:466" x14ac:dyDescent="0.15">
      <c r="I44" s="51" t="s">
        <v>61</v>
      </c>
      <c r="J44" s="55">
        <f>+P15</f>
        <v>0.45567737136573849</v>
      </c>
      <c r="K44" s="53"/>
      <c r="L44" s="53"/>
      <c r="M44" s="56"/>
      <c r="N44" s="9"/>
      <c r="O44" s="56">
        <f>+J44-$G$15</f>
        <v>-5.0491570007610731E-2</v>
      </c>
      <c r="P44" s="39"/>
      <c r="R44" s="51" t="s">
        <v>61</v>
      </c>
      <c r="S44" s="55">
        <f>+Y15</f>
        <v>0.53513455788124731</v>
      </c>
      <c r="T44" s="53"/>
      <c r="U44" s="9"/>
      <c r="V44" s="9"/>
      <c r="W44" s="9"/>
      <c r="X44" s="56">
        <f>+S44-$G$15</f>
        <v>2.8965616507898084E-2</v>
      </c>
      <c r="Y44" s="39"/>
      <c r="AA44" s="51" t="s">
        <v>61</v>
      </c>
      <c r="AB44" s="55">
        <f>+AH15</f>
        <v>0.54869109947643979</v>
      </c>
      <c r="AC44" s="53"/>
      <c r="AD44" s="9"/>
      <c r="AE44" s="9"/>
      <c r="AF44" s="9"/>
      <c r="AG44" s="56">
        <f>+AB44-$G$15</f>
        <v>4.2522158103090568E-2</v>
      </c>
      <c r="AH44" s="39"/>
      <c r="AJ44" s="51" t="s">
        <v>61</v>
      </c>
      <c r="AK44" s="55">
        <f>+AQ15</f>
        <v>0.42293906810035842</v>
      </c>
      <c r="AL44" s="53"/>
      <c r="AM44" s="9"/>
      <c r="AN44" s="9"/>
      <c r="AO44" s="9"/>
      <c r="AP44" s="56">
        <f>+AK44-$G$15</f>
        <v>-8.3229873272990806E-2</v>
      </c>
      <c r="AQ44" s="39"/>
      <c r="AS44" s="51" t="s">
        <v>61</v>
      </c>
      <c r="AT44" s="55">
        <f>+AZ15</f>
        <v>0.41</v>
      </c>
      <c r="AU44" s="53"/>
      <c r="AV44" s="9"/>
      <c r="AW44" s="9"/>
      <c r="AX44" s="9"/>
      <c r="AY44" s="56">
        <f>+AT44-$G$15</f>
        <v>-9.6168941373349248E-2</v>
      </c>
      <c r="AZ44" s="39"/>
      <c r="BB44" s="51" t="s">
        <v>61</v>
      </c>
      <c r="BC44" s="55">
        <f>+BI15</f>
        <v>0.42454954954954954</v>
      </c>
      <c r="BD44" s="53"/>
      <c r="BE44" s="9"/>
      <c r="BF44" s="9"/>
      <c r="BG44" s="9"/>
      <c r="BH44" s="56">
        <f>+BC44-$G$15</f>
        <v>-8.1619391823799681E-2</v>
      </c>
      <c r="BI44" s="39"/>
      <c r="BK44" s="51" t="s">
        <v>61</v>
      </c>
      <c r="BL44" s="55">
        <f>+BR15</f>
        <v>0.50176056338028174</v>
      </c>
      <c r="BM44" s="53"/>
      <c r="BN44" s="9"/>
      <c r="BO44" s="9"/>
      <c r="BP44" s="9"/>
      <c r="BQ44" s="56">
        <f>+BL44-$G$15</f>
        <v>-4.4083779930674805E-3</v>
      </c>
      <c r="BR44" s="39"/>
      <c r="BT44" s="51" t="s">
        <v>61</v>
      </c>
      <c r="BU44" s="55">
        <f>+CA15</f>
        <v>0.46666666666666667</v>
      </c>
      <c r="BV44" s="53"/>
      <c r="BW44" s="9"/>
      <c r="BX44" s="9"/>
      <c r="BY44" s="9"/>
      <c r="BZ44" s="56">
        <f>+BU44-$G$15</f>
        <v>-3.950227470668255E-2</v>
      </c>
      <c r="CA44" s="39"/>
      <c r="CC44" s="51" t="s">
        <v>61</v>
      </c>
      <c r="CD44" s="55">
        <f>+CJ15</f>
        <v>0.59314456035767515</v>
      </c>
      <c r="CE44" s="53"/>
      <c r="CF44" s="9"/>
      <c r="CG44" s="9"/>
      <c r="CH44" s="9"/>
      <c r="CI44" s="56">
        <f>+CD44-$G$15</f>
        <v>8.6975618984325931E-2</v>
      </c>
      <c r="CJ44" s="39"/>
      <c r="CL44" s="51" t="s">
        <v>61</v>
      </c>
      <c r="CM44" s="55">
        <f>+CS15</f>
        <v>0.64099859353023914</v>
      </c>
      <c r="CN44" s="53"/>
      <c r="CO44" s="9"/>
      <c r="CP44" s="9"/>
      <c r="CQ44" s="9"/>
      <c r="CR44" s="56">
        <f>+CM44-$G$15</f>
        <v>0.13482965215688991</v>
      </c>
      <c r="CS44" s="39"/>
      <c r="CU44" s="51" t="s">
        <v>61</v>
      </c>
      <c r="CV44" s="55">
        <f>+DB15</f>
        <v>0.61322081575246135</v>
      </c>
      <c r="CW44" s="53"/>
      <c r="CX44" s="9"/>
      <c r="CY44" s="9"/>
      <c r="CZ44" s="9"/>
      <c r="DA44" s="56">
        <f>+CV44-$G$15</f>
        <v>0.10705187437911212</v>
      </c>
      <c r="DB44" s="39"/>
      <c r="DD44" s="51" t="s">
        <v>61</v>
      </c>
      <c r="DE44" s="55">
        <f>+DK15</f>
        <v>0.4514659834898947</v>
      </c>
      <c r="DF44" s="53"/>
      <c r="DG44" s="9"/>
      <c r="DH44" s="9"/>
      <c r="DI44" s="9"/>
      <c r="DJ44" s="56">
        <f>+DE44-$G$15</f>
        <v>-5.4702957883454528E-2</v>
      </c>
      <c r="DK44" s="39"/>
      <c r="DM44" s="51" t="s">
        <v>61</v>
      </c>
      <c r="DN44" s="55">
        <f>+DT15</f>
        <v>0.43126338329764452</v>
      </c>
      <c r="DO44" s="53"/>
      <c r="DP44" s="9"/>
      <c r="DQ44" s="9"/>
      <c r="DR44" s="9"/>
      <c r="DS44" s="56">
        <f>+DN44-$G$15</f>
        <v>-7.4905558075704703E-2</v>
      </c>
      <c r="DT44" s="39"/>
      <c r="DV44" s="51" t="s">
        <v>61</v>
      </c>
      <c r="DW44" s="55">
        <f>+EC15</f>
        <v>0.46238244514106586</v>
      </c>
      <c r="DX44" s="53"/>
      <c r="DY44" s="9"/>
      <c r="DZ44" s="9"/>
      <c r="EA44" s="9"/>
      <c r="EB44" s="56">
        <f>+DW44-$G$15</f>
        <v>-4.3786496232283367E-2</v>
      </c>
      <c r="EC44" s="39"/>
      <c r="EE44" s="51" t="s">
        <v>61</v>
      </c>
      <c r="EF44" s="55">
        <f>+EL15</f>
        <v>0.50134625740441574</v>
      </c>
      <c r="EG44" s="53"/>
      <c r="EH44" s="9"/>
      <c r="EI44" s="9"/>
      <c r="EJ44" s="9"/>
      <c r="EK44" s="56">
        <f>+EF44-$G$15</f>
        <v>-4.8226839689334833E-3</v>
      </c>
      <c r="EL44" s="39"/>
      <c r="EN44" s="51" t="s">
        <v>61</v>
      </c>
      <c r="EO44" s="55">
        <f>+EU15</f>
        <v>0.33944954128440369</v>
      </c>
      <c r="EP44" s="53"/>
      <c r="EQ44" s="9"/>
      <c r="ER44" s="9"/>
      <c r="ES44" s="9"/>
      <c r="ET44" s="56">
        <f>+EO44-$G$15</f>
        <v>-0.16671940008894554</v>
      </c>
      <c r="EU44" s="39"/>
      <c r="EW44" s="51" t="s">
        <v>61</v>
      </c>
      <c r="EX44" s="55">
        <f>+FD15</f>
        <v>0.54704595185995619</v>
      </c>
      <c r="EY44" s="53"/>
      <c r="EZ44" s="9"/>
      <c r="FA44" s="9"/>
      <c r="FB44" s="9"/>
      <c r="FC44" s="56">
        <f>+EX44-$G$15</f>
        <v>4.0877010486606968E-2</v>
      </c>
      <c r="FD44" s="39"/>
      <c r="FF44" s="51" t="s">
        <v>61</v>
      </c>
      <c r="FG44" s="55">
        <f>+FM15</f>
        <v>0.47826086956521741</v>
      </c>
      <c r="FH44" s="53"/>
      <c r="FI44" s="9"/>
      <c r="FJ44" s="9"/>
      <c r="FK44" s="9"/>
      <c r="FL44" s="56">
        <f>+FG44-$G$15</f>
        <v>-2.7908071808131818E-2</v>
      </c>
      <c r="FM44" s="39"/>
      <c r="FO44" s="51" t="s">
        <v>61</v>
      </c>
      <c r="FP44" s="55">
        <f>+FV15</f>
        <v>0.37569060773480661</v>
      </c>
      <c r="FQ44" s="53"/>
      <c r="FR44" s="9"/>
      <c r="FS44" s="9"/>
      <c r="FT44" s="9"/>
      <c r="FU44" s="56">
        <f>+FP44-$G$15</f>
        <v>-0.13047833363854261</v>
      </c>
      <c r="FV44" s="39"/>
      <c r="FX44" s="51" t="s">
        <v>61</v>
      </c>
      <c r="FY44" s="55">
        <f>+GE15</f>
        <v>0.34172661870503596</v>
      </c>
      <c r="FZ44" s="53"/>
      <c r="GA44" s="9"/>
      <c r="GB44" s="9"/>
      <c r="GC44" s="9"/>
      <c r="GD44" s="56">
        <f>+FY44-$G$15</f>
        <v>-0.16444232266831327</v>
      </c>
      <c r="GE44" s="39"/>
      <c r="GG44" s="51" t="s">
        <v>61</v>
      </c>
      <c r="GH44" s="55">
        <f>+GN15</f>
        <v>0.48837209302325579</v>
      </c>
      <c r="GI44" s="53"/>
      <c r="GJ44" s="9"/>
      <c r="GK44" s="9"/>
      <c r="GL44" s="9"/>
      <c r="GM44" s="56">
        <f>+GH44-$G$15</f>
        <v>-1.779684835009343E-2</v>
      </c>
      <c r="GN44" s="39"/>
      <c r="GP44" s="51" t="s">
        <v>61</v>
      </c>
      <c r="GQ44" s="55">
        <f>+GW15</f>
        <v>0.41095890410958902</v>
      </c>
      <c r="GR44" s="53"/>
      <c r="GS44" s="9"/>
      <c r="GT44" s="9"/>
      <c r="GU44" s="9"/>
      <c r="GV44" s="56">
        <f>+GQ44-$G$15</f>
        <v>-9.5210037263760205E-2</v>
      </c>
      <c r="GW44" s="39"/>
      <c r="GY44" s="51" t="s">
        <v>61</v>
      </c>
      <c r="GZ44" s="55">
        <f>+HF15</f>
        <v>0.39050131926121373</v>
      </c>
      <c r="HA44" s="53"/>
      <c r="HB44" s="9"/>
      <c r="HC44" s="9"/>
      <c r="HD44" s="9"/>
      <c r="HE44" s="56">
        <f>+GZ44-$G$15</f>
        <v>-0.11566762211213549</v>
      </c>
      <c r="HF44" s="39"/>
      <c r="HH44" s="51" t="s">
        <v>61</v>
      </c>
      <c r="HI44" s="55">
        <f>+HO15</f>
        <v>0.48366013071895425</v>
      </c>
      <c r="HJ44" s="53"/>
      <c r="HK44" s="9"/>
      <c r="HL44" s="9"/>
      <c r="HM44" s="9"/>
      <c r="HN44" s="56">
        <f>+HI44-$G$15</f>
        <v>-2.2508810654394973E-2</v>
      </c>
      <c r="HO44" s="39"/>
      <c r="HQ44" s="51" t="s">
        <v>61</v>
      </c>
      <c r="HR44" s="55">
        <f>+HX15</f>
        <v>0.39880952380952384</v>
      </c>
      <c r="HS44" s="53"/>
      <c r="HT44" s="9"/>
      <c r="HU44" s="9"/>
      <c r="HV44" s="9"/>
      <c r="HW44" s="56">
        <f>+HR44-$G$15</f>
        <v>-0.10735941756382539</v>
      </c>
      <c r="HX44" s="39"/>
      <c r="HZ44" s="51" t="s">
        <v>61</v>
      </c>
      <c r="IA44" s="55">
        <f>+IG15</f>
        <v>0.37441860465116278</v>
      </c>
      <c r="IB44" s="53"/>
      <c r="IC44" s="9"/>
      <c r="ID44" s="9"/>
      <c r="IE44" s="9"/>
      <c r="IF44" s="56">
        <f>+IA44-$G$15</f>
        <v>-0.13175033672218645</v>
      </c>
      <c r="IG44" s="39"/>
      <c r="II44" s="51" t="s">
        <v>61</v>
      </c>
      <c r="IJ44" s="55">
        <f>+IP15</f>
        <v>0.45514950166112955</v>
      </c>
      <c r="IK44" s="53"/>
      <c r="IL44" s="9"/>
      <c r="IM44" s="9"/>
      <c r="IN44" s="9"/>
      <c r="IO44" s="56">
        <f>+IJ44-$G$15</f>
        <v>-5.1019439712219672E-2</v>
      </c>
      <c r="IP44" s="39"/>
      <c r="IR44" s="51" t="s">
        <v>61</v>
      </c>
      <c r="IS44" s="55">
        <f>+IY15</f>
        <v>0.3737704918032787</v>
      </c>
      <c r="IT44" s="53"/>
      <c r="IU44" s="9"/>
      <c r="IV44" s="9"/>
      <c r="IW44" s="9"/>
      <c r="IX44" s="56">
        <f>+IS44-$G$15</f>
        <v>-0.13239844957007052</v>
      </c>
      <c r="IY44" s="39"/>
      <c r="JA44" s="51" t="s">
        <v>61</v>
      </c>
      <c r="JB44" s="55">
        <f>+JH15</f>
        <v>0.50571428571428567</v>
      </c>
      <c r="JC44" s="53"/>
      <c r="JD44" s="9"/>
      <c r="JE44" s="9"/>
      <c r="JF44" s="9"/>
      <c r="JG44" s="56">
        <f>+JB44-$G$15</f>
        <v>-4.5465565906355199E-4</v>
      </c>
      <c r="JH44" s="39"/>
      <c r="JJ44" s="51" t="s">
        <v>61</v>
      </c>
      <c r="JK44" s="55">
        <f>+JQ15</f>
        <v>0.47348484848484851</v>
      </c>
      <c r="JL44" s="53"/>
      <c r="JM44" s="9"/>
      <c r="JN44" s="9"/>
      <c r="JO44" s="9"/>
      <c r="JP44" s="56">
        <f>+JK44-$G$15</f>
        <v>-3.2684092888500715E-2</v>
      </c>
      <c r="JQ44" s="39"/>
      <c r="JS44" s="51" t="s">
        <v>61</v>
      </c>
      <c r="JT44" s="55">
        <f>+JZ15</f>
        <v>0.33641975308641975</v>
      </c>
      <c r="JU44" s="53"/>
      <c r="JV44" s="9"/>
      <c r="JW44" s="9"/>
      <c r="JX44" s="9"/>
      <c r="JY44" s="56">
        <f>+JT44-$G$15</f>
        <v>-0.16974918828692948</v>
      </c>
      <c r="JZ44" s="39"/>
      <c r="KB44" s="51" t="s">
        <v>61</v>
      </c>
      <c r="KC44" s="55">
        <f>+KI15</f>
        <v>0.34579439252336447</v>
      </c>
      <c r="KD44" s="53"/>
      <c r="KE44" s="9"/>
      <c r="KF44" s="9"/>
      <c r="KG44" s="9"/>
      <c r="KH44" s="56">
        <f>+KC44-$G$15</f>
        <v>-0.16037454884998475</v>
      </c>
      <c r="KI44" s="39"/>
      <c r="KK44" s="51" t="s">
        <v>61</v>
      </c>
      <c r="KL44" s="55">
        <f>+KR15</f>
        <v>0.35343035343035345</v>
      </c>
      <c r="KM44" s="53"/>
      <c r="KN44" s="9"/>
      <c r="KO44" s="9"/>
      <c r="KP44" s="9"/>
      <c r="KQ44" s="56">
        <f>+KL44-$G$15</f>
        <v>-0.15273858794299577</v>
      </c>
      <c r="KR44" s="39"/>
      <c r="KT44" s="51" t="s">
        <v>61</v>
      </c>
      <c r="KU44" s="55">
        <f>+LA15</f>
        <v>0.30144404332129965</v>
      </c>
      <c r="KV44" s="53"/>
      <c r="KW44" s="9"/>
      <c r="KX44" s="9"/>
      <c r="KY44" s="9"/>
      <c r="KZ44" s="56">
        <f>+KU44-$G$15</f>
        <v>-0.20472489805204958</v>
      </c>
      <c r="LA44" s="39"/>
      <c r="LC44" s="51" t="s">
        <v>61</v>
      </c>
      <c r="LD44" s="55">
        <f>+LJ15</f>
        <v>0.3462897526501767</v>
      </c>
      <c r="LE44" s="53"/>
      <c r="LF44" s="9"/>
      <c r="LG44" s="9"/>
      <c r="LH44" s="9"/>
      <c r="LI44" s="56">
        <f>+LD44-$G$15</f>
        <v>-0.15987918872317253</v>
      </c>
      <c r="LJ44" s="39"/>
      <c r="LL44" s="51" t="s">
        <v>61</v>
      </c>
      <c r="LM44" s="55">
        <f>+LS15</f>
        <v>0.25282167042889392</v>
      </c>
      <c r="LN44" s="53"/>
      <c r="LO44" s="9"/>
      <c r="LP44" s="9"/>
      <c r="LQ44" s="9"/>
      <c r="LR44" s="56">
        <f>+LM44-$G$15</f>
        <v>-0.25334727094445531</v>
      </c>
      <c r="LS44" s="39"/>
      <c r="LU44" s="51" t="s">
        <v>61</v>
      </c>
      <c r="LV44" s="55">
        <f>+MB15</f>
        <v>0.30447761194029849</v>
      </c>
      <c r="LW44" s="53"/>
      <c r="LX44" s="9"/>
      <c r="LY44" s="9"/>
      <c r="LZ44" s="9"/>
      <c r="MA44" s="56">
        <f>+LV44-$G$15</f>
        <v>-0.20169132943305074</v>
      </c>
      <c r="MB44" s="39"/>
      <c r="MD44" s="51" t="s">
        <v>61</v>
      </c>
      <c r="ME44" s="55">
        <f>+MK15</f>
        <v>0.44401544401544402</v>
      </c>
      <c r="MF44" s="53"/>
      <c r="MG44" s="9"/>
      <c r="MH44" s="9"/>
      <c r="MI44" s="9"/>
      <c r="MJ44" s="56">
        <f>+ME44-$G$15</f>
        <v>-6.2153497357905207E-2</v>
      </c>
      <c r="MK44" s="39"/>
      <c r="MM44" s="51" t="s">
        <v>61</v>
      </c>
      <c r="MN44" s="55">
        <f>+MT15</f>
        <v>0.37931034482758619</v>
      </c>
      <c r="MO44" s="53"/>
      <c r="MP44" s="9"/>
      <c r="MQ44" s="9"/>
      <c r="MR44" s="9"/>
      <c r="MS44" s="56">
        <f>+MN44-$G$15</f>
        <v>-0.12685859654576304</v>
      </c>
      <c r="MT44" s="39"/>
      <c r="MV44" s="51" t="s">
        <v>61</v>
      </c>
      <c r="MW44" s="55">
        <f>+NC15</f>
        <v>0.55000000000000004</v>
      </c>
      <c r="MX44" s="53"/>
      <c r="MY44" s="9"/>
      <c r="MZ44" s="9"/>
      <c r="NA44" s="9"/>
      <c r="NB44" s="56">
        <f>+MW44-$G$15</f>
        <v>4.3831058626650821E-2</v>
      </c>
      <c r="NC44" s="39"/>
      <c r="NE44" s="51" t="s">
        <v>61</v>
      </c>
      <c r="NF44" s="55">
        <f>+NL15</f>
        <v>0.30921052631578949</v>
      </c>
      <c r="NG44" s="53"/>
      <c r="NH44" s="9"/>
      <c r="NI44" s="9"/>
      <c r="NJ44" s="9"/>
      <c r="NK44" s="56">
        <f>+NF44-$G$15</f>
        <v>-0.19695841505755973</v>
      </c>
      <c r="NL44" s="39"/>
      <c r="NN44" s="51" t="s">
        <v>61</v>
      </c>
      <c r="NO44" s="55">
        <f>+NU15</f>
        <v>0.41176470588235292</v>
      </c>
      <c r="NP44" s="53"/>
      <c r="NQ44" s="9"/>
      <c r="NR44" s="9"/>
      <c r="NS44" s="9"/>
      <c r="NT44" s="56">
        <f>+NO44-$G$15</f>
        <v>-9.4404235490996302E-2</v>
      </c>
      <c r="NU44" s="39"/>
      <c r="NW44" s="51" t="s">
        <v>61</v>
      </c>
      <c r="NX44" s="55">
        <f>+OD15</f>
        <v>0.4</v>
      </c>
      <c r="NY44" s="53"/>
      <c r="NZ44" s="9"/>
      <c r="OA44" s="9"/>
      <c r="OB44" s="9"/>
      <c r="OC44" s="56">
        <f>+NX44-$G$15</f>
        <v>-0.1061689413733492</v>
      </c>
      <c r="OD44" s="39"/>
      <c r="OF44" s="51" t="s">
        <v>61</v>
      </c>
      <c r="OG44" s="55">
        <f>+OM15</f>
        <v>0.21666666666666667</v>
      </c>
      <c r="OH44" s="53"/>
      <c r="OI44" s="9"/>
      <c r="OJ44" s="9"/>
      <c r="OK44" s="9"/>
      <c r="OL44" s="56">
        <f>+OG44-$G$15</f>
        <v>-0.28950227470668255</v>
      </c>
      <c r="OM44" s="39"/>
      <c r="OO44" s="51" t="s">
        <v>61</v>
      </c>
      <c r="OP44" s="55">
        <f>+OV15</f>
        <v>0.39160839160839161</v>
      </c>
      <c r="OQ44" s="53"/>
      <c r="OR44" s="9"/>
      <c r="OS44" s="9"/>
      <c r="OT44" s="9"/>
      <c r="OU44" s="56">
        <f>+OP44-$G$15</f>
        <v>-0.11456054976495761</v>
      </c>
      <c r="OV44" s="39"/>
      <c r="OX44" s="51" t="s">
        <v>61</v>
      </c>
      <c r="OY44" s="55">
        <f>+PE15</f>
        <v>0.28125</v>
      </c>
      <c r="OZ44" s="53"/>
      <c r="PA44" s="9"/>
      <c r="PB44" s="9"/>
      <c r="PC44" s="9"/>
      <c r="PD44" s="56">
        <f>+OY44-$G$15</f>
        <v>-0.22491894137334922</v>
      </c>
      <c r="PE44" s="39"/>
      <c r="PG44" s="51" t="s">
        <v>61</v>
      </c>
      <c r="PH44" s="55">
        <f>+PN15</f>
        <v>0.38505747126436779</v>
      </c>
      <c r="PI44" s="53"/>
      <c r="PJ44" s="9"/>
      <c r="PK44" s="9"/>
      <c r="PL44" s="9"/>
      <c r="PM44" s="56">
        <f>+PH44-$G$15</f>
        <v>-0.12111147010898143</v>
      </c>
      <c r="PN44" s="39"/>
      <c r="PP44" s="51" t="s">
        <v>61</v>
      </c>
      <c r="PQ44" s="55">
        <f>+PW15</f>
        <v>0.3300970873786408</v>
      </c>
      <c r="PR44" s="53"/>
      <c r="PS44" s="9"/>
      <c r="PT44" s="9"/>
      <c r="PU44" s="9"/>
      <c r="PV44" s="56">
        <f>+PQ44-$G$15</f>
        <v>-0.17607185399470843</v>
      </c>
      <c r="PW44" s="39"/>
      <c r="PY44" s="51" t="s">
        <v>61</v>
      </c>
      <c r="PZ44" s="55">
        <f>+QF15</f>
        <v>0.21951219512195122</v>
      </c>
      <c r="QA44" s="53"/>
      <c r="QB44" s="9"/>
      <c r="QC44" s="9"/>
      <c r="QD44" s="9"/>
      <c r="QE44" s="56">
        <f>+PZ44-$G$15</f>
        <v>-0.28665674625139803</v>
      </c>
      <c r="QF44" s="39"/>
      <c r="QH44" s="51" t="s">
        <v>61</v>
      </c>
      <c r="QI44" s="55">
        <f>+QO15</f>
        <v>0.24770642201834864</v>
      </c>
      <c r="QJ44" s="53"/>
      <c r="QK44" s="9"/>
      <c r="QL44" s="9"/>
      <c r="QM44" s="9"/>
      <c r="QN44" s="56">
        <f>+QI44-$G$15</f>
        <v>-0.25846251935500059</v>
      </c>
      <c r="QO44" s="39"/>
      <c r="QQ44" s="51" t="s">
        <v>61</v>
      </c>
      <c r="QR44" s="55">
        <f>+QX15</f>
        <v>0.25757575757575757</v>
      </c>
      <c r="QS44" s="53"/>
      <c r="QT44" s="9"/>
      <c r="QU44" s="9"/>
      <c r="QV44" s="9"/>
      <c r="QW44" s="56">
        <f>+QR44-$G$15</f>
        <v>-0.24859318379759165</v>
      </c>
      <c r="QX44" s="39"/>
    </row>
    <row r="45" spans="9:466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</row>
    <row r="46" spans="9:466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</row>
    <row r="47" spans="9:466" x14ac:dyDescent="0.15">
      <c r="I47" s="51" t="s">
        <v>59</v>
      </c>
      <c r="J47" s="52">
        <f>+J10/100</f>
        <v>0.11380000000000001</v>
      </c>
      <c r="K47" s="53"/>
      <c r="L47" s="53"/>
      <c r="M47" s="54"/>
      <c r="N47" s="9"/>
      <c r="O47" s="54">
        <f>+J47-$C$10/100</f>
        <v>-1.4699999999999991E-2</v>
      </c>
      <c r="P47" s="39"/>
      <c r="R47" s="51" t="s">
        <v>59</v>
      </c>
      <c r="S47" s="52">
        <f>+S10/100</f>
        <v>8.0500000000000002E-2</v>
      </c>
      <c r="T47" s="53"/>
      <c r="U47" s="9"/>
      <c r="V47" s="9"/>
      <c r="W47" s="9"/>
      <c r="X47" s="54">
        <f>+S47-$C$10/100</f>
        <v>-4.8000000000000001E-2</v>
      </c>
      <c r="Y47" s="39"/>
      <c r="AA47" s="51" t="s">
        <v>59</v>
      </c>
      <c r="AB47" s="52">
        <f>+AB10/100</f>
        <v>7.7899999999999997E-2</v>
      </c>
      <c r="AC47" s="53"/>
      <c r="AD47" s="9"/>
      <c r="AE47" s="9"/>
      <c r="AF47" s="9"/>
      <c r="AG47" s="54">
        <f>+AB47-$C$10/100</f>
        <v>-5.0600000000000006E-2</v>
      </c>
      <c r="AH47" s="39"/>
      <c r="AJ47" s="51" t="s">
        <v>59</v>
      </c>
      <c r="AK47" s="52">
        <f>+AK10/100</f>
        <v>9.0899999999999995E-2</v>
      </c>
      <c r="AL47" s="53"/>
      <c r="AM47" s="9"/>
      <c r="AN47" s="9"/>
      <c r="AO47" s="9"/>
      <c r="AP47" s="54">
        <f>+AK47-$C$10/100</f>
        <v>-3.7600000000000008E-2</v>
      </c>
      <c r="AQ47" s="39"/>
      <c r="AS47" s="51" t="s">
        <v>59</v>
      </c>
      <c r="AT47" s="52">
        <f>+AT10/100</f>
        <v>8.3100000000000007E-2</v>
      </c>
      <c r="AU47" s="53"/>
      <c r="AV47" s="9"/>
      <c r="AW47" s="9"/>
      <c r="AX47" s="9"/>
      <c r="AY47" s="54">
        <f>+AT47-$C$10/100</f>
        <v>-4.5399999999999996E-2</v>
      </c>
      <c r="AZ47" s="39"/>
      <c r="BB47" s="51" t="s">
        <v>59</v>
      </c>
      <c r="BC47" s="52">
        <f>+BC10/100</f>
        <v>7.1500000000000008E-2</v>
      </c>
      <c r="BD47" s="53"/>
      <c r="BE47" s="9"/>
      <c r="BF47" s="9"/>
      <c r="BG47" s="9"/>
      <c r="BH47" s="54">
        <f>+BC47-$C$10/100</f>
        <v>-5.6999999999999995E-2</v>
      </c>
      <c r="BI47" s="39"/>
      <c r="BK47" s="51" t="s">
        <v>59</v>
      </c>
      <c r="BL47" s="52">
        <f>+BL10/100</f>
        <v>9.4600000000000004E-2</v>
      </c>
      <c r="BM47" s="53"/>
      <c r="BN47" s="9"/>
      <c r="BO47" s="9"/>
      <c r="BP47" s="9"/>
      <c r="BQ47" s="54">
        <f>+BL47-$C$10/100</f>
        <v>-3.39E-2</v>
      </c>
      <c r="BR47" s="39"/>
      <c r="BT47" s="51" t="s">
        <v>59</v>
      </c>
      <c r="BU47" s="52">
        <f>+BU10/100</f>
        <v>9.7100000000000006E-2</v>
      </c>
      <c r="BV47" s="53"/>
      <c r="BW47" s="9"/>
      <c r="BX47" s="9"/>
      <c r="BY47" s="9"/>
      <c r="BZ47" s="54">
        <f>+BU47-$C$10/100</f>
        <v>-3.1399999999999997E-2</v>
      </c>
      <c r="CA47" s="39"/>
      <c r="CC47" s="51" t="s">
        <v>59</v>
      </c>
      <c r="CD47" s="52">
        <f>+CD10/100</f>
        <v>0.12740000000000001</v>
      </c>
      <c r="CE47" s="53"/>
      <c r="CF47" s="9"/>
      <c r="CG47" s="9"/>
      <c r="CH47" s="9"/>
      <c r="CI47" s="54">
        <f>+CD47-$C$10/100</f>
        <v>-1.0999999999999899E-3</v>
      </c>
      <c r="CJ47" s="39"/>
      <c r="CL47" s="51" t="s">
        <v>59</v>
      </c>
      <c r="CM47" s="52">
        <f>+CM10/100</f>
        <v>4.2699999999999995E-2</v>
      </c>
      <c r="CN47" s="53"/>
      <c r="CO47" s="9"/>
      <c r="CP47" s="9"/>
      <c r="CQ47" s="9"/>
      <c r="CR47" s="54">
        <f>+CM47-$C$10/100</f>
        <v>-8.5800000000000015E-2</v>
      </c>
      <c r="CS47" s="39"/>
      <c r="CU47" s="51" t="s">
        <v>59</v>
      </c>
      <c r="CV47" s="52">
        <f>+CV10/100</f>
        <v>0.14510000000000001</v>
      </c>
      <c r="CW47" s="53"/>
      <c r="CX47" s="9"/>
      <c r="CY47" s="9"/>
      <c r="CZ47" s="9"/>
      <c r="DA47" s="54">
        <f>+CV47-$C$10/100</f>
        <v>1.6600000000000004E-2</v>
      </c>
      <c r="DB47" s="39"/>
      <c r="DD47" s="51" t="s">
        <v>59</v>
      </c>
      <c r="DE47" s="52">
        <f>+DE10/100</f>
        <v>0.12570000000000001</v>
      </c>
      <c r="DF47" s="53"/>
      <c r="DG47" s="9"/>
      <c r="DH47" s="9"/>
      <c r="DI47" s="9"/>
      <c r="DJ47" s="54">
        <f>+DE47-$C$10/100</f>
        <v>-2.7999999999999969E-3</v>
      </c>
      <c r="DK47" s="39"/>
      <c r="DM47" s="51" t="s">
        <v>59</v>
      </c>
      <c r="DN47" s="52">
        <f>+DN10/100</f>
        <v>0.1069</v>
      </c>
      <c r="DO47" s="53"/>
      <c r="DP47" s="9"/>
      <c r="DQ47" s="9"/>
      <c r="DR47" s="9"/>
      <c r="DS47" s="54">
        <f>+DN47-$C$10/100</f>
        <v>-2.1600000000000008E-2</v>
      </c>
      <c r="DT47" s="39"/>
      <c r="DV47" s="51" t="s">
        <v>59</v>
      </c>
      <c r="DW47" s="52">
        <f>+DW10/100</f>
        <v>8.6999999999999994E-2</v>
      </c>
      <c r="DX47" s="53"/>
      <c r="DY47" s="9"/>
      <c r="DZ47" s="9"/>
      <c r="EA47" s="9"/>
      <c r="EB47" s="54">
        <f>+DW47-$C$10/100</f>
        <v>-4.1500000000000009E-2</v>
      </c>
      <c r="EC47" s="39"/>
      <c r="EE47" s="51" t="s">
        <v>59</v>
      </c>
      <c r="EF47" s="52">
        <f>+EF10/100</f>
        <v>8.14E-2</v>
      </c>
      <c r="EG47" s="53"/>
      <c r="EH47" s="9"/>
      <c r="EI47" s="9"/>
      <c r="EJ47" s="9"/>
      <c r="EK47" s="54">
        <f>+EF47-$C$10/100</f>
        <v>-4.7100000000000003E-2</v>
      </c>
      <c r="EL47" s="39"/>
      <c r="EN47" s="51" t="s">
        <v>59</v>
      </c>
      <c r="EO47" s="52">
        <f>+EO10/100</f>
        <v>0.10339999999999999</v>
      </c>
      <c r="EP47" s="53"/>
      <c r="EQ47" s="9"/>
      <c r="ER47" s="9"/>
      <c r="ES47" s="9"/>
      <c r="ET47" s="54">
        <f>+EO47-$C$10/100</f>
        <v>-2.5100000000000011E-2</v>
      </c>
      <c r="EU47" s="39"/>
      <c r="EW47" s="51" t="s">
        <v>59</v>
      </c>
      <c r="EX47" s="52">
        <f>+EX10/100</f>
        <v>5.7000000000000002E-2</v>
      </c>
      <c r="EY47" s="53"/>
      <c r="EZ47" s="9"/>
      <c r="FA47" s="9"/>
      <c r="FB47" s="9"/>
      <c r="FC47" s="54">
        <f>+EX47-$C$10/100</f>
        <v>-7.1500000000000008E-2</v>
      </c>
      <c r="FD47" s="39"/>
      <c r="FF47" s="51" t="s">
        <v>59</v>
      </c>
      <c r="FG47" s="52">
        <f>+FG10/100</f>
        <v>0.12560000000000002</v>
      </c>
      <c r="FH47" s="53"/>
      <c r="FI47" s="9"/>
      <c r="FJ47" s="9"/>
      <c r="FK47" s="9"/>
      <c r="FL47" s="54">
        <f>+FG47-$C$10/100</f>
        <v>-2.8999999999999859E-3</v>
      </c>
      <c r="FM47" s="39"/>
      <c r="FO47" s="51" t="s">
        <v>59</v>
      </c>
      <c r="FP47" s="52">
        <f>+FP10/100</f>
        <v>0.1464</v>
      </c>
      <c r="FQ47" s="53"/>
      <c r="FR47" s="9"/>
      <c r="FS47" s="9"/>
      <c r="FT47" s="9"/>
      <c r="FU47" s="54">
        <f>+FP47-$C$10/100</f>
        <v>1.7899999999999999E-2</v>
      </c>
      <c r="FV47" s="39"/>
      <c r="FX47" s="51" t="s">
        <v>59</v>
      </c>
      <c r="FY47" s="52">
        <f>+FY10/100</f>
        <v>0.13639999999999999</v>
      </c>
      <c r="FZ47" s="53"/>
      <c r="GA47" s="9"/>
      <c r="GB47" s="9"/>
      <c r="GC47" s="9"/>
      <c r="GD47" s="54">
        <f>+FY47-$C$10/100</f>
        <v>7.8999999999999904E-3</v>
      </c>
      <c r="GE47" s="39"/>
      <c r="GG47" s="51" t="s">
        <v>59</v>
      </c>
      <c r="GH47" s="52">
        <f>+GH10/100</f>
        <v>0.1298</v>
      </c>
      <c r="GI47" s="53"/>
      <c r="GJ47" s="9"/>
      <c r="GK47" s="9"/>
      <c r="GL47" s="9"/>
      <c r="GM47" s="54">
        <f>+GH47-$C$10/100</f>
        <v>1.2999999999999956E-3</v>
      </c>
      <c r="GN47" s="39"/>
      <c r="GP47" s="51" t="s">
        <v>59</v>
      </c>
      <c r="GQ47" s="52">
        <f>+GQ10/100</f>
        <v>0.1409</v>
      </c>
      <c r="GR47" s="53"/>
      <c r="GS47" s="9"/>
      <c r="GT47" s="9"/>
      <c r="GU47" s="9"/>
      <c r="GV47" s="54">
        <f>+GQ47-$C$10/100</f>
        <v>1.2399999999999994E-2</v>
      </c>
      <c r="GW47" s="39"/>
      <c r="GY47" s="51" t="s">
        <v>59</v>
      </c>
      <c r="GZ47" s="52">
        <f>+GZ10/100</f>
        <v>0.12529999999999999</v>
      </c>
      <c r="HA47" s="53"/>
      <c r="HB47" s="9"/>
      <c r="HC47" s="9"/>
      <c r="HD47" s="9"/>
      <c r="HE47" s="54">
        <f>+GZ47-$C$10/100</f>
        <v>-3.2000000000000084E-3</v>
      </c>
      <c r="HF47" s="39"/>
      <c r="HH47" s="51" t="s">
        <v>59</v>
      </c>
      <c r="HI47" s="52">
        <f>+HI10/100</f>
        <v>0.1191</v>
      </c>
      <c r="HJ47" s="53"/>
      <c r="HK47" s="9"/>
      <c r="HL47" s="9"/>
      <c r="HM47" s="9"/>
      <c r="HN47" s="54">
        <f>+HI47-$C$10/100</f>
        <v>-9.4000000000000056E-3</v>
      </c>
      <c r="HO47" s="39"/>
      <c r="HQ47" s="51" t="s">
        <v>59</v>
      </c>
      <c r="HR47" s="52">
        <f>+HR10/100</f>
        <v>0.13489999999999999</v>
      </c>
      <c r="HS47" s="53"/>
      <c r="HT47" s="9"/>
      <c r="HU47" s="9"/>
      <c r="HV47" s="9"/>
      <c r="HW47" s="54">
        <f>+HR47-$C$10/100</f>
        <v>6.399999999999989E-3</v>
      </c>
      <c r="HX47" s="39"/>
      <c r="HZ47" s="51" t="s">
        <v>59</v>
      </c>
      <c r="IA47" s="52">
        <f>+IA10/100</f>
        <v>0.1565</v>
      </c>
      <c r="IB47" s="53"/>
      <c r="IC47" s="9"/>
      <c r="ID47" s="9"/>
      <c r="IE47" s="9"/>
      <c r="IF47" s="54">
        <f>+IA47-$C$10/100</f>
        <v>2.7999999999999997E-2</v>
      </c>
      <c r="IG47" s="39"/>
      <c r="II47" s="51" t="s">
        <v>59</v>
      </c>
      <c r="IJ47" s="52">
        <f>+IJ10/100</f>
        <v>0.1074</v>
      </c>
      <c r="IK47" s="53"/>
      <c r="IL47" s="9"/>
      <c r="IM47" s="9"/>
      <c r="IN47" s="9"/>
      <c r="IO47" s="54">
        <f>+IJ47-$C$10/100</f>
        <v>-2.1100000000000008E-2</v>
      </c>
      <c r="IP47" s="39"/>
      <c r="IR47" s="51" t="s">
        <v>59</v>
      </c>
      <c r="IS47" s="52">
        <f>+IS10/100</f>
        <v>0.11289999999999999</v>
      </c>
      <c r="IT47" s="53"/>
      <c r="IU47" s="9"/>
      <c r="IV47" s="9"/>
      <c r="IW47" s="9"/>
      <c r="IX47" s="54">
        <f>+IS47-$C$10/100</f>
        <v>-1.5600000000000017E-2</v>
      </c>
      <c r="IY47" s="39"/>
      <c r="JA47" s="51" t="s">
        <v>59</v>
      </c>
      <c r="JB47" s="52">
        <f>+JB10/100</f>
        <v>0.1338</v>
      </c>
      <c r="JC47" s="53"/>
      <c r="JD47" s="9"/>
      <c r="JE47" s="9"/>
      <c r="JF47" s="9"/>
      <c r="JG47" s="54">
        <f>+JB47-$C$10/100</f>
        <v>5.2999999999999992E-3</v>
      </c>
      <c r="JH47" s="39"/>
      <c r="JJ47" s="51" t="s">
        <v>59</v>
      </c>
      <c r="JK47" s="52">
        <f>+JK10/100</f>
        <v>0.1401</v>
      </c>
      <c r="JL47" s="53"/>
      <c r="JM47" s="9"/>
      <c r="JN47" s="9"/>
      <c r="JO47" s="9"/>
      <c r="JP47" s="54">
        <f>+JK47-$C$10/100</f>
        <v>1.1599999999999999E-2</v>
      </c>
      <c r="JQ47" s="39"/>
      <c r="JS47" s="51" t="s">
        <v>59</v>
      </c>
      <c r="JT47" s="52">
        <f>+JT10/100</f>
        <v>0.19699999999999998</v>
      </c>
      <c r="JU47" s="53"/>
      <c r="JV47" s="9"/>
      <c r="JW47" s="9"/>
      <c r="JX47" s="9"/>
      <c r="JY47" s="54">
        <f>+JT47-$C$10/100</f>
        <v>6.8499999999999978E-2</v>
      </c>
      <c r="JZ47" s="39"/>
      <c r="KB47" s="51" t="s">
        <v>59</v>
      </c>
      <c r="KC47" s="52">
        <f>+KC10/100</f>
        <v>0.17960000000000001</v>
      </c>
      <c r="KD47" s="53"/>
      <c r="KE47" s="9"/>
      <c r="KF47" s="9"/>
      <c r="KG47" s="9"/>
      <c r="KH47" s="54">
        <f>+KC47-$C$10/100</f>
        <v>5.1100000000000007E-2</v>
      </c>
      <c r="KI47" s="39"/>
      <c r="KK47" s="51" t="s">
        <v>59</v>
      </c>
      <c r="KL47" s="52">
        <f>+KL10/100</f>
        <v>0.20670000000000002</v>
      </c>
      <c r="KM47" s="53"/>
      <c r="KN47" s="9"/>
      <c r="KO47" s="9"/>
      <c r="KP47" s="9"/>
      <c r="KQ47" s="54">
        <f>+KL47-$C$10/100</f>
        <v>7.8200000000000019E-2</v>
      </c>
      <c r="KR47" s="39"/>
      <c r="KT47" s="51" t="s">
        <v>59</v>
      </c>
      <c r="KU47" s="52">
        <f>+KU10/100</f>
        <v>0.1101</v>
      </c>
      <c r="KV47" s="53"/>
      <c r="KW47" s="9"/>
      <c r="KX47" s="9"/>
      <c r="KY47" s="9"/>
      <c r="KZ47" s="54">
        <f>+KU47-$C$10/100</f>
        <v>-1.84E-2</v>
      </c>
      <c r="LA47" s="39"/>
      <c r="LC47" s="51" t="s">
        <v>59</v>
      </c>
      <c r="LD47" s="52">
        <f>+LD10/100</f>
        <v>0.1545</v>
      </c>
      <c r="LE47" s="53"/>
      <c r="LF47" s="9"/>
      <c r="LG47" s="9"/>
      <c r="LH47" s="9"/>
      <c r="LI47" s="54">
        <f>+LD47-$C$10/100</f>
        <v>2.5999999999999995E-2</v>
      </c>
      <c r="LJ47" s="39"/>
      <c r="LL47" s="51" t="s">
        <v>59</v>
      </c>
      <c r="LM47" s="52">
        <f>+LM10/100</f>
        <v>0.13449999999999998</v>
      </c>
      <c r="LN47" s="53"/>
      <c r="LO47" s="9"/>
      <c r="LP47" s="9"/>
      <c r="LQ47" s="9"/>
      <c r="LR47" s="54">
        <f>+LM47-$C$10/100</f>
        <v>5.9999999999999776E-3</v>
      </c>
      <c r="LS47" s="39"/>
      <c r="LU47" s="51" t="s">
        <v>59</v>
      </c>
      <c r="LV47" s="52">
        <f>+LV10/100</f>
        <v>0.20519999999999999</v>
      </c>
      <c r="LW47" s="53"/>
      <c r="LX47" s="9"/>
      <c r="LY47" s="9"/>
      <c r="LZ47" s="9"/>
      <c r="MA47" s="54">
        <f>+LV47-$C$10/100</f>
        <v>7.669999999999999E-2</v>
      </c>
      <c r="MB47" s="39"/>
      <c r="MD47" s="51" t="s">
        <v>59</v>
      </c>
      <c r="ME47" s="52">
        <f>+ME10/100</f>
        <v>0.15560000000000002</v>
      </c>
      <c r="MF47" s="53"/>
      <c r="MG47" s="9"/>
      <c r="MH47" s="9"/>
      <c r="MI47" s="9"/>
      <c r="MJ47" s="54">
        <f>+ME47-$C$10/100</f>
        <v>2.7100000000000013E-2</v>
      </c>
      <c r="MK47" s="39"/>
      <c r="MM47" s="51" t="s">
        <v>59</v>
      </c>
      <c r="MN47" s="52">
        <f>+MN10/100</f>
        <v>0.1535</v>
      </c>
      <c r="MO47" s="53"/>
      <c r="MP47" s="9"/>
      <c r="MQ47" s="9"/>
      <c r="MR47" s="9"/>
      <c r="MS47" s="54">
        <f>+MN47-$C$10/100</f>
        <v>2.4999999999999994E-2</v>
      </c>
      <c r="MT47" s="39"/>
      <c r="MV47" s="51" t="s">
        <v>59</v>
      </c>
      <c r="MW47" s="52">
        <f>+MW10/100</f>
        <v>0.24909999999999999</v>
      </c>
      <c r="MX47" s="53"/>
      <c r="MY47" s="9"/>
      <c r="MZ47" s="9"/>
      <c r="NA47" s="9"/>
      <c r="NB47" s="54">
        <f>+MW47-$C$10/100</f>
        <v>0.12059999999999998</v>
      </c>
      <c r="NC47" s="39"/>
      <c r="NE47" s="51" t="s">
        <v>59</v>
      </c>
      <c r="NF47" s="52">
        <f>+NF10/100</f>
        <v>0.19789999999999999</v>
      </c>
      <c r="NG47" s="53"/>
      <c r="NH47" s="9"/>
      <c r="NI47" s="9"/>
      <c r="NJ47" s="9"/>
      <c r="NK47" s="54">
        <f>+NF47-$C$10/100</f>
        <v>6.9399999999999989E-2</v>
      </c>
      <c r="NL47" s="39"/>
      <c r="NN47" s="51" t="s">
        <v>59</v>
      </c>
      <c r="NO47" s="52">
        <f>+NO10/100</f>
        <v>0.18410000000000001</v>
      </c>
      <c r="NP47" s="53"/>
      <c r="NQ47" s="9"/>
      <c r="NR47" s="9"/>
      <c r="NS47" s="9"/>
      <c r="NT47" s="54">
        <f>+NO47-$C$10/100</f>
        <v>5.5600000000000011E-2</v>
      </c>
      <c r="NU47" s="39"/>
      <c r="NW47" s="51" t="s">
        <v>59</v>
      </c>
      <c r="NX47" s="52">
        <f>+NX10/100</f>
        <v>0.1333</v>
      </c>
      <c r="NY47" s="53"/>
      <c r="NZ47" s="9"/>
      <c r="OA47" s="9"/>
      <c r="OB47" s="9"/>
      <c r="OC47" s="54">
        <f>+NX47-$C$10/100</f>
        <v>4.7999999999999987E-3</v>
      </c>
      <c r="OD47" s="39"/>
      <c r="OF47" s="51" t="s">
        <v>59</v>
      </c>
      <c r="OG47" s="52">
        <f>+OG10/100</f>
        <v>0.2586</v>
      </c>
      <c r="OH47" s="53"/>
      <c r="OI47" s="9"/>
      <c r="OJ47" s="9"/>
      <c r="OK47" s="9"/>
      <c r="OL47" s="54">
        <f>+OG47-$C$10/100</f>
        <v>0.13009999999999999</v>
      </c>
      <c r="OM47" s="39"/>
      <c r="OO47" s="51" t="s">
        <v>59</v>
      </c>
      <c r="OP47" s="52">
        <f>+OP10/100</f>
        <v>0.14949999999999999</v>
      </c>
      <c r="OQ47" s="53"/>
      <c r="OR47" s="9"/>
      <c r="OS47" s="9"/>
      <c r="OT47" s="9"/>
      <c r="OU47" s="54">
        <f>+OP47-$C$10/100</f>
        <v>2.0999999999999991E-2</v>
      </c>
      <c r="OV47" s="39"/>
      <c r="OX47" s="51" t="s">
        <v>59</v>
      </c>
      <c r="OY47" s="52">
        <f>+OY10/100</f>
        <v>0.23120000000000002</v>
      </c>
      <c r="OZ47" s="53"/>
      <c r="PA47" s="9"/>
      <c r="PB47" s="9"/>
      <c r="PC47" s="9"/>
      <c r="PD47" s="54">
        <f>+OY47-$C$10/100</f>
        <v>0.10270000000000001</v>
      </c>
      <c r="PE47" s="39"/>
      <c r="PG47" s="51" t="s">
        <v>59</v>
      </c>
      <c r="PH47" s="52">
        <f>+PH10/100</f>
        <v>0.1963</v>
      </c>
      <c r="PI47" s="53"/>
      <c r="PJ47" s="9"/>
      <c r="PK47" s="9"/>
      <c r="PL47" s="9"/>
      <c r="PM47" s="54">
        <f>+PH47-$C$10/100</f>
        <v>6.7799999999999999E-2</v>
      </c>
      <c r="PN47" s="39"/>
      <c r="PP47" s="51" t="s">
        <v>59</v>
      </c>
      <c r="PQ47" s="52">
        <f>+PQ10/100</f>
        <v>0.21429999999999999</v>
      </c>
      <c r="PR47" s="53"/>
      <c r="PS47" s="9"/>
      <c r="PT47" s="9"/>
      <c r="PU47" s="9"/>
      <c r="PV47" s="54">
        <f>+PQ47-$C$10/100</f>
        <v>8.5799999999999987E-2</v>
      </c>
      <c r="PW47" s="39"/>
      <c r="PY47" s="51" t="s">
        <v>59</v>
      </c>
      <c r="PZ47" s="52">
        <f>+PZ10/100</f>
        <v>0.24160000000000001</v>
      </c>
      <c r="QA47" s="53"/>
      <c r="QB47" s="9"/>
      <c r="QC47" s="9"/>
      <c r="QD47" s="9"/>
      <c r="QE47" s="54">
        <f>+PZ47-$C$10/100</f>
        <v>0.11310000000000001</v>
      </c>
      <c r="QF47" s="39"/>
      <c r="QH47" s="51" t="s">
        <v>59</v>
      </c>
      <c r="QI47" s="52">
        <f>+QI10/100</f>
        <v>0.16579999999999998</v>
      </c>
      <c r="QJ47" s="53"/>
      <c r="QK47" s="9"/>
      <c r="QL47" s="9"/>
      <c r="QM47" s="9"/>
      <c r="QN47" s="54">
        <f>+QI47-$C$10/100</f>
        <v>3.7299999999999972E-2</v>
      </c>
      <c r="QO47" s="39"/>
      <c r="QQ47" s="51" t="s">
        <v>59</v>
      </c>
      <c r="QR47" s="52">
        <f>+QR10/100</f>
        <v>0.19570000000000001</v>
      </c>
      <c r="QS47" s="53"/>
      <c r="QT47" s="9"/>
      <c r="QU47" s="9"/>
      <c r="QV47" s="9"/>
      <c r="QW47" s="54">
        <f>+QR47-$C$10/100</f>
        <v>6.720000000000001E-2</v>
      </c>
      <c r="QX47" s="39"/>
    </row>
    <row r="48" spans="9:466" x14ac:dyDescent="0.15">
      <c r="I48" s="51" t="s">
        <v>60</v>
      </c>
      <c r="J48" s="55">
        <f>+O10</f>
        <v>0.37712135198466235</v>
      </c>
      <c r="K48" s="53"/>
      <c r="L48" s="53"/>
      <c r="M48" s="56"/>
      <c r="N48" s="9"/>
      <c r="O48" s="56">
        <f>+J48-$E$10</f>
        <v>2.2930666962320545E-2</v>
      </c>
      <c r="P48" s="39"/>
      <c r="R48" s="51" t="s">
        <v>60</v>
      </c>
      <c r="S48" s="55">
        <f>+X10</f>
        <v>0.23777851679414699</v>
      </c>
      <c r="T48" s="53"/>
      <c r="U48" s="9"/>
      <c r="V48" s="9"/>
      <c r="W48" s="9"/>
      <c r="X48" s="56">
        <f>+S48-$E$10</f>
        <v>-0.11641216822819481</v>
      </c>
      <c r="Y48" s="39"/>
      <c r="AA48" s="51" t="s">
        <v>60</v>
      </c>
      <c r="AB48" s="55">
        <f>+AG10</f>
        <v>0.20454545454545456</v>
      </c>
      <c r="AC48" s="53"/>
      <c r="AD48" s="9"/>
      <c r="AE48" s="9"/>
      <c r="AF48" s="9"/>
      <c r="AG48" s="56">
        <f>+AB48-$E$10</f>
        <v>-0.14964523047688724</v>
      </c>
      <c r="AH48" s="39"/>
      <c r="AJ48" s="51" t="s">
        <v>60</v>
      </c>
      <c r="AK48" s="55">
        <f>+AP10</f>
        <v>0.22372881355932203</v>
      </c>
      <c r="AL48" s="53"/>
      <c r="AM48" s="9"/>
      <c r="AN48" s="9"/>
      <c r="AO48" s="9"/>
      <c r="AP48" s="56">
        <f>+AK48-$E$10</f>
        <v>-0.13046187146301977</v>
      </c>
      <c r="AQ48" s="39"/>
      <c r="AS48" s="51" t="s">
        <v>60</v>
      </c>
      <c r="AT48" s="55">
        <f>+AY10</f>
        <v>0.25770308123249297</v>
      </c>
      <c r="AU48" s="53"/>
      <c r="AV48" s="9"/>
      <c r="AW48" s="9"/>
      <c r="AX48" s="9"/>
      <c r="AY48" s="56">
        <f>+AT48-$E$10</f>
        <v>-9.648760378984883E-2</v>
      </c>
      <c r="AZ48" s="39"/>
      <c r="BB48" s="51" t="s">
        <v>60</v>
      </c>
      <c r="BC48" s="55">
        <f>+BH10</f>
        <v>0.35849056603773582</v>
      </c>
      <c r="BD48" s="53"/>
      <c r="BE48" s="9"/>
      <c r="BF48" s="9"/>
      <c r="BG48" s="9"/>
      <c r="BH48" s="56">
        <f>+BC48-$E$10</f>
        <v>4.2998810153940248E-3</v>
      </c>
      <c r="BI48" s="39"/>
      <c r="BK48" s="51" t="s">
        <v>60</v>
      </c>
      <c r="BL48" s="55">
        <f>+BQ10</f>
        <v>0.29203539823008851</v>
      </c>
      <c r="BM48" s="53"/>
      <c r="BN48" s="9"/>
      <c r="BO48" s="9"/>
      <c r="BP48" s="9"/>
      <c r="BQ48" s="56">
        <f>+BL48-$E$10</f>
        <v>-6.2155286792253295E-2</v>
      </c>
      <c r="BR48" s="39"/>
      <c r="BT48" s="51" t="s">
        <v>60</v>
      </c>
      <c r="BU48" s="55">
        <f>+BZ10</f>
        <v>0.25</v>
      </c>
      <c r="BV48" s="53"/>
      <c r="BW48" s="9"/>
      <c r="BX48" s="9"/>
      <c r="BY48" s="9"/>
      <c r="BZ48" s="56">
        <f>+BU48-$E$10</f>
        <v>-0.1041906850223418</v>
      </c>
      <c r="CA48" s="39"/>
      <c r="CC48" s="51" t="s">
        <v>60</v>
      </c>
      <c r="CD48" s="55">
        <f>+CI10</f>
        <v>0.28488372093023256</v>
      </c>
      <c r="CE48" s="53"/>
      <c r="CF48" s="9"/>
      <c r="CG48" s="9"/>
      <c r="CH48" s="9"/>
      <c r="CI48" s="56">
        <f>+CD48-$E$10</f>
        <v>-6.9306964092109236E-2</v>
      </c>
      <c r="CJ48" s="39"/>
      <c r="CL48" s="51" t="s">
        <v>60</v>
      </c>
      <c r="CM48" s="55">
        <f>+CR10</f>
        <v>8.5287846481876331E-2</v>
      </c>
      <c r="CN48" s="53"/>
      <c r="CO48" s="9"/>
      <c r="CP48" s="9"/>
      <c r="CQ48" s="9"/>
      <c r="CR48" s="56">
        <f>+CM48-$E$10</f>
        <v>-0.26890283854046548</v>
      </c>
      <c r="CS48" s="39"/>
      <c r="CU48" s="51" t="s">
        <v>60</v>
      </c>
      <c r="CV48" s="55">
        <f>+DA10</f>
        <v>0.27032967032967031</v>
      </c>
      <c r="CW48" s="53"/>
      <c r="CX48" s="9"/>
      <c r="CY48" s="9"/>
      <c r="CZ48" s="9"/>
      <c r="DA48" s="56">
        <f>+CV48-$E$10</f>
        <v>-8.3861014692671487E-2</v>
      </c>
      <c r="DB48" s="39"/>
      <c r="DD48" s="51" t="s">
        <v>60</v>
      </c>
      <c r="DE48" s="55">
        <f>+DJ10</f>
        <v>0.33893395133256082</v>
      </c>
      <c r="DF48" s="53"/>
      <c r="DG48" s="9"/>
      <c r="DH48" s="9"/>
      <c r="DI48" s="9"/>
      <c r="DJ48" s="56">
        <f>+DE48-$E$10</f>
        <v>-1.5256733689780977E-2</v>
      </c>
      <c r="DK48" s="39"/>
      <c r="DM48" s="51" t="s">
        <v>60</v>
      </c>
      <c r="DN48" s="55">
        <f>+DS10</f>
        <v>0.20876048462255359</v>
      </c>
      <c r="DO48" s="53"/>
      <c r="DP48" s="9"/>
      <c r="DQ48" s="9"/>
      <c r="DR48" s="9"/>
      <c r="DS48" s="56">
        <f>+DN48-$E$10</f>
        <v>-0.14543020039978821</v>
      </c>
      <c r="DT48" s="39"/>
      <c r="DV48" s="51" t="s">
        <v>60</v>
      </c>
      <c r="DW48" s="55">
        <f>+EB10</f>
        <v>0.2981220657276995</v>
      </c>
      <c r="DX48" s="53"/>
      <c r="DY48" s="9"/>
      <c r="DZ48" s="9"/>
      <c r="EA48" s="9"/>
      <c r="EB48" s="56">
        <f>+DW48-$E$10</f>
        <v>-5.6068619294642297E-2</v>
      </c>
      <c r="EC48" s="39"/>
      <c r="EE48" s="51" t="s">
        <v>60</v>
      </c>
      <c r="EF48" s="55">
        <f>+EK10</f>
        <v>0.2</v>
      </c>
      <c r="EG48" s="53"/>
      <c r="EH48" s="9"/>
      <c r="EI48" s="9"/>
      <c r="EJ48" s="9"/>
      <c r="EK48" s="56">
        <f>+EF48-$E$10</f>
        <v>-0.15419068502234179</v>
      </c>
      <c r="EL48" s="39"/>
      <c r="EN48" s="51" t="s">
        <v>60</v>
      </c>
      <c r="EO48" s="55">
        <f>+ET10</f>
        <v>0.49375000000000002</v>
      </c>
      <c r="EP48" s="53"/>
      <c r="EQ48" s="9"/>
      <c r="ER48" s="9"/>
      <c r="ES48" s="9"/>
      <c r="ET48" s="56">
        <f>+EO48-$E$10</f>
        <v>0.13955931497765822</v>
      </c>
      <c r="EU48" s="39"/>
      <c r="EW48" s="51" t="s">
        <v>60</v>
      </c>
      <c r="EX48" s="55">
        <f>+FC10</f>
        <v>0.23404255319148937</v>
      </c>
      <c r="EY48" s="53"/>
      <c r="EZ48" s="9"/>
      <c r="FA48" s="9"/>
      <c r="FB48" s="9"/>
      <c r="FC48" s="56">
        <f>+EX48-$E$10</f>
        <v>-0.12014813183085243</v>
      </c>
      <c r="FD48" s="39"/>
      <c r="FF48" s="51" t="s">
        <v>60</v>
      </c>
      <c r="FG48" s="55">
        <f>+FL10</f>
        <v>0.19430051813471502</v>
      </c>
      <c r="FH48" s="53"/>
      <c r="FI48" s="9"/>
      <c r="FJ48" s="9"/>
      <c r="FK48" s="9"/>
      <c r="FL48" s="56">
        <f>+FG48-$E$10</f>
        <v>-0.15989016688762678</v>
      </c>
      <c r="FM48" s="39"/>
      <c r="FO48" s="51" t="s">
        <v>60</v>
      </c>
      <c r="FP48" s="55">
        <f>+FU10</f>
        <v>0.46610169491525422</v>
      </c>
      <c r="FQ48" s="53"/>
      <c r="FR48" s="9"/>
      <c r="FS48" s="9"/>
      <c r="FT48" s="9"/>
      <c r="FU48" s="56">
        <f>+FP48-$E$10</f>
        <v>0.11191100989291242</v>
      </c>
      <c r="FV48" s="39"/>
      <c r="FX48" s="51" t="s">
        <v>60</v>
      </c>
      <c r="FY48" s="55">
        <f>+GD10</f>
        <v>0.6434977578475336</v>
      </c>
      <c r="FZ48" s="53"/>
      <c r="GA48" s="9"/>
      <c r="GB48" s="9"/>
      <c r="GC48" s="9"/>
      <c r="GD48" s="56">
        <f>+FY48-$E$10</f>
        <v>0.2893070728251918</v>
      </c>
      <c r="GE48" s="39"/>
      <c r="GG48" s="51" t="s">
        <v>60</v>
      </c>
      <c r="GH48" s="55">
        <f>+GM10</f>
        <v>0.34677419354838712</v>
      </c>
      <c r="GI48" s="53"/>
      <c r="GJ48" s="9"/>
      <c r="GK48" s="9"/>
      <c r="GL48" s="9"/>
      <c r="GM48" s="56">
        <f>+GH48-$E$10</f>
        <v>-7.4164914739546783E-3</v>
      </c>
      <c r="GN48" s="39"/>
      <c r="GP48" s="51" t="s">
        <v>60</v>
      </c>
      <c r="GQ48" s="55">
        <f>+GV10</f>
        <v>0.38356164383561642</v>
      </c>
      <c r="GR48" s="53"/>
      <c r="GS48" s="9"/>
      <c r="GT48" s="9"/>
      <c r="GU48" s="9"/>
      <c r="GV48" s="56">
        <f>+GQ48-$E$10</f>
        <v>2.9370958813274617E-2</v>
      </c>
      <c r="GW48" s="39"/>
      <c r="GY48" s="51" t="s">
        <v>60</v>
      </c>
      <c r="GZ48" s="55">
        <f>+HE10</f>
        <v>0.56382978723404253</v>
      </c>
      <c r="HA48" s="53"/>
      <c r="HB48" s="9"/>
      <c r="HC48" s="9"/>
      <c r="HD48" s="9"/>
      <c r="HE48" s="56">
        <f>+GZ48-$E$10</f>
        <v>0.20963910221170073</v>
      </c>
      <c r="HF48" s="39"/>
      <c r="HH48" s="51" t="s">
        <v>60</v>
      </c>
      <c r="HI48" s="55">
        <f>+HN10</f>
        <v>0.24376731301939059</v>
      </c>
      <c r="HJ48" s="53"/>
      <c r="HK48" s="9"/>
      <c r="HL48" s="9"/>
      <c r="HM48" s="9"/>
      <c r="HN48" s="56">
        <f>+HI48-$E$10</f>
        <v>-0.11042337200295121</v>
      </c>
      <c r="HO48" s="39"/>
      <c r="HQ48" s="51" t="s">
        <v>60</v>
      </c>
      <c r="HR48" s="55">
        <f>+HW10</f>
        <v>0.50972762645914393</v>
      </c>
      <c r="HS48" s="53"/>
      <c r="HT48" s="9"/>
      <c r="HU48" s="9"/>
      <c r="HV48" s="9"/>
      <c r="HW48" s="56">
        <f>+HR48-$E$10</f>
        <v>0.15553694143680213</v>
      </c>
      <c r="HX48" s="39"/>
      <c r="HZ48" s="51" t="s">
        <v>60</v>
      </c>
      <c r="IA48" s="55">
        <f>+IF10</f>
        <v>0.35738831615120276</v>
      </c>
      <c r="IB48" s="53"/>
      <c r="IC48" s="9"/>
      <c r="ID48" s="9"/>
      <c r="IE48" s="9"/>
      <c r="IF48" s="56">
        <f>+IA48-$E$10</f>
        <v>3.197631128860956E-3</v>
      </c>
      <c r="IG48" s="39"/>
      <c r="II48" s="51" t="s">
        <v>60</v>
      </c>
      <c r="IJ48" s="55">
        <f>+IO10</f>
        <v>0.2734375</v>
      </c>
      <c r="IK48" s="53"/>
      <c r="IL48" s="9"/>
      <c r="IM48" s="9"/>
      <c r="IN48" s="9"/>
      <c r="IO48" s="56">
        <f>+IJ48-$E$10</f>
        <v>-8.07531850223418E-2</v>
      </c>
      <c r="IP48" s="39"/>
      <c r="IR48" s="51" t="s">
        <v>60</v>
      </c>
      <c r="IS48" s="55">
        <f>+IX10</f>
        <v>0.53900709219858156</v>
      </c>
      <c r="IT48" s="53"/>
      <c r="IU48" s="9"/>
      <c r="IV48" s="9"/>
      <c r="IW48" s="9"/>
      <c r="IX48" s="56">
        <f>+IS48-$E$10</f>
        <v>0.18481640717623976</v>
      </c>
      <c r="IY48" s="39"/>
      <c r="JA48" s="51" t="s">
        <v>60</v>
      </c>
      <c r="JB48" s="55">
        <f>+JG10</f>
        <v>0.21739130434782608</v>
      </c>
      <c r="JC48" s="53"/>
      <c r="JD48" s="9"/>
      <c r="JE48" s="9"/>
      <c r="JF48" s="9"/>
      <c r="JG48" s="56">
        <f>+JB48-$E$10</f>
        <v>-0.13679938067451572</v>
      </c>
      <c r="JH48" s="39"/>
      <c r="JJ48" s="51" t="s">
        <v>60</v>
      </c>
      <c r="JK48" s="55">
        <f>+JP10</f>
        <v>0.51249999999999996</v>
      </c>
      <c r="JL48" s="53"/>
      <c r="JM48" s="9"/>
      <c r="JN48" s="9"/>
      <c r="JO48" s="9"/>
      <c r="JP48" s="56">
        <f>+JK48-$E$10</f>
        <v>0.15830931497765816</v>
      </c>
      <c r="JQ48" s="39"/>
      <c r="JS48" s="51" t="s">
        <v>60</v>
      </c>
      <c r="JT48" s="55">
        <f>+JY10</f>
        <v>0.66814159292035402</v>
      </c>
      <c r="JU48" s="53"/>
      <c r="JV48" s="9"/>
      <c r="JW48" s="9"/>
      <c r="JX48" s="9"/>
      <c r="JY48" s="56">
        <f>+JT48-$E$10</f>
        <v>0.31395090789801222</v>
      </c>
      <c r="JZ48" s="39"/>
      <c r="KB48" s="51" t="s">
        <v>60</v>
      </c>
      <c r="KC48" s="55">
        <f>+KH10</f>
        <v>0.6216216216216216</v>
      </c>
      <c r="KD48" s="53"/>
      <c r="KE48" s="9"/>
      <c r="KF48" s="9"/>
      <c r="KG48" s="9"/>
      <c r="KH48" s="56">
        <f>+KC48-$E$10</f>
        <v>0.2674309365992798</v>
      </c>
      <c r="KI48" s="39"/>
      <c r="KK48" s="51" t="s">
        <v>60</v>
      </c>
      <c r="KL48" s="55">
        <f>+KQ10</f>
        <v>0.67874396135265702</v>
      </c>
      <c r="KM48" s="53"/>
      <c r="KN48" s="9"/>
      <c r="KO48" s="9"/>
      <c r="KP48" s="9"/>
      <c r="KQ48" s="56">
        <f>+KL48-$E$10</f>
        <v>0.32455327633031522</v>
      </c>
      <c r="KR48" s="39"/>
      <c r="KT48" s="51" t="s">
        <v>60</v>
      </c>
      <c r="KU48" s="55">
        <f>+KZ10</f>
        <v>0.61855670103092786</v>
      </c>
      <c r="KV48" s="53"/>
      <c r="KW48" s="9"/>
      <c r="KX48" s="9"/>
      <c r="KY48" s="9"/>
      <c r="KZ48" s="56">
        <f>+KU48-$E$10</f>
        <v>0.26436601600858606</v>
      </c>
      <c r="LA48" s="39"/>
      <c r="LC48" s="51" t="s">
        <v>60</v>
      </c>
      <c r="LD48" s="55">
        <f>+LI10</f>
        <v>0.5161290322580645</v>
      </c>
      <c r="LE48" s="53"/>
      <c r="LF48" s="9"/>
      <c r="LG48" s="9"/>
      <c r="LH48" s="9"/>
      <c r="LI48" s="56">
        <f>+LD48-$E$10</f>
        <v>0.1619383472357227</v>
      </c>
      <c r="LJ48" s="39"/>
      <c r="LL48" s="51" t="s">
        <v>60</v>
      </c>
      <c r="LM48" s="55">
        <f>+LR10</f>
        <v>0.59042553191489366</v>
      </c>
      <c r="LN48" s="53"/>
      <c r="LO48" s="9"/>
      <c r="LP48" s="9"/>
      <c r="LQ48" s="9"/>
      <c r="LR48" s="56">
        <f>+LM48-$E$10</f>
        <v>0.23623484689255186</v>
      </c>
      <c r="LS48" s="39"/>
      <c r="LU48" s="51" t="s">
        <v>60</v>
      </c>
      <c r="LV48" s="55">
        <f>+MA10</f>
        <v>0.65846153846153843</v>
      </c>
      <c r="LW48" s="53"/>
      <c r="LX48" s="9"/>
      <c r="LY48" s="9"/>
      <c r="LZ48" s="9"/>
      <c r="MA48" s="56">
        <f>+LV48-$E$10</f>
        <v>0.30427085343919663</v>
      </c>
      <c r="MB48" s="39"/>
      <c r="MD48" s="51" t="s">
        <v>60</v>
      </c>
      <c r="ME48" s="55">
        <f>+MJ10</f>
        <v>0.54838709677419351</v>
      </c>
      <c r="MF48" s="53"/>
      <c r="MG48" s="9"/>
      <c r="MH48" s="9"/>
      <c r="MI48" s="9"/>
      <c r="MJ48" s="56">
        <f>+ME48-$E$10</f>
        <v>0.19419641175185171</v>
      </c>
      <c r="MK48" s="39"/>
      <c r="MM48" s="51" t="s">
        <v>60</v>
      </c>
      <c r="MN48" s="55">
        <f>+MS10</f>
        <v>0.51140065146579805</v>
      </c>
      <c r="MO48" s="53"/>
      <c r="MP48" s="9"/>
      <c r="MQ48" s="9"/>
      <c r="MR48" s="9"/>
      <c r="MS48" s="56">
        <f>+MN48-$E$10</f>
        <v>0.15720996644345625</v>
      </c>
      <c r="MT48" s="39"/>
      <c r="MV48" s="51" t="s">
        <v>60</v>
      </c>
      <c r="MW48" s="55">
        <f>+NB10</f>
        <v>0.39436619718309857</v>
      </c>
      <c r="MX48" s="53"/>
      <c r="MY48" s="9"/>
      <c r="MZ48" s="9"/>
      <c r="NA48" s="9"/>
      <c r="NB48" s="56">
        <f>+MW48-$E$10</f>
        <v>4.0175512160756766E-2</v>
      </c>
      <c r="NC48" s="39"/>
      <c r="NE48" s="51" t="s">
        <v>60</v>
      </c>
      <c r="NF48" s="55">
        <f>+NK10</f>
        <v>0.76506024096385539</v>
      </c>
      <c r="NG48" s="53"/>
      <c r="NH48" s="9"/>
      <c r="NI48" s="9"/>
      <c r="NJ48" s="9"/>
      <c r="NK48" s="56">
        <f>+NF48-$E$10</f>
        <v>0.41086955594151359</v>
      </c>
      <c r="NL48" s="39"/>
      <c r="NN48" s="51" t="s">
        <v>60</v>
      </c>
      <c r="NO48" s="55">
        <f>+NT10</f>
        <v>0.38211382113821141</v>
      </c>
      <c r="NP48" s="53"/>
      <c r="NQ48" s="9"/>
      <c r="NR48" s="9"/>
      <c r="NS48" s="9"/>
      <c r="NT48" s="56">
        <f>+NO48-$E$10</f>
        <v>2.7923136115869607E-2</v>
      </c>
      <c r="NU48" s="39"/>
      <c r="NW48" s="51" t="s">
        <v>60</v>
      </c>
      <c r="NX48" s="55">
        <f>+OC10</f>
        <v>0.33333333333333331</v>
      </c>
      <c r="NY48" s="53"/>
      <c r="NZ48" s="9"/>
      <c r="OA48" s="9"/>
      <c r="OB48" s="9"/>
      <c r="OC48" s="56">
        <f>+NX48-$E$10</f>
        <v>-2.0857351689008485E-2</v>
      </c>
      <c r="OD48" s="39"/>
      <c r="OF48" s="51" t="s">
        <v>60</v>
      </c>
      <c r="OG48" s="55">
        <f>+OL10</f>
        <v>0.72289156626506024</v>
      </c>
      <c r="OH48" s="53"/>
      <c r="OI48" s="9"/>
      <c r="OJ48" s="9"/>
      <c r="OK48" s="9"/>
      <c r="OL48" s="56">
        <f>+OG48-$E$10</f>
        <v>0.36870088124271844</v>
      </c>
      <c r="OM48" s="39"/>
      <c r="OO48" s="51" t="s">
        <v>60</v>
      </c>
      <c r="OP48" s="55">
        <f>+OU10</f>
        <v>0.43373493975903615</v>
      </c>
      <c r="OQ48" s="53"/>
      <c r="OR48" s="9"/>
      <c r="OS48" s="9"/>
      <c r="OT48" s="9"/>
      <c r="OU48" s="56">
        <f>+OP48-$E$10</f>
        <v>7.9544254736694353E-2</v>
      </c>
      <c r="OV48" s="39"/>
      <c r="OX48" s="51" t="s">
        <v>60</v>
      </c>
      <c r="OY48" s="55">
        <f>+PD10</f>
        <v>0.72826086956521741</v>
      </c>
      <c r="OZ48" s="53"/>
      <c r="PA48" s="9"/>
      <c r="PB48" s="9"/>
      <c r="PC48" s="9"/>
      <c r="PD48" s="56">
        <f>+OY48-$E$10</f>
        <v>0.37407018454287561</v>
      </c>
      <c r="PE48" s="39"/>
      <c r="PG48" s="51" t="s">
        <v>60</v>
      </c>
      <c r="PH48" s="55">
        <f>+PM10</f>
        <v>0.49333333333333335</v>
      </c>
      <c r="PI48" s="53"/>
      <c r="PJ48" s="9"/>
      <c r="PK48" s="9"/>
      <c r="PL48" s="9"/>
      <c r="PM48" s="56">
        <f>+PH48-$E$10</f>
        <v>0.13914264831099155</v>
      </c>
      <c r="PN48" s="39"/>
      <c r="PP48" s="51" t="s">
        <v>60</v>
      </c>
      <c r="PQ48" s="55">
        <f>+PV10</f>
        <v>0.45555555555555555</v>
      </c>
      <c r="PR48" s="53"/>
      <c r="PS48" s="9"/>
      <c r="PT48" s="9"/>
      <c r="PU48" s="9"/>
      <c r="PV48" s="56">
        <f>+PQ48-$E$10</f>
        <v>0.10136487053321375</v>
      </c>
      <c r="PW48" s="39"/>
      <c r="PY48" s="51" t="s">
        <v>60</v>
      </c>
      <c r="PZ48" s="55">
        <f>+QE10</f>
        <v>0.65734265734265729</v>
      </c>
      <c r="QA48" s="53"/>
      <c r="QB48" s="9"/>
      <c r="QC48" s="9"/>
      <c r="QD48" s="9"/>
      <c r="QE48" s="56">
        <f>+PZ48-$E$10</f>
        <v>0.30315197232031549</v>
      </c>
      <c r="QF48" s="39"/>
      <c r="QH48" s="51" t="s">
        <v>60</v>
      </c>
      <c r="QI48" s="55">
        <f>+QN10</f>
        <v>0.80916030534351147</v>
      </c>
      <c r="QJ48" s="53"/>
      <c r="QK48" s="9"/>
      <c r="QL48" s="9"/>
      <c r="QM48" s="9"/>
      <c r="QN48" s="56">
        <f>+QI48-$E$10</f>
        <v>0.45496962032116967</v>
      </c>
      <c r="QO48" s="39"/>
      <c r="QQ48" s="51" t="s">
        <v>60</v>
      </c>
      <c r="QR48" s="55">
        <f>+QW10</f>
        <v>0.55555555555555558</v>
      </c>
      <c r="QS48" s="53"/>
      <c r="QT48" s="9"/>
      <c r="QU48" s="9"/>
      <c r="QV48" s="9"/>
      <c r="QW48" s="56">
        <f>+QR48-$E$10</f>
        <v>0.20136487053321378</v>
      </c>
      <c r="QX48" s="39"/>
    </row>
    <row r="49" spans="9:466" x14ac:dyDescent="0.15">
      <c r="I49" s="51" t="s">
        <v>61</v>
      </c>
      <c r="J49" s="55">
        <f>+P10</f>
        <v>0.6227366328197117</v>
      </c>
      <c r="K49" s="53"/>
      <c r="L49" s="53"/>
      <c r="M49" s="56"/>
      <c r="N49" s="9"/>
      <c r="O49" s="56">
        <f>+J49-$G$10</f>
        <v>-2.2932025643666143E-2</v>
      </c>
      <c r="P49" s="39"/>
      <c r="R49" s="51" t="s">
        <v>61</v>
      </c>
      <c r="S49" s="55">
        <f>+Y10</f>
        <v>0.76155636847356167</v>
      </c>
      <c r="T49" s="53"/>
      <c r="U49" s="9"/>
      <c r="V49" s="9"/>
      <c r="W49" s="9"/>
      <c r="X49" s="56">
        <f>+S49-$G$10</f>
        <v>0.11588771001018383</v>
      </c>
      <c r="Y49" s="39"/>
      <c r="AA49" s="51" t="s">
        <v>61</v>
      </c>
      <c r="AB49" s="55">
        <f>+AH10</f>
        <v>0.79220779220779225</v>
      </c>
      <c r="AC49" s="53"/>
      <c r="AD49" s="9"/>
      <c r="AE49" s="9"/>
      <c r="AF49" s="9"/>
      <c r="AG49" s="56">
        <f>+AB49-$G$10</f>
        <v>0.14653913374441441</v>
      </c>
      <c r="AH49" s="39"/>
      <c r="AJ49" s="51" t="s">
        <v>61</v>
      </c>
      <c r="AK49" s="55">
        <f>+AQ10</f>
        <v>0.77627118644067794</v>
      </c>
      <c r="AL49" s="53"/>
      <c r="AM49" s="9"/>
      <c r="AN49" s="9"/>
      <c r="AO49" s="9"/>
      <c r="AP49" s="56">
        <f>+AK49-$G$10</f>
        <v>0.1306025279773001</v>
      </c>
      <c r="AQ49" s="39"/>
      <c r="AS49" s="51" t="s">
        <v>61</v>
      </c>
      <c r="AT49" s="55">
        <f>+AZ10</f>
        <v>0.74229691876750703</v>
      </c>
      <c r="AU49" s="53"/>
      <c r="AV49" s="9"/>
      <c r="AW49" s="9"/>
      <c r="AX49" s="9"/>
      <c r="AY49" s="56">
        <f>+AT49-$G$10</f>
        <v>9.6628260304129188E-2</v>
      </c>
      <c r="AZ49" s="39"/>
      <c r="BB49" s="51" t="s">
        <v>61</v>
      </c>
      <c r="BC49" s="55">
        <f>+BI10</f>
        <v>0.64150943396226412</v>
      </c>
      <c r="BD49" s="53"/>
      <c r="BE49" s="9"/>
      <c r="BF49" s="9"/>
      <c r="BG49" s="9"/>
      <c r="BH49" s="56">
        <f>+BC49-$G$10</f>
        <v>-4.159224501113723E-3</v>
      </c>
      <c r="BI49" s="39"/>
      <c r="BK49" s="51" t="s">
        <v>61</v>
      </c>
      <c r="BL49" s="55">
        <f>+BR10</f>
        <v>0.70796460176991149</v>
      </c>
      <c r="BM49" s="53"/>
      <c r="BN49" s="9"/>
      <c r="BO49" s="9"/>
      <c r="BP49" s="9"/>
      <c r="BQ49" s="56">
        <f>+BL49-$G$10</f>
        <v>6.2295943306533652E-2</v>
      </c>
      <c r="BR49" s="39"/>
      <c r="BT49" s="51" t="s">
        <v>61</v>
      </c>
      <c r="BU49" s="55">
        <f>+CA10</f>
        <v>0.75</v>
      </c>
      <c r="BV49" s="53"/>
      <c r="BW49" s="9"/>
      <c r="BX49" s="9"/>
      <c r="BY49" s="9"/>
      <c r="BZ49" s="56">
        <f>+BU49-$G$10</f>
        <v>0.10433134153662216</v>
      </c>
      <c r="CA49" s="39"/>
      <c r="CC49" s="51" t="s">
        <v>61</v>
      </c>
      <c r="CD49" s="55">
        <f>+CJ10</f>
        <v>0.71511627906976749</v>
      </c>
      <c r="CE49" s="53"/>
      <c r="CF49" s="9"/>
      <c r="CG49" s="9"/>
      <c r="CH49" s="9"/>
      <c r="CI49" s="56">
        <f>+CD49-$G$10</f>
        <v>6.9447620606389648E-2</v>
      </c>
      <c r="CJ49" s="39"/>
      <c r="CL49" s="51" t="s">
        <v>61</v>
      </c>
      <c r="CM49" s="55">
        <f>+CS10</f>
        <v>0.91257995735607678</v>
      </c>
      <c r="CN49" s="53"/>
      <c r="CO49" s="9"/>
      <c r="CP49" s="9"/>
      <c r="CQ49" s="9"/>
      <c r="CR49" s="56">
        <f>+CM49-$G$10</f>
        <v>0.26691129889269893</v>
      </c>
      <c r="CS49" s="39"/>
      <c r="CU49" s="51" t="s">
        <v>61</v>
      </c>
      <c r="CV49" s="55">
        <f>+DB10</f>
        <v>0.72967032967032963</v>
      </c>
      <c r="CW49" s="53"/>
      <c r="CX49" s="9"/>
      <c r="CY49" s="9"/>
      <c r="CZ49" s="9"/>
      <c r="DA49" s="56">
        <f>+CV49-$G$10</f>
        <v>8.4001671206951789E-2</v>
      </c>
      <c r="DB49" s="39"/>
      <c r="DD49" s="51" t="s">
        <v>61</v>
      </c>
      <c r="DE49" s="55">
        <f>+DK10</f>
        <v>0.66106604866743912</v>
      </c>
      <c r="DF49" s="53"/>
      <c r="DG49" s="9"/>
      <c r="DH49" s="9"/>
      <c r="DI49" s="9"/>
      <c r="DJ49" s="56">
        <f>+DE49-$G$10</f>
        <v>1.5397390204061279E-2</v>
      </c>
      <c r="DK49" s="39"/>
      <c r="DM49" s="51" t="s">
        <v>61</v>
      </c>
      <c r="DN49" s="55">
        <f>+DT10</f>
        <v>0.79123951537744641</v>
      </c>
      <c r="DO49" s="53"/>
      <c r="DP49" s="9"/>
      <c r="DQ49" s="9"/>
      <c r="DR49" s="9"/>
      <c r="DS49" s="56">
        <f>+DN49-$G$10</f>
        <v>0.14557085691406857</v>
      </c>
      <c r="DT49" s="39"/>
      <c r="DV49" s="51" t="s">
        <v>61</v>
      </c>
      <c r="DW49" s="55">
        <f>+EC10</f>
        <v>0.7018779342723005</v>
      </c>
      <c r="DX49" s="53"/>
      <c r="DY49" s="9"/>
      <c r="DZ49" s="9"/>
      <c r="EA49" s="9"/>
      <c r="EB49" s="56">
        <f>+DW49-$G$10</f>
        <v>5.6209275808922654E-2</v>
      </c>
      <c r="EC49" s="39"/>
      <c r="EE49" s="51" t="s">
        <v>61</v>
      </c>
      <c r="EF49" s="55">
        <f>+EL10</f>
        <v>0.8</v>
      </c>
      <c r="EG49" s="53"/>
      <c r="EH49" s="9"/>
      <c r="EI49" s="9"/>
      <c r="EJ49" s="9"/>
      <c r="EK49" s="56">
        <f>+EF49-$G$10</f>
        <v>0.1543313415366222</v>
      </c>
      <c r="EL49" s="39"/>
      <c r="EN49" s="51" t="s">
        <v>61</v>
      </c>
      <c r="EO49" s="55">
        <f>+EU10</f>
        <v>0.50624999999999998</v>
      </c>
      <c r="EP49" s="53"/>
      <c r="EQ49" s="9"/>
      <c r="ER49" s="9"/>
      <c r="ES49" s="9"/>
      <c r="ET49" s="56">
        <f>+EO49-$G$10</f>
        <v>-0.13941865846337786</v>
      </c>
      <c r="EU49" s="39"/>
      <c r="EW49" s="51" t="s">
        <v>61</v>
      </c>
      <c r="EX49" s="55">
        <f>+FD10</f>
        <v>0.76595744680851063</v>
      </c>
      <c r="EY49" s="53"/>
      <c r="EZ49" s="9"/>
      <c r="FA49" s="9"/>
      <c r="FB49" s="9"/>
      <c r="FC49" s="56">
        <f>+EX49-$G$10</f>
        <v>0.12028878834513279</v>
      </c>
      <c r="FD49" s="39"/>
      <c r="FF49" s="51" t="s">
        <v>61</v>
      </c>
      <c r="FG49" s="55">
        <f>+FM10</f>
        <v>0.80569948186528495</v>
      </c>
      <c r="FH49" s="53"/>
      <c r="FI49" s="9"/>
      <c r="FJ49" s="9"/>
      <c r="FK49" s="9"/>
      <c r="FL49" s="56">
        <f>+FG49-$G$10</f>
        <v>0.16003082340190711</v>
      </c>
      <c r="FM49" s="39"/>
      <c r="FO49" s="51" t="s">
        <v>61</v>
      </c>
      <c r="FP49" s="55">
        <f>+FV10</f>
        <v>0.53389830508474578</v>
      </c>
      <c r="FQ49" s="53"/>
      <c r="FR49" s="9"/>
      <c r="FS49" s="9"/>
      <c r="FT49" s="9"/>
      <c r="FU49" s="56">
        <f>+FP49-$G$10</f>
        <v>-0.11177035337863206</v>
      </c>
      <c r="FV49" s="39"/>
      <c r="FX49" s="51" t="s">
        <v>61</v>
      </c>
      <c r="FY49" s="55">
        <f>+GE10</f>
        <v>0.35650224215246634</v>
      </c>
      <c r="FZ49" s="53"/>
      <c r="GA49" s="9"/>
      <c r="GB49" s="9"/>
      <c r="GC49" s="9"/>
      <c r="GD49" s="56">
        <f>+FY49-$G$10</f>
        <v>-0.2891664163109115</v>
      </c>
      <c r="GE49" s="39"/>
      <c r="GG49" s="51" t="s">
        <v>61</v>
      </c>
      <c r="GH49" s="55">
        <f>+GN10</f>
        <v>0.65322580645161288</v>
      </c>
      <c r="GI49" s="53"/>
      <c r="GJ49" s="9"/>
      <c r="GK49" s="9"/>
      <c r="GL49" s="9"/>
      <c r="GM49" s="56">
        <f>+GH49-$G$10</f>
        <v>7.5571479882350356E-3</v>
      </c>
      <c r="GN49" s="39"/>
      <c r="GP49" s="51" t="s">
        <v>61</v>
      </c>
      <c r="GQ49" s="55">
        <f>+GW10</f>
        <v>0.61643835616438358</v>
      </c>
      <c r="GR49" s="53"/>
      <c r="GS49" s="9"/>
      <c r="GT49" s="9"/>
      <c r="GU49" s="9"/>
      <c r="GV49" s="56">
        <f>+GQ49-$G$10</f>
        <v>-2.923030229899426E-2</v>
      </c>
      <c r="GW49" s="39"/>
      <c r="GY49" s="51" t="s">
        <v>61</v>
      </c>
      <c r="GZ49" s="55">
        <f>+HF10</f>
        <v>0.43617021276595747</v>
      </c>
      <c r="HA49" s="53"/>
      <c r="HB49" s="9"/>
      <c r="HC49" s="9"/>
      <c r="HD49" s="9"/>
      <c r="HE49" s="56">
        <f>+GZ49-$G$10</f>
        <v>-0.20949844569742038</v>
      </c>
      <c r="HF49" s="39"/>
      <c r="HH49" s="51" t="s">
        <v>61</v>
      </c>
      <c r="HI49" s="55">
        <f>+HO10</f>
        <v>0.75623268698060941</v>
      </c>
      <c r="HJ49" s="53"/>
      <c r="HK49" s="9"/>
      <c r="HL49" s="9"/>
      <c r="HM49" s="9"/>
      <c r="HN49" s="56">
        <f>+HI49-$G$10</f>
        <v>0.11056402851723157</v>
      </c>
      <c r="HO49" s="39"/>
      <c r="HQ49" s="51" t="s">
        <v>61</v>
      </c>
      <c r="HR49" s="55">
        <f>+HX10</f>
        <v>0.49027237354085601</v>
      </c>
      <c r="HS49" s="53"/>
      <c r="HT49" s="9"/>
      <c r="HU49" s="9"/>
      <c r="HV49" s="9"/>
      <c r="HW49" s="56">
        <f>+HR49-$G$10</f>
        <v>-0.15539628492252183</v>
      </c>
      <c r="HX49" s="39"/>
      <c r="HZ49" s="51" t="s">
        <v>61</v>
      </c>
      <c r="IA49" s="55">
        <f>+IG10</f>
        <v>0.6426116838487973</v>
      </c>
      <c r="IB49" s="53"/>
      <c r="IC49" s="9"/>
      <c r="ID49" s="9"/>
      <c r="IE49" s="9"/>
      <c r="IF49" s="56">
        <f>+IA49-$G$10</f>
        <v>-3.0569746145805432E-3</v>
      </c>
      <c r="IG49" s="39"/>
      <c r="II49" s="51" t="s">
        <v>61</v>
      </c>
      <c r="IJ49" s="55">
        <f>+IP10</f>
        <v>0.7265625</v>
      </c>
      <c r="IK49" s="53"/>
      <c r="IL49" s="9"/>
      <c r="IM49" s="9"/>
      <c r="IN49" s="9"/>
      <c r="IO49" s="56">
        <f>+IJ49-$G$10</f>
        <v>8.0893841536622157E-2</v>
      </c>
      <c r="IP49" s="39"/>
      <c r="IR49" s="51" t="s">
        <v>61</v>
      </c>
      <c r="IS49" s="55">
        <f>+IY10</f>
        <v>0.46099290780141844</v>
      </c>
      <c r="IT49" s="53"/>
      <c r="IU49" s="9"/>
      <c r="IV49" s="9"/>
      <c r="IW49" s="9"/>
      <c r="IX49" s="56">
        <f>+IS49-$G$10</f>
        <v>-0.1846757506619594</v>
      </c>
      <c r="IY49" s="39"/>
      <c r="JA49" s="51" t="s">
        <v>61</v>
      </c>
      <c r="JB49" s="55">
        <f>+JH10</f>
        <v>0.78260869565217395</v>
      </c>
      <c r="JC49" s="53"/>
      <c r="JD49" s="9"/>
      <c r="JE49" s="9"/>
      <c r="JF49" s="9"/>
      <c r="JG49" s="56">
        <f>+JB49-$G$10</f>
        <v>0.1369400371887961</v>
      </c>
      <c r="JH49" s="39"/>
      <c r="JJ49" s="51" t="s">
        <v>61</v>
      </c>
      <c r="JK49" s="55">
        <f>+JQ10</f>
        <v>0.48749999999999999</v>
      </c>
      <c r="JL49" s="53"/>
      <c r="JM49" s="9"/>
      <c r="JN49" s="9"/>
      <c r="JO49" s="9"/>
      <c r="JP49" s="56">
        <f>+JK49-$G$10</f>
        <v>-0.15816865846337785</v>
      </c>
      <c r="JQ49" s="39"/>
      <c r="JS49" s="51" t="s">
        <v>61</v>
      </c>
      <c r="JT49" s="55">
        <f>+JZ10</f>
        <v>0.33185840707964603</v>
      </c>
      <c r="JU49" s="53"/>
      <c r="JV49" s="9"/>
      <c r="JW49" s="9"/>
      <c r="JX49" s="9"/>
      <c r="JY49" s="56">
        <f>+JT49-$G$10</f>
        <v>-0.31381025138373181</v>
      </c>
      <c r="JZ49" s="39"/>
      <c r="KB49" s="51" t="s">
        <v>61</v>
      </c>
      <c r="KC49" s="55">
        <f>+KI10</f>
        <v>0.3783783783783784</v>
      </c>
      <c r="KD49" s="53"/>
      <c r="KE49" s="9"/>
      <c r="KF49" s="9"/>
      <c r="KG49" s="9"/>
      <c r="KH49" s="56">
        <f>+KC49-$G$10</f>
        <v>-0.26729028008499944</v>
      </c>
      <c r="KI49" s="39"/>
      <c r="KK49" s="51" t="s">
        <v>61</v>
      </c>
      <c r="KL49" s="55">
        <f>+KR10</f>
        <v>0.32125603864734298</v>
      </c>
      <c r="KM49" s="53"/>
      <c r="KN49" s="9"/>
      <c r="KO49" s="9"/>
      <c r="KP49" s="9"/>
      <c r="KQ49" s="56">
        <f>+KL49-$G$10</f>
        <v>-0.32441261981603486</v>
      </c>
      <c r="KR49" s="39"/>
      <c r="KT49" s="51" t="s">
        <v>61</v>
      </c>
      <c r="KU49" s="55">
        <f>+LA10</f>
        <v>0.38144329896907214</v>
      </c>
      <c r="KV49" s="53"/>
      <c r="KW49" s="9"/>
      <c r="KX49" s="9"/>
      <c r="KY49" s="9"/>
      <c r="KZ49" s="56">
        <f>+KU49-$G$10</f>
        <v>-0.2642253594943057</v>
      </c>
      <c r="LA49" s="39"/>
      <c r="LC49" s="51" t="s">
        <v>61</v>
      </c>
      <c r="LD49" s="55">
        <f>+LJ10</f>
        <v>0.4838709677419355</v>
      </c>
      <c r="LE49" s="53"/>
      <c r="LF49" s="9"/>
      <c r="LG49" s="9"/>
      <c r="LH49" s="9"/>
      <c r="LI49" s="56">
        <f>+LD49-$G$10</f>
        <v>-0.16179769072144234</v>
      </c>
      <c r="LJ49" s="39"/>
      <c r="LL49" s="51" t="s">
        <v>61</v>
      </c>
      <c r="LM49" s="55">
        <f>+LS10</f>
        <v>0.40957446808510639</v>
      </c>
      <c r="LN49" s="53"/>
      <c r="LO49" s="9"/>
      <c r="LP49" s="9"/>
      <c r="LQ49" s="9"/>
      <c r="LR49" s="56">
        <f>+LM49-$G$10</f>
        <v>-0.23609419037827145</v>
      </c>
      <c r="LS49" s="39"/>
      <c r="LU49" s="51" t="s">
        <v>61</v>
      </c>
      <c r="LV49" s="55">
        <f>+MB10</f>
        <v>0.34153846153846151</v>
      </c>
      <c r="LW49" s="53"/>
      <c r="LX49" s="9"/>
      <c r="LY49" s="9"/>
      <c r="LZ49" s="9"/>
      <c r="MA49" s="56">
        <f>+LV49-$G$10</f>
        <v>-0.30413019692491633</v>
      </c>
      <c r="MB49" s="39"/>
      <c r="MD49" s="51" t="s">
        <v>61</v>
      </c>
      <c r="ME49" s="55">
        <f>+MK10</f>
        <v>0.45161290322580644</v>
      </c>
      <c r="MF49" s="53"/>
      <c r="MG49" s="9"/>
      <c r="MH49" s="9"/>
      <c r="MI49" s="9"/>
      <c r="MJ49" s="56">
        <f>+ME49-$G$10</f>
        <v>-0.1940557552375714</v>
      </c>
      <c r="MK49" s="39"/>
      <c r="MM49" s="51" t="s">
        <v>61</v>
      </c>
      <c r="MN49" s="55">
        <f>+MT10</f>
        <v>0.48859934853420195</v>
      </c>
      <c r="MO49" s="53"/>
      <c r="MP49" s="9"/>
      <c r="MQ49" s="9"/>
      <c r="MR49" s="9"/>
      <c r="MS49" s="56">
        <f>+MN49-$G$10</f>
        <v>-0.15706930992917589</v>
      </c>
      <c r="MT49" s="39"/>
      <c r="MV49" s="51" t="s">
        <v>61</v>
      </c>
      <c r="MW49" s="55">
        <f>+NC10</f>
        <v>0.60563380281690138</v>
      </c>
      <c r="MX49" s="53"/>
      <c r="MY49" s="9"/>
      <c r="MZ49" s="9"/>
      <c r="NA49" s="9"/>
      <c r="NB49" s="56">
        <f>+MW49-$G$10</f>
        <v>-4.0034855646476464E-2</v>
      </c>
      <c r="NC49" s="39"/>
      <c r="NE49" s="51" t="s">
        <v>61</v>
      </c>
      <c r="NF49" s="55">
        <f>+NL10</f>
        <v>0.23493975903614459</v>
      </c>
      <c r="NG49" s="53"/>
      <c r="NH49" s="9"/>
      <c r="NI49" s="9"/>
      <c r="NJ49" s="9"/>
      <c r="NK49" s="56">
        <f>+NF49-$G$10</f>
        <v>-0.41072889942723323</v>
      </c>
      <c r="NL49" s="39"/>
      <c r="NN49" s="51" t="s">
        <v>61</v>
      </c>
      <c r="NO49" s="55">
        <f>+NU10</f>
        <v>0.61788617886178865</v>
      </c>
      <c r="NP49" s="53"/>
      <c r="NQ49" s="9"/>
      <c r="NR49" s="9"/>
      <c r="NS49" s="9"/>
      <c r="NT49" s="56">
        <f>+NO49-$G$10</f>
        <v>-2.7782479601589194E-2</v>
      </c>
      <c r="NU49" s="39"/>
      <c r="NW49" s="51" t="s">
        <v>61</v>
      </c>
      <c r="NX49" s="55">
        <f>+OD10</f>
        <v>0.66666666666666663</v>
      </c>
      <c r="NY49" s="53"/>
      <c r="NZ49" s="9"/>
      <c r="OA49" s="9"/>
      <c r="OB49" s="9"/>
      <c r="OC49" s="56">
        <f>+NX49-$G$10</f>
        <v>2.0998008203288787E-2</v>
      </c>
      <c r="OD49" s="39"/>
      <c r="OF49" s="51" t="s">
        <v>61</v>
      </c>
      <c r="OG49" s="55">
        <f>+OM10</f>
        <v>0.27710843373493976</v>
      </c>
      <c r="OH49" s="53"/>
      <c r="OI49" s="9"/>
      <c r="OJ49" s="9"/>
      <c r="OK49" s="9"/>
      <c r="OL49" s="56">
        <f>+OG49-$G$10</f>
        <v>-0.36856022472843808</v>
      </c>
      <c r="OM49" s="39"/>
      <c r="OO49" s="51" t="s">
        <v>61</v>
      </c>
      <c r="OP49" s="55">
        <f>+OV10</f>
        <v>0.5662650602409639</v>
      </c>
      <c r="OQ49" s="53"/>
      <c r="OR49" s="9"/>
      <c r="OS49" s="9"/>
      <c r="OT49" s="9"/>
      <c r="OU49" s="56">
        <f>+OP49-$G$10</f>
        <v>-7.940359822241394E-2</v>
      </c>
      <c r="OV49" s="39"/>
      <c r="OX49" s="51" t="s">
        <v>61</v>
      </c>
      <c r="OY49" s="55">
        <f>+PE10</f>
        <v>0.27173913043478259</v>
      </c>
      <c r="OZ49" s="53"/>
      <c r="PA49" s="9"/>
      <c r="PB49" s="9"/>
      <c r="PC49" s="9"/>
      <c r="PD49" s="56">
        <f>+OY49-$G$10</f>
        <v>-0.37392952802859525</v>
      </c>
      <c r="PE49" s="39"/>
      <c r="PG49" s="51" t="s">
        <v>61</v>
      </c>
      <c r="PH49" s="55">
        <f>+PN10</f>
        <v>0.50666666666666671</v>
      </c>
      <c r="PI49" s="53"/>
      <c r="PJ49" s="9"/>
      <c r="PK49" s="9"/>
      <c r="PL49" s="9"/>
      <c r="PM49" s="56">
        <f>+PH49-$G$10</f>
        <v>-0.13900199179671113</v>
      </c>
      <c r="PN49" s="39"/>
      <c r="PP49" s="51" t="s">
        <v>61</v>
      </c>
      <c r="PQ49" s="55">
        <f>+PW10</f>
        <v>0.5444444444444444</v>
      </c>
      <c r="PR49" s="53"/>
      <c r="PS49" s="9"/>
      <c r="PT49" s="9"/>
      <c r="PU49" s="9"/>
      <c r="PV49" s="56">
        <f>+PQ49-$G$10</f>
        <v>-0.10122421401893344</v>
      </c>
      <c r="PW49" s="39"/>
      <c r="PY49" s="51" t="s">
        <v>61</v>
      </c>
      <c r="PZ49" s="55">
        <f>+QF10</f>
        <v>0.34265734265734266</v>
      </c>
      <c r="QA49" s="53"/>
      <c r="QB49" s="9"/>
      <c r="QC49" s="9"/>
      <c r="QD49" s="9"/>
      <c r="QE49" s="56">
        <f>+PZ49-$G$10</f>
        <v>-0.30301131580603519</v>
      </c>
      <c r="QF49" s="39"/>
      <c r="QH49" s="51" t="s">
        <v>61</v>
      </c>
      <c r="QI49" s="55">
        <f>+QO10</f>
        <v>0.19083969465648856</v>
      </c>
      <c r="QJ49" s="53"/>
      <c r="QK49" s="9"/>
      <c r="QL49" s="9"/>
      <c r="QM49" s="9"/>
      <c r="QN49" s="56">
        <f>+QI49-$G$10</f>
        <v>-0.45482896380688931</v>
      </c>
      <c r="QO49" s="39"/>
      <c r="QQ49" s="51" t="s">
        <v>61</v>
      </c>
      <c r="QR49" s="55">
        <f>+QX10</f>
        <v>0.44444444444444442</v>
      </c>
      <c r="QS49" s="53"/>
      <c r="QT49" s="9"/>
      <c r="QU49" s="9"/>
      <c r="QV49" s="9"/>
      <c r="QW49" s="56">
        <f>+QR49-$G$10</f>
        <v>-0.20122421401893342</v>
      </c>
      <c r="QX49" s="39"/>
    </row>
    <row r="50" spans="9:466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</row>
    <row r="51" spans="9:466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</row>
    <row r="52" spans="9:466" x14ac:dyDescent="0.15">
      <c r="I52" s="51" t="s">
        <v>59</v>
      </c>
      <c r="J52" s="52">
        <f>+J19/100</f>
        <v>0.15210000000000001</v>
      </c>
      <c r="K52" s="53"/>
      <c r="L52" s="53"/>
      <c r="M52" s="54"/>
      <c r="N52" s="9"/>
      <c r="O52" s="54">
        <f>+J52-$C$19/100</f>
        <v>2.2800000000000015E-2</v>
      </c>
      <c r="P52" s="39"/>
      <c r="R52" s="51" t="s">
        <v>59</v>
      </c>
      <c r="S52" s="52">
        <f>+S19/100</f>
        <v>0.18309999999999998</v>
      </c>
      <c r="T52" s="53"/>
      <c r="U52" s="9"/>
      <c r="V52" s="9"/>
      <c r="W52" s="9"/>
      <c r="X52" s="54">
        <f>+S52-$C$19/100</f>
        <v>5.3799999999999987E-2</v>
      </c>
      <c r="Y52" s="39"/>
      <c r="AA52" s="51" t="s">
        <v>59</v>
      </c>
      <c r="AB52" s="52">
        <f>+AB19/100</f>
        <v>0.1361</v>
      </c>
      <c r="AC52" s="53"/>
      <c r="AD52" s="9"/>
      <c r="AE52" s="9"/>
      <c r="AF52" s="9"/>
      <c r="AG52" s="54">
        <f>+AB52-$C$19/100</f>
        <v>6.8000000000000005E-3</v>
      </c>
      <c r="AH52" s="39"/>
      <c r="AJ52" s="51" t="s">
        <v>59</v>
      </c>
      <c r="AK52" s="52">
        <f>+AK19/100</f>
        <v>0.1794</v>
      </c>
      <c r="AL52" s="53"/>
      <c r="AM52" s="9"/>
      <c r="AN52" s="9"/>
      <c r="AO52" s="9"/>
      <c r="AP52" s="54">
        <f>+AK52-$C$19/100</f>
        <v>5.0100000000000006E-2</v>
      </c>
      <c r="AQ52" s="39"/>
      <c r="AS52" s="51" t="s">
        <v>59</v>
      </c>
      <c r="AT52" s="52">
        <f>+AT19/100</f>
        <v>0.20600000000000002</v>
      </c>
      <c r="AU52" s="53"/>
      <c r="AV52" s="9"/>
      <c r="AW52" s="9"/>
      <c r="AX52" s="9"/>
      <c r="AY52" s="54">
        <f>+AT52-$C$19/100</f>
        <v>7.6700000000000018E-2</v>
      </c>
      <c r="AZ52" s="39"/>
      <c r="BB52" s="51" t="s">
        <v>59</v>
      </c>
      <c r="BC52" s="52">
        <f>+BC19/100</f>
        <v>0.17670000000000002</v>
      </c>
      <c r="BD52" s="53"/>
      <c r="BE52" s="9"/>
      <c r="BF52" s="9"/>
      <c r="BG52" s="9"/>
      <c r="BH52" s="54">
        <f>+BC52-$C$19/100</f>
        <v>4.7400000000000025E-2</v>
      </c>
      <c r="BI52" s="39"/>
      <c r="BK52" s="51" t="s">
        <v>59</v>
      </c>
      <c r="BL52" s="52">
        <f>+BL19/100</f>
        <v>0.15410000000000001</v>
      </c>
      <c r="BM52" s="53"/>
      <c r="BN52" s="9"/>
      <c r="BO52" s="9"/>
      <c r="BP52" s="9"/>
      <c r="BQ52" s="54">
        <f>+BL52-$C$19/100</f>
        <v>2.4800000000000016E-2</v>
      </c>
      <c r="BR52" s="39"/>
      <c r="BT52" s="51" t="s">
        <v>59</v>
      </c>
      <c r="BU52" s="52">
        <f>+BU19/100</f>
        <v>0.13250000000000001</v>
      </c>
      <c r="BV52" s="53"/>
      <c r="BW52" s="9"/>
      <c r="BX52" s="9"/>
      <c r="BY52" s="9"/>
      <c r="BZ52" s="54">
        <f>+BU52-$C$19/100</f>
        <v>3.2000000000000084E-3</v>
      </c>
      <c r="CA52" s="39"/>
      <c r="CC52" s="51" t="s">
        <v>59</v>
      </c>
      <c r="CD52" s="52">
        <f>+CD19/100</f>
        <v>0.12029999999999999</v>
      </c>
      <c r="CE52" s="53"/>
      <c r="CF52" s="9"/>
      <c r="CG52" s="9"/>
      <c r="CH52" s="9"/>
      <c r="CI52" s="54">
        <f>+CD52-$C$19/100</f>
        <v>-9.000000000000008E-3</v>
      </c>
      <c r="CJ52" s="39"/>
      <c r="CL52" s="51" t="s">
        <v>59</v>
      </c>
      <c r="CM52" s="52">
        <f>+CM19/100</f>
        <v>0.26100000000000001</v>
      </c>
      <c r="CN52" s="53"/>
      <c r="CO52" s="9"/>
      <c r="CP52" s="9"/>
      <c r="CQ52" s="9"/>
      <c r="CR52" s="54">
        <f>+CM52-$C$19/100</f>
        <v>0.13170000000000001</v>
      </c>
      <c r="CS52" s="39"/>
      <c r="CU52" s="51" t="s">
        <v>59</v>
      </c>
      <c r="CV52" s="52">
        <f>+CV19/100</f>
        <v>7.400000000000001E-2</v>
      </c>
      <c r="CW52" s="53"/>
      <c r="CX52" s="9"/>
      <c r="CY52" s="9"/>
      <c r="CZ52" s="9"/>
      <c r="DA52" s="54">
        <f>+CV52-$C$19/100</f>
        <v>-5.5299999999999988E-2</v>
      </c>
      <c r="DB52" s="39"/>
      <c r="DD52" s="51" t="s">
        <v>59</v>
      </c>
      <c r="DE52" s="52">
        <f>+DE19/100</f>
        <v>0.14560000000000001</v>
      </c>
      <c r="DF52" s="53"/>
      <c r="DG52" s="9"/>
      <c r="DH52" s="9"/>
      <c r="DI52" s="9"/>
      <c r="DJ52" s="54">
        <f>+DE52-$C$19/100</f>
        <v>1.6300000000000009E-2</v>
      </c>
      <c r="DK52" s="39"/>
      <c r="DM52" s="51" t="s">
        <v>59</v>
      </c>
      <c r="DN52" s="52">
        <f>+DN19/100</f>
        <v>0.18030000000000002</v>
      </c>
      <c r="DO52" s="53"/>
      <c r="DP52" s="9"/>
      <c r="DQ52" s="9"/>
      <c r="DR52" s="9"/>
      <c r="DS52" s="54">
        <f>+DN52-$C$19/100</f>
        <v>5.1000000000000018E-2</v>
      </c>
      <c r="DT52" s="39"/>
      <c r="DV52" s="51" t="s">
        <v>59</v>
      </c>
      <c r="DW52" s="52">
        <f>+DW19/100</f>
        <v>0.16250000000000001</v>
      </c>
      <c r="DX52" s="53"/>
      <c r="DY52" s="9"/>
      <c r="DZ52" s="9"/>
      <c r="EA52" s="9"/>
      <c r="EB52" s="54">
        <f>+DW52-$C$19/100</f>
        <v>3.3200000000000007E-2</v>
      </c>
      <c r="EC52" s="39"/>
      <c r="EE52" s="51" t="s">
        <v>59</v>
      </c>
      <c r="EF52" s="52">
        <f>+EF19/100</f>
        <v>0.15839999999999999</v>
      </c>
      <c r="EG52" s="53"/>
      <c r="EH52" s="9"/>
      <c r="EI52" s="9"/>
      <c r="EJ52" s="9"/>
      <c r="EK52" s="54">
        <f>+EF52-$C$19/100</f>
        <v>2.9099999999999987E-2</v>
      </c>
      <c r="EL52" s="39"/>
      <c r="EN52" s="51" t="s">
        <v>59</v>
      </c>
      <c r="EO52" s="52">
        <f>+EO19/100</f>
        <v>0.15570000000000001</v>
      </c>
      <c r="EP52" s="53"/>
      <c r="EQ52" s="9"/>
      <c r="ER52" s="9"/>
      <c r="ES52" s="9"/>
      <c r="ET52" s="54">
        <f>+EO52-$C$19/100</f>
        <v>2.6400000000000007E-2</v>
      </c>
      <c r="EU52" s="39"/>
      <c r="EW52" s="51" t="s">
        <v>59</v>
      </c>
      <c r="EX52" s="52">
        <f>+EX19/100</f>
        <v>0.13100000000000001</v>
      </c>
      <c r="EY52" s="53"/>
      <c r="EZ52" s="9"/>
      <c r="FA52" s="9"/>
      <c r="FB52" s="9"/>
      <c r="FC52" s="54">
        <f>+EX52-$C$19/100</f>
        <v>1.7000000000000071E-3</v>
      </c>
      <c r="FD52" s="39"/>
      <c r="FF52" s="51" t="s">
        <v>59</v>
      </c>
      <c r="FG52" s="52">
        <f>+FG19/100</f>
        <v>0.14319999999999999</v>
      </c>
      <c r="FH52" s="53"/>
      <c r="FI52" s="9"/>
      <c r="FJ52" s="9"/>
      <c r="FK52" s="9"/>
      <c r="FL52" s="54">
        <f>+FG52-$C$19/100</f>
        <v>1.3899999999999996E-2</v>
      </c>
      <c r="FM52" s="39"/>
      <c r="FO52" s="51" t="s">
        <v>59</v>
      </c>
      <c r="FP52" s="52">
        <f>+FP19/100</f>
        <v>0.11789999999999999</v>
      </c>
      <c r="FQ52" s="53"/>
      <c r="FR52" s="9"/>
      <c r="FS52" s="9"/>
      <c r="FT52" s="9"/>
      <c r="FU52" s="54">
        <f>+FP52-$C$19/100</f>
        <v>-1.1400000000000007E-2</v>
      </c>
      <c r="FV52" s="39"/>
      <c r="FX52" s="51" t="s">
        <v>59</v>
      </c>
      <c r="FY52" s="52">
        <f>+FY19/100</f>
        <v>0.19670000000000001</v>
      </c>
      <c r="FZ52" s="53"/>
      <c r="GA52" s="9"/>
      <c r="GB52" s="9"/>
      <c r="GC52" s="9"/>
      <c r="GD52" s="54">
        <f>+FY52-$C$19/100</f>
        <v>6.7400000000000015E-2</v>
      </c>
      <c r="GE52" s="39"/>
      <c r="GG52" s="51" t="s">
        <v>59</v>
      </c>
      <c r="GH52" s="52">
        <f>+GH19/100</f>
        <v>0.1386</v>
      </c>
      <c r="GI52" s="53"/>
      <c r="GJ52" s="9"/>
      <c r="GK52" s="9"/>
      <c r="GL52" s="9"/>
      <c r="GM52" s="54">
        <f>+GH52-$C$19/100</f>
        <v>9.3000000000000027E-3</v>
      </c>
      <c r="GN52" s="39"/>
      <c r="GP52" s="51" t="s">
        <v>59</v>
      </c>
      <c r="GQ52" s="52">
        <f>+GQ19/100</f>
        <v>0.13320000000000001</v>
      </c>
      <c r="GR52" s="53"/>
      <c r="GS52" s="9"/>
      <c r="GT52" s="9"/>
      <c r="GU52" s="9"/>
      <c r="GV52" s="54">
        <f>+GQ52-$C$19/100</f>
        <v>3.9000000000000146E-3</v>
      </c>
      <c r="GW52" s="39"/>
      <c r="GY52" s="51" t="s">
        <v>59</v>
      </c>
      <c r="GZ52" s="52">
        <f>+GZ19/100</f>
        <v>0.10529999999999999</v>
      </c>
      <c r="HA52" s="53"/>
      <c r="HB52" s="9"/>
      <c r="HC52" s="9"/>
      <c r="HD52" s="9"/>
      <c r="HE52" s="54">
        <f>+GZ52-$C$19/100</f>
        <v>-2.4000000000000007E-2</v>
      </c>
      <c r="HF52" s="39"/>
      <c r="HH52" s="51" t="s">
        <v>59</v>
      </c>
      <c r="HI52" s="52">
        <f>+HI19/100</f>
        <v>0.1244</v>
      </c>
      <c r="HJ52" s="53"/>
      <c r="HK52" s="9"/>
      <c r="HL52" s="9"/>
      <c r="HM52" s="9"/>
      <c r="HN52" s="54">
        <f>+HI52-$C$19/100</f>
        <v>-4.9000000000000016E-3</v>
      </c>
      <c r="HO52" s="39"/>
      <c r="HQ52" s="51" t="s">
        <v>59</v>
      </c>
      <c r="HR52" s="52">
        <f>+HR19/100</f>
        <v>0.12279999999999999</v>
      </c>
      <c r="HS52" s="53"/>
      <c r="HT52" s="9"/>
      <c r="HU52" s="9"/>
      <c r="HV52" s="9"/>
      <c r="HW52" s="54">
        <f>+HR52-$C$19/100</f>
        <v>-6.5000000000000058E-3</v>
      </c>
      <c r="HX52" s="39"/>
      <c r="HZ52" s="51" t="s">
        <v>59</v>
      </c>
      <c r="IA52" s="52">
        <f>+IA19/100</f>
        <v>0.17430000000000001</v>
      </c>
      <c r="IB52" s="53"/>
      <c r="IC52" s="9"/>
      <c r="ID52" s="9"/>
      <c r="IE52" s="9"/>
      <c r="IF52" s="54">
        <f>+IA52-$C$19/100</f>
        <v>4.5000000000000012E-2</v>
      </c>
      <c r="IG52" s="39"/>
      <c r="II52" s="51" t="s">
        <v>59</v>
      </c>
      <c r="IJ52" s="52">
        <f>+IJ19/100</f>
        <v>0.1195</v>
      </c>
      <c r="IK52" s="53"/>
      <c r="IL52" s="9"/>
      <c r="IM52" s="9"/>
      <c r="IN52" s="9"/>
      <c r="IO52" s="54">
        <f>+IJ52-$C$19/100</f>
        <v>-9.8000000000000032E-3</v>
      </c>
      <c r="IP52" s="39"/>
      <c r="IR52" s="51" t="s">
        <v>59</v>
      </c>
      <c r="IS52" s="52">
        <f>+IS19/100</f>
        <v>8.8100000000000012E-2</v>
      </c>
      <c r="IT52" s="53"/>
      <c r="IU52" s="9"/>
      <c r="IV52" s="9"/>
      <c r="IW52" s="9"/>
      <c r="IX52" s="54">
        <f>+IS52-$C$19/100</f>
        <v>-4.1199999999999987E-2</v>
      </c>
      <c r="IY52" s="39"/>
      <c r="JA52" s="51" t="s">
        <v>59</v>
      </c>
      <c r="JB52" s="52">
        <f>+JB19/100</f>
        <v>0.1091</v>
      </c>
      <c r="JC52" s="53"/>
      <c r="JD52" s="9"/>
      <c r="JE52" s="9"/>
      <c r="JF52" s="9"/>
      <c r="JG52" s="54">
        <f>+JB52-$C$19/100</f>
        <v>-2.0199999999999996E-2</v>
      </c>
      <c r="JH52" s="39"/>
      <c r="JJ52" s="51" t="s">
        <v>59</v>
      </c>
      <c r="JK52" s="52">
        <f>+JK19/100</f>
        <v>7.0099999999999996E-2</v>
      </c>
      <c r="JL52" s="53"/>
      <c r="JM52" s="9"/>
      <c r="JN52" s="9"/>
      <c r="JO52" s="9"/>
      <c r="JP52" s="54">
        <f>+JK52-$C$19/100</f>
        <v>-5.9200000000000003E-2</v>
      </c>
      <c r="JQ52" s="39"/>
      <c r="JS52" s="51" t="s">
        <v>59</v>
      </c>
      <c r="JT52" s="52">
        <f>+JT19/100</f>
        <v>0.10289999999999999</v>
      </c>
      <c r="JU52" s="53"/>
      <c r="JV52" s="9"/>
      <c r="JW52" s="9"/>
      <c r="JX52" s="9"/>
      <c r="JY52" s="54">
        <f>+JT52-$C$19/100</f>
        <v>-2.6400000000000007E-2</v>
      </c>
      <c r="JZ52" s="39"/>
      <c r="KB52" s="51" t="s">
        <v>59</v>
      </c>
      <c r="KC52" s="52">
        <f>+KC19/100</f>
        <v>0.12990000000000002</v>
      </c>
      <c r="KD52" s="53"/>
      <c r="KE52" s="9"/>
      <c r="KF52" s="9"/>
      <c r="KG52" s="9"/>
      <c r="KH52" s="54">
        <f>+KC52-$C$19/100</f>
        <v>6.0000000000001719E-4</v>
      </c>
      <c r="KI52" s="39"/>
      <c r="KK52" s="51" t="s">
        <v>59</v>
      </c>
      <c r="KL52" s="52">
        <f>+KL19/100</f>
        <v>9.1400000000000009E-2</v>
      </c>
      <c r="KM52" s="53"/>
      <c r="KN52" s="9"/>
      <c r="KO52" s="9"/>
      <c r="KP52" s="9"/>
      <c r="KQ52" s="54">
        <f>+KL52-$C$19/100</f>
        <v>-3.7899999999999989E-2</v>
      </c>
      <c r="KR52" s="39"/>
      <c r="KT52" s="51" t="s">
        <v>59</v>
      </c>
      <c r="KU52" s="52">
        <f>+KU19/100</f>
        <v>0.11349999999999999</v>
      </c>
      <c r="KV52" s="53"/>
      <c r="KW52" s="9"/>
      <c r="KX52" s="9"/>
      <c r="KY52" s="9"/>
      <c r="KZ52" s="54">
        <f>+KU52-$C$19/100</f>
        <v>-1.5800000000000008E-2</v>
      </c>
      <c r="LA52" s="39"/>
      <c r="LC52" s="51" t="s">
        <v>59</v>
      </c>
      <c r="LD52" s="52">
        <f>+LD19/100</f>
        <v>0.10869999999999999</v>
      </c>
      <c r="LE52" s="53"/>
      <c r="LF52" s="9"/>
      <c r="LG52" s="9"/>
      <c r="LH52" s="9"/>
      <c r="LI52" s="54">
        <f>+LD52-$C$19/100</f>
        <v>-2.0600000000000007E-2</v>
      </c>
      <c r="LJ52" s="39"/>
      <c r="LL52" s="51" t="s">
        <v>59</v>
      </c>
      <c r="LM52" s="52">
        <f>+LM19/100</f>
        <v>0.1273</v>
      </c>
      <c r="LN52" s="53"/>
      <c r="LO52" s="9"/>
      <c r="LP52" s="9"/>
      <c r="LQ52" s="9"/>
      <c r="LR52" s="54">
        <f>+LM52-$C$19/100</f>
        <v>-2.0000000000000018E-3</v>
      </c>
      <c r="LS52" s="39"/>
      <c r="LU52" s="51" t="s">
        <v>59</v>
      </c>
      <c r="LV52" s="52">
        <f>+LV19/100</f>
        <v>6.88E-2</v>
      </c>
      <c r="LW52" s="53"/>
      <c r="LX52" s="9"/>
      <c r="LY52" s="9"/>
      <c r="LZ52" s="9"/>
      <c r="MA52" s="54">
        <f>+LV52-$C$19/100</f>
        <v>-6.0499999999999998E-2</v>
      </c>
      <c r="MB52" s="39"/>
      <c r="MD52" s="51" t="s">
        <v>59</v>
      </c>
      <c r="ME52" s="52">
        <f>+ME19/100</f>
        <v>0.12050000000000001</v>
      </c>
      <c r="MF52" s="53"/>
      <c r="MG52" s="9"/>
      <c r="MH52" s="9"/>
      <c r="MI52" s="9"/>
      <c r="MJ52" s="54">
        <f>+ME52-$C$19/100</f>
        <v>-8.7999999999999884E-3</v>
      </c>
      <c r="MK52" s="39"/>
      <c r="MM52" s="51" t="s">
        <v>59</v>
      </c>
      <c r="MN52" s="52">
        <f>+MN19/100</f>
        <v>6.7000000000000004E-2</v>
      </c>
      <c r="MO52" s="53"/>
      <c r="MP52" s="9"/>
      <c r="MQ52" s="9"/>
      <c r="MR52" s="9"/>
      <c r="MS52" s="54">
        <f>+MN52-$C$19/100</f>
        <v>-6.2299999999999994E-2</v>
      </c>
      <c r="MT52" s="39"/>
      <c r="MV52" s="51" t="s">
        <v>59</v>
      </c>
      <c r="MW52" s="52">
        <f>+MW19/100</f>
        <v>9.4700000000000006E-2</v>
      </c>
      <c r="MX52" s="53"/>
      <c r="MY52" s="9"/>
      <c r="MZ52" s="9"/>
      <c r="NA52" s="9"/>
      <c r="NB52" s="54">
        <f>+MW52-$C$19/100</f>
        <v>-3.4599999999999992E-2</v>
      </c>
      <c r="NC52" s="39"/>
      <c r="NE52" s="51" t="s">
        <v>59</v>
      </c>
      <c r="NF52" s="52">
        <f>+NF19/100</f>
        <v>6.2E-2</v>
      </c>
      <c r="NG52" s="53"/>
      <c r="NH52" s="9"/>
      <c r="NI52" s="9"/>
      <c r="NJ52" s="9"/>
      <c r="NK52" s="54">
        <f>+NF52-$C$19/100</f>
        <v>-6.7299999999999999E-2</v>
      </c>
      <c r="NL52" s="39"/>
      <c r="NN52" s="51" t="s">
        <v>59</v>
      </c>
      <c r="NO52" s="52">
        <f>+NO19/100</f>
        <v>7.4900000000000008E-2</v>
      </c>
      <c r="NP52" s="53"/>
      <c r="NQ52" s="9"/>
      <c r="NR52" s="9"/>
      <c r="NS52" s="9"/>
      <c r="NT52" s="54">
        <f>+NO52-$C$19/100</f>
        <v>-5.439999999999999E-2</v>
      </c>
      <c r="NU52" s="39"/>
      <c r="NW52" s="51" t="s">
        <v>59</v>
      </c>
      <c r="NX52" s="52">
        <f>+NX19/100</f>
        <v>0.14599999999999999</v>
      </c>
      <c r="NY52" s="53"/>
      <c r="NZ52" s="9"/>
      <c r="OA52" s="9"/>
      <c r="OB52" s="9"/>
      <c r="OC52" s="54">
        <f>+NX52-$C$19/100</f>
        <v>1.6699999999999993E-2</v>
      </c>
      <c r="OD52" s="39"/>
      <c r="OF52" s="51" t="s">
        <v>59</v>
      </c>
      <c r="OG52" s="52">
        <f>+OG19/100</f>
        <v>5.2999999999999999E-2</v>
      </c>
      <c r="OH52" s="53"/>
      <c r="OI52" s="9"/>
      <c r="OJ52" s="9"/>
      <c r="OK52" s="9"/>
      <c r="OL52" s="54">
        <f>+OG52-$C$19/100</f>
        <v>-7.6300000000000007E-2</v>
      </c>
      <c r="OM52" s="39"/>
      <c r="OO52" s="51" t="s">
        <v>59</v>
      </c>
      <c r="OP52" s="52">
        <f>+OP19/100</f>
        <v>8.8300000000000003E-2</v>
      </c>
      <c r="OQ52" s="53"/>
      <c r="OR52" s="9"/>
      <c r="OS52" s="9"/>
      <c r="OT52" s="9"/>
      <c r="OU52" s="54">
        <f>+OP52-$C$19/100</f>
        <v>-4.0999999999999995E-2</v>
      </c>
      <c r="OV52" s="39"/>
      <c r="OX52" s="51" t="s">
        <v>59</v>
      </c>
      <c r="OY52" s="52">
        <f>+OY19/100</f>
        <v>0.12809999999999999</v>
      </c>
      <c r="OZ52" s="53"/>
      <c r="PA52" s="9"/>
      <c r="PB52" s="9"/>
      <c r="PC52" s="9"/>
      <c r="PD52" s="54">
        <f>+OY52-$C$19/100</f>
        <v>-1.2000000000000066E-3</v>
      </c>
      <c r="PE52" s="39"/>
      <c r="PG52" s="51" t="s">
        <v>59</v>
      </c>
      <c r="PH52" s="52">
        <f>+PH19/100</f>
        <v>9.9499999999999991E-2</v>
      </c>
      <c r="PI52" s="53"/>
      <c r="PJ52" s="9"/>
      <c r="PK52" s="9"/>
      <c r="PL52" s="9"/>
      <c r="PM52" s="54">
        <f>+PH52-$C$19/100</f>
        <v>-2.9800000000000007E-2</v>
      </c>
      <c r="PN52" s="39"/>
      <c r="PP52" s="51" t="s">
        <v>59</v>
      </c>
      <c r="PQ52" s="52">
        <f>+PQ19/100</f>
        <v>9.0500000000000011E-2</v>
      </c>
      <c r="PR52" s="53"/>
      <c r="PS52" s="9"/>
      <c r="PT52" s="9"/>
      <c r="PU52" s="9"/>
      <c r="PV52" s="54">
        <f>+PQ52-$C$19/100</f>
        <v>-3.8799999999999987E-2</v>
      </c>
      <c r="PW52" s="39"/>
      <c r="PY52" s="51" t="s">
        <v>59</v>
      </c>
      <c r="PZ52" s="52">
        <f>+PZ19/100</f>
        <v>9.4600000000000004E-2</v>
      </c>
      <c r="QA52" s="53"/>
      <c r="QB52" s="9"/>
      <c r="QC52" s="9"/>
      <c r="QD52" s="9"/>
      <c r="QE52" s="54">
        <f>+PZ52-$C$19/100</f>
        <v>-3.4699999999999995E-2</v>
      </c>
      <c r="QF52" s="39"/>
      <c r="QH52" s="51" t="s">
        <v>59</v>
      </c>
      <c r="QI52" s="52">
        <f>+QI19/100</f>
        <v>0.19750000000000001</v>
      </c>
      <c r="QJ52" s="53"/>
      <c r="QK52" s="9"/>
      <c r="QL52" s="9"/>
      <c r="QM52" s="9"/>
      <c r="QN52" s="54">
        <f>+QI52-$C$19/100</f>
        <v>6.8200000000000011E-2</v>
      </c>
      <c r="QO52" s="39"/>
      <c r="QQ52" s="51" t="s">
        <v>59</v>
      </c>
      <c r="QR52" s="52">
        <f>+QR19/100</f>
        <v>0.17170000000000002</v>
      </c>
      <c r="QS52" s="53"/>
      <c r="QT52" s="9"/>
      <c r="QU52" s="9"/>
      <c r="QV52" s="9"/>
      <c r="QW52" s="54">
        <f>+QR52-$C$19/100</f>
        <v>4.2400000000000021E-2</v>
      </c>
      <c r="QX52" s="39"/>
    </row>
    <row r="53" spans="9:466" x14ac:dyDescent="0.15">
      <c r="I53" s="51" t="s">
        <v>60</v>
      </c>
      <c r="J53" s="55">
        <f>+O19</f>
        <v>0.88717648934474147</v>
      </c>
      <c r="K53" s="53"/>
      <c r="L53" s="53"/>
      <c r="M53" s="56"/>
      <c r="N53" s="9"/>
      <c r="O53" s="56">
        <f>+J53-$E$19</f>
        <v>5.0937112538860796E-2</v>
      </c>
      <c r="P53" s="39"/>
      <c r="R53" s="51" t="s">
        <v>60</v>
      </c>
      <c r="S53" s="55">
        <f>+X19</f>
        <v>0.88380590470622622</v>
      </c>
      <c r="T53" s="53"/>
      <c r="U53" s="9"/>
      <c r="V53" s="9"/>
      <c r="W53" s="9"/>
      <c r="X53" s="56">
        <f>+S53-$E$19</f>
        <v>4.7566527900345545E-2</v>
      </c>
      <c r="Y53" s="39"/>
      <c r="AA53" s="51" t="s">
        <v>60</v>
      </c>
      <c r="AB53" s="55">
        <f>+AG19</f>
        <v>0.80297397769516732</v>
      </c>
      <c r="AC53" s="53"/>
      <c r="AD53" s="9"/>
      <c r="AE53" s="9"/>
      <c r="AF53" s="9"/>
      <c r="AG53" s="56">
        <f>+AB53-$E$19</f>
        <v>-3.3265399110713356E-2</v>
      </c>
      <c r="AH53" s="39"/>
      <c r="AJ53" s="51" t="s">
        <v>60</v>
      </c>
      <c r="AK53" s="55">
        <f>+AP19</f>
        <v>0.89175257731958768</v>
      </c>
      <c r="AL53" s="53"/>
      <c r="AM53" s="9"/>
      <c r="AN53" s="9"/>
      <c r="AO53" s="9"/>
      <c r="AP53" s="56">
        <f>+AK53-$E$19</f>
        <v>5.5513200513707006E-2</v>
      </c>
      <c r="AQ53" s="39"/>
      <c r="AS53" s="51" t="s">
        <v>60</v>
      </c>
      <c r="AT53" s="55">
        <f>+AY19</f>
        <v>0.93559322033898307</v>
      </c>
      <c r="AU53" s="53"/>
      <c r="AV53" s="9"/>
      <c r="AW53" s="9"/>
      <c r="AX53" s="9"/>
      <c r="AY53" s="56">
        <f>+AT53-$E$19</f>
        <v>9.9353843533102393E-2</v>
      </c>
      <c r="AZ53" s="39"/>
      <c r="BB53" s="51" t="s">
        <v>60</v>
      </c>
      <c r="BC53" s="55">
        <f>+BH19</f>
        <v>0.93893129770992367</v>
      </c>
      <c r="BD53" s="53"/>
      <c r="BE53" s="9"/>
      <c r="BF53" s="9"/>
      <c r="BG53" s="9"/>
      <c r="BH53" s="56">
        <f>+BC53-$E$19</f>
        <v>0.102691920904043</v>
      </c>
      <c r="BI53" s="39"/>
      <c r="BK53" s="51" t="s">
        <v>60</v>
      </c>
      <c r="BL53" s="55">
        <f>+BQ19</f>
        <v>0.88043478260869568</v>
      </c>
      <c r="BM53" s="53"/>
      <c r="BN53" s="9"/>
      <c r="BO53" s="9"/>
      <c r="BP53" s="9"/>
      <c r="BQ53" s="56">
        <f>+BL53-$E$19</f>
        <v>4.4195405802815002E-2</v>
      </c>
      <c r="BR53" s="39"/>
      <c r="BT53" s="51" t="s">
        <v>60</v>
      </c>
      <c r="BU53" s="55">
        <f>+BZ19</f>
        <v>0.87786259541984735</v>
      </c>
      <c r="BV53" s="53"/>
      <c r="BW53" s="9"/>
      <c r="BX53" s="9"/>
      <c r="BY53" s="9"/>
      <c r="BZ53" s="56">
        <f>+BU53-$E$19</f>
        <v>4.1623218613966673E-2</v>
      </c>
      <c r="CA53" s="39"/>
      <c r="CC53" s="51" t="s">
        <v>60</v>
      </c>
      <c r="CD53" s="55">
        <f>+CI19</f>
        <v>0.8092307692307692</v>
      </c>
      <c r="CE53" s="53"/>
      <c r="CF53" s="9"/>
      <c r="CG53" s="9"/>
      <c r="CH53" s="9"/>
      <c r="CI53" s="56">
        <f>+CD53-$E$19</f>
        <v>-2.7008607575111476E-2</v>
      </c>
      <c r="CJ53" s="39"/>
      <c r="CL53" s="51" t="s">
        <v>60</v>
      </c>
      <c r="CM53" s="55">
        <f>+CR19</f>
        <v>0.88756983240223464</v>
      </c>
      <c r="CN53" s="53"/>
      <c r="CO53" s="9"/>
      <c r="CP53" s="9"/>
      <c r="CQ53" s="9"/>
      <c r="CR53" s="56">
        <f>+CM53-$E$19</f>
        <v>5.1330455596353963E-2</v>
      </c>
      <c r="CS53" s="39"/>
      <c r="CU53" s="51" t="s">
        <v>60</v>
      </c>
      <c r="CV53" s="55">
        <f>+DA19</f>
        <v>0.77155172413793105</v>
      </c>
      <c r="CW53" s="53"/>
      <c r="CX53" s="9"/>
      <c r="CY53" s="9"/>
      <c r="CZ53" s="9"/>
      <c r="DA53" s="56">
        <f>+CV53-$E$19</f>
        <v>-6.4687652667949624E-2</v>
      </c>
      <c r="DB53" s="39"/>
      <c r="DD53" s="51" t="s">
        <v>60</v>
      </c>
      <c r="DE53" s="55">
        <f>+DJ19</f>
        <v>0.89544772386193094</v>
      </c>
      <c r="DF53" s="53"/>
      <c r="DG53" s="9"/>
      <c r="DH53" s="9"/>
      <c r="DI53" s="9"/>
      <c r="DJ53" s="56">
        <f>+DE53-$E$19</f>
        <v>5.920834705605027E-2</v>
      </c>
      <c r="DK53" s="39"/>
      <c r="DM53" s="51" t="s">
        <v>60</v>
      </c>
      <c r="DN53" s="55">
        <f>+DS19</f>
        <v>0.90662983425414367</v>
      </c>
      <c r="DO53" s="53"/>
      <c r="DP53" s="9"/>
      <c r="DQ53" s="9"/>
      <c r="DR53" s="9"/>
      <c r="DS53" s="56">
        <f>+DN53-$E$19</f>
        <v>7.0390457448263E-2</v>
      </c>
      <c r="DT53" s="39"/>
      <c r="DV53" s="51" t="s">
        <v>60</v>
      </c>
      <c r="DW53" s="55">
        <f>+EB19</f>
        <v>0.88819095477386933</v>
      </c>
      <c r="DX53" s="53"/>
      <c r="DY53" s="9"/>
      <c r="DZ53" s="9"/>
      <c r="EA53" s="9"/>
      <c r="EB53" s="56">
        <f>+DW53-$E$19</f>
        <v>5.195157796798866E-2</v>
      </c>
      <c r="EC53" s="39"/>
      <c r="EE53" s="51" t="s">
        <v>60</v>
      </c>
      <c r="EF53" s="55">
        <f>+EK19</f>
        <v>0.84950657894736847</v>
      </c>
      <c r="EG53" s="53"/>
      <c r="EH53" s="9"/>
      <c r="EI53" s="9"/>
      <c r="EJ53" s="9"/>
      <c r="EK53" s="56">
        <f>+EF53-$E$19</f>
        <v>1.3267202141487799E-2</v>
      </c>
      <c r="EL53" s="39"/>
      <c r="EN53" s="51" t="s">
        <v>60</v>
      </c>
      <c r="EO53" s="55">
        <f>+ET19</f>
        <v>0.92116182572614103</v>
      </c>
      <c r="EP53" s="53"/>
      <c r="EQ53" s="9"/>
      <c r="ER53" s="9"/>
      <c r="ES53" s="9"/>
      <c r="ET53" s="56">
        <f>+EO53-$E$19</f>
        <v>8.4922448920260352E-2</v>
      </c>
      <c r="EU53" s="39"/>
      <c r="EW53" s="51" t="s">
        <v>60</v>
      </c>
      <c r="EX53" s="55">
        <f>+FC19</f>
        <v>0.70370370370370372</v>
      </c>
      <c r="EY53" s="53"/>
      <c r="EZ53" s="9"/>
      <c r="FA53" s="9"/>
      <c r="FB53" s="9"/>
      <c r="FC53" s="56">
        <f>+EX53-$E$19</f>
        <v>-0.13253567310217695</v>
      </c>
      <c r="FD53" s="39"/>
      <c r="FF53" s="51" t="s">
        <v>60</v>
      </c>
      <c r="FG53" s="55">
        <f>+FL19</f>
        <v>0.875</v>
      </c>
      <c r="FH53" s="53"/>
      <c r="FI53" s="9"/>
      <c r="FJ53" s="9"/>
      <c r="FK53" s="9"/>
      <c r="FL53" s="56">
        <f>+FG53-$E$19</f>
        <v>3.8760623194119326E-2</v>
      </c>
      <c r="FM53" s="39"/>
      <c r="FO53" s="51" t="s">
        <v>60</v>
      </c>
      <c r="FP53" s="55">
        <f>+FU19</f>
        <v>0.88421052631578945</v>
      </c>
      <c r="FQ53" s="53"/>
      <c r="FR53" s="9"/>
      <c r="FS53" s="9"/>
      <c r="FT53" s="9"/>
      <c r="FU53" s="56">
        <f>+FP53-$E$19</f>
        <v>4.7971149509908773E-2</v>
      </c>
      <c r="FV53" s="39"/>
      <c r="FX53" s="51" t="s">
        <v>60</v>
      </c>
      <c r="FY53" s="55">
        <f>+GD19</f>
        <v>0.92223950233281493</v>
      </c>
      <c r="FZ53" s="53"/>
      <c r="GA53" s="9"/>
      <c r="GB53" s="9"/>
      <c r="GC53" s="9"/>
      <c r="GD53" s="56">
        <f>+FY53-$E$19</f>
        <v>8.6000125526934257E-2</v>
      </c>
      <c r="GE53" s="39"/>
      <c r="GG53" s="51" t="s">
        <v>60</v>
      </c>
      <c r="GH53" s="55">
        <f>+GM19</f>
        <v>0.91238670694864044</v>
      </c>
      <c r="GI53" s="53"/>
      <c r="GJ53" s="9"/>
      <c r="GK53" s="9"/>
      <c r="GL53" s="9"/>
      <c r="GM53" s="56">
        <f>+GH53-$E$19</f>
        <v>7.6147330142759762E-2</v>
      </c>
      <c r="GN53" s="39"/>
      <c r="GP53" s="51" t="s">
        <v>60</v>
      </c>
      <c r="GQ53" s="55">
        <f>+GV19</f>
        <v>0.87681159420289856</v>
      </c>
      <c r="GR53" s="53"/>
      <c r="GS53" s="9"/>
      <c r="GT53" s="9"/>
      <c r="GU53" s="9"/>
      <c r="GV53" s="56">
        <f>+GQ53-$E$19</f>
        <v>4.0572217397017885E-2</v>
      </c>
      <c r="GW53" s="39"/>
      <c r="GY53" s="51" t="s">
        <v>60</v>
      </c>
      <c r="GZ53" s="55">
        <f>+HE19</f>
        <v>0.91772151898734178</v>
      </c>
      <c r="HA53" s="53"/>
      <c r="HB53" s="9"/>
      <c r="HC53" s="9"/>
      <c r="HD53" s="9"/>
      <c r="HE53" s="56">
        <f>+GZ53-$E$19</f>
        <v>8.1482142181461104E-2</v>
      </c>
      <c r="HF53" s="39"/>
      <c r="HH53" s="51" t="s">
        <v>60</v>
      </c>
      <c r="HI53" s="55">
        <f>+HN19</f>
        <v>0.84615384615384615</v>
      </c>
      <c r="HJ53" s="53"/>
      <c r="HK53" s="9"/>
      <c r="HL53" s="9"/>
      <c r="HM53" s="9"/>
      <c r="HN53" s="56">
        <f>+HI53-$E$19</f>
        <v>9.9144693479654711E-3</v>
      </c>
      <c r="HO53" s="39"/>
      <c r="HQ53" s="51" t="s">
        <v>60</v>
      </c>
      <c r="HR53" s="55">
        <f>+HW19</f>
        <v>0.88034188034188032</v>
      </c>
      <c r="HS53" s="53"/>
      <c r="HT53" s="9"/>
      <c r="HU53" s="9"/>
      <c r="HV53" s="9"/>
      <c r="HW53" s="56">
        <f>+HR53-$E$19</f>
        <v>4.4102503535999649E-2</v>
      </c>
      <c r="HX53" s="39"/>
      <c r="HZ53" s="51" t="s">
        <v>60</v>
      </c>
      <c r="IA53" s="55">
        <f>+IF19</f>
        <v>0.89814814814814814</v>
      </c>
      <c r="IB53" s="53"/>
      <c r="IC53" s="9"/>
      <c r="ID53" s="9"/>
      <c r="IE53" s="9"/>
      <c r="IF53" s="56">
        <f>+IA53-$E$19</f>
        <v>6.1908771342267466E-2</v>
      </c>
      <c r="IG53" s="39"/>
      <c r="II53" s="51" t="s">
        <v>60</v>
      </c>
      <c r="IJ53" s="55">
        <f>+IO19</f>
        <v>0.89473684210526316</v>
      </c>
      <c r="IK53" s="53"/>
      <c r="IL53" s="9"/>
      <c r="IM53" s="9"/>
      <c r="IN53" s="9"/>
      <c r="IO53" s="56">
        <f>+IJ53-$E$19</f>
        <v>5.849746529938249E-2</v>
      </c>
      <c r="IP53" s="39"/>
      <c r="IR53" s="51" t="s">
        <v>60</v>
      </c>
      <c r="IS53" s="55">
        <f>+IX19</f>
        <v>0.90909090909090906</v>
      </c>
      <c r="IT53" s="53"/>
      <c r="IU53" s="9"/>
      <c r="IV53" s="9"/>
      <c r="IW53" s="9"/>
      <c r="IX53" s="56">
        <f>+IS53-$E$19</f>
        <v>7.2851532285028386E-2</v>
      </c>
      <c r="IY53" s="39"/>
      <c r="JA53" s="51" t="s">
        <v>60</v>
      </c>
      <c r="JB53" s="55">
        <f>+JG19</f>
        <v>0.73333333333333328</v>
      </c>
      <c r="JC53" s="53"/>
      <c r="JD53" s="9"/>
      <c r="JE53" s="9"/>
      <c r="JF53" s="9"/>
      <c r="JG53" s="56">
        <f>+JB53-$E$19</f>
        <v>-0.10290604347254739</v>
      </c>
      <c r="JH53" s="39"/>
      <c r="JJ53" s="51" t="s">
        <v>60</v>
      </c>
      <c r="JK53" s="55">
        <f>+JP19</f>
        <v>0.86250000000000004</v>
      </c>
      <c r="JL53" s="53"/>
      <c r="JM53" s="9"/>
      <c r="JN53" s="9"/>
      <c r="JO53" s="9"/>
      <c r="JP53" s="56">
        <f>+JK53-$E$19</f>
        <v>2.626062319411937E-2</v>
      </c>
      <c r="JQ53" s="39"/>
      <c r="JS53" s="51" t="s">
        <v>60</v>
      </c>
      <c r="JT53" s="55">
        <f>+JY19</f>
        <v>0.92372881355932202</v>
      </c>
      <c r="JU53" s="53"/>
      <c r="JV53" s="9"/>
      <c r="JW53" s="9"/>
      <c r="JX53" s="9"/>
      <c r="JY53" s="56">
        <f>+JT53-$E$19</f>
        <v>8.7489436753441341E-2</v>
      </c>
      <c r="JZ53" s="39"/>
      <c r="KB53" s="51" t="s">
        <v>60</v>
      </c>
      <c r="KC53" s="55">
        <f>+KH19</f>
        <v>0.85981308411214952</v>
      </c>
      <c r="KD53" s="53"/>
      <c r="KE53" s="9"/>
      <c r="KF53" s="9"/>
      <c r="KG53" s="9"/>
      <c r="KH53" s="56">
        <f>+KC53-$E$19</f>
        <v>2.3573707306268843E-2</v>
      </c>
      <c r="KI53" s="39"/>
      <c r="KK53" s="51" t="s">
        <v>60</v>
      </c>
      <c r="KL53" s="55">
        <f>+KQ19</f>
        <v>0.92349726775956287</v>
      </c>
      <c r="KM53" s="53"/>
      <c r="KN53" s="9"/>
      <c r="KO53" s="9"/>
      <c r="KP53" s="9"/>
      <c r="KQ53" s="56">
        <f>+KL53-$E$19</f>
        <v>8.7257890953682193E-2</v>
      </c>
      <c r="KR53" s="39"/>
      <c r="KT53" s="51" t="s">
        <v>60</v>
      </c>
      <c r="KU53" s="55">
        <f>+KZ19</f>
        <v>0.95499999999999996</v>
      </c>
      <c r="KV53" s="53"/>
      <c r="KW53" s="9"/>
      <c r="KX53" s="9"/>
      <c r="KY53" s="9"/>
      <c r="KZ53" s="56">
        <f>+KU53-$E$19</f>
        <v>0.11876062319411929</v>
      </c>
      <c r="LA53" s="39"/>
      <c r="LC53" s="51" t="s">
        <v>60</v>
      </c>
      <c r="LD53" s="55">
        <f>+LI19</f>
        <v>0.88990825688073394</v>
      </c>
      <c r="LE53" s="53"/>
      <c r="LF53" s="9"/>
      <c r="LG53" s="9"/>
      <c r="LH53" s="9"/>
      <c r="LI53" s="56">
        <f>+LD53-$E$19</f>
        <v>5.3668880074853265E-2</v>
      </c>
      <c r="LJ53" s="39"/>
      <c r="LL53" s="51" t="s">
        <v>60</v>
      </c>
      <c r="LM53" s="55">
        <f>+LR19</f>
        <v>0.8932584269662921</v>
      </c>
      <c r="LN53" s="53"/>
      <c r="LO53" s="9"/>
      <c r="LP53" s="9"/>
      <c r="LQ53" s="9"/>
      <c r="LR53" s="56">
        <f>+LM53-$E$19</f>
        <v>5.7019050160411422E-2</v>
      </c>
      <c r="LS53" s="39"/>
      <c r="LU53" s="51" t="s">
        <v>60</v>
      </c>
      <c r="LV53" s="55">
        <f>+MA19</f>
        <v>0.88073394495412849</v>
      </c>
      <c r="LW53" s="53"/>
      <c r="LX53" s="9"/>
      <c r="LY53" s="9"/>
      <c r="LZ53" s="9"/>
      <c r="MA53" s="56">
        <f>+LV53-$E$19</f>
        <v>4.4494568148247815E-2</v>
      </c>
      <c r="MB53" s="39"/>
      <c r="MD53" s="51" t="s">
        <v>60</v>
      </c>
      <c r="ME53" s="55">
        <f>+MJ19</f>
        <v>0.85833333333333328</v>
      </c>
      <c r="MF53" s="53"/>
      <c r="MG53" s="9"/>
      <c r="MH53" s="9"/>
      <c r="MI53" s="9"/>
      <c r="MJ53" s="56">
        <f>+ME53-$E$19</f>
        <v>2.2093956527452607E-2</v>
      </c>
      <c r="MK53" s="39"/>
      <c r="MM53" s="51" t="s">
        <v>60</v>
      </c>
      <c r="MN53" s="55">
        <f>+MS19</f>
        <v>0.85820895522388063</v>
      </c>
      <c r="MO53" s="53"/>
      <c r="MP53" s="9"/>
      <c r="MQ53" s="9"/>
      <c r="MR53" s="9"/>
      <c r="MS53" s="56">
        <f>+MN53-$E$19</f>
        <v>2.1969578417999958E-2</v>
      </c>
      <c r="MT53" s="39"/>
      <c r="MV53" s="51" t="s">
        <v>60</v>
      </c>
      <c r="MW53" s="55">
        <f>+NB19</f>
        <v>0.85185185185185186</v>
      </c>
      <c r="MX53" s="53"/>
      <c r="MY53" s="9"/>
      <c r="MZ53" s="9"/>
      <c r="NA53" s="9"/>
      <c r="NB53" s="56">
        <f>+MW53-$E$19</f>
        <v>1.5612475045971186E-2</v>
      </c>
      <c r="NC53" s="39"/>
      <c r="NE53" s="51" t="s">
        <v>60</v>
      </c>
      <c r="NF53" s="55">
        <f>+NK19</f>
        <v>0.98076923076923073</v>
      </c>
      <c r="NG53" s="53"/>
      <c r="NH53" s="9"/>
      <c r="NI53" s="9"/>
      <c r="NJ53" s="9"/>
      <c r="NK53" s="56">
        <f>+NF53-$E$19</f>
        <v>0.14452985396335005</v>
      </c>
      <c r="NL53" s="39"/>
      <c r="NN53" s="51" t="s">
        <v>60</v>
      </c>
      <c r="NO53" s="55">
        <f>+NT19</f>
        <v>0.9</v>
      </c>
      <c r="NP53" s="53"/>
      <c r="NQ53" s="9"/>
      <c r="NR53" s="9"/>
      <c r="NS53" s="9"/>
      <c r="NT53" s="56">
        <f>+NO53-$E$19</f>
        <v>6.3760623194119348E-2</v>
      </c>
      <c r="NU53" s="39"/>
      <c r="NW53" s="51" t="s">
        <v>60</v>
      </c>
      <c r="NX53" s="55">
        <f>+OC19</f>
        <v>0.91304347826086951</v>
      </c>
      <c r="NY53" s="53"/>
      <c r="NZ53" s="9"/>
      <c r="OA53" s="9"/>
      <c r="OB53" s="9"/>
      <c r="OC53" s="56">
        <f>+NX53-$E$19</f>
        <v>7.6804101454988838E-2</v>
      </c>
      <c r="OD53" s="39"/>
      <c r="OF53" s="51" t="s">
        <v>60</v>
      </c>
      <c r="OG53" s="55">
        <f>+OL19</f>
        <v>0.94117647058823528</v>
      </c>
      <c r="OH53" s="53"/>
      <c r="OI53" s="9"/>
      <c r="OJ53" s="9"/>
      <c r="OK53" s="9"/>
      <c r="OL53" s="56">
        <f>+OG53-$E$19</f>
        <v>0.10493709378235461</v>
      </c>
      <c r="OM53" s="39"/>
      <c r="OO53" s="51" t="s">
        <v>60</v>
      </c>
      <c r="OP53" s="55">
        <f>+OU19</f>
        <v>0.83673469387755106</v>
      </c>
      <c r="OQ53" s="53"/>
      <c r="OR53" s="9"/>
      <c r="OS53" s="9"/>
      <c r="OT53" s="9"/>
      <c r="OU53" s="56">
        <f>+OP53-$E$19</f>
        <v>4.9531707167038697E-4</v>
      </c>
      <c r="OV53" s="39"/>
      <c r="OX53" s="51" t="s">
        <v>60</v>
      </c>
      <c r="OY53" s="55">
        <f>+PD19</f>
        <v>0.94117647058823528</v>
      </c>
      <c r="OZ53" s="53"/>
      <c r="PA53" s="9"/>
      <c r="PB53" s="9"/>
      <c r="PC53" s="9"/>
      <c r="PD53" s="56">
        <f>+OY53-$E$19</f>
        <v>0.10493709378235461</v>
      </c>
      <c r="PE53" s="39"/>
      <c r="PG53" s="51" t="s">
        <v>60</v>
      </c>
      <c r="PH53" s="55">
        <f>+PM19</f>
        <v>0.92105263157894735</v>
      </c>
      <c r="PI53" s="53"/>
      <c r="PJ53" s="9"/>
      <c r="PK53" s="9"/>
      <c r="PL53" s="9"/>
      <c r="PM53" s="56">
        <f>+PH53-$E$19</f>
        <v>8.4813254773066671E-2</v>
      </c>
      <c r="PN53" s="39"/>
      <c r="PP53" s="51" t="s">
        <v>60</v>
      </c>
      <c r="PQ53" s="55">
        <f>+PV19</f>
        <v>0.94736842105263153</v>
      </c>
      <c r="PR53" s="53"/>
      <c r="PS53" s="9"/>
      <c r="PT53" s="9"/>
      <c r="PU53" s="9"/>
      <c r="PV53" s="56">
        <f>+PQ53-$E$19</f>
        <v>0.11112904424675085</v>
      </c>
      <c r="PW53" s="39"/>
      <c r="PY53" s="51" t="s">
        <v>60</v>
      </c>
      <c r="PZ53" s="55">
        <f>+QE19</f>
        <v>0.9464285714285714</v>
      </c>
      <c r="QA53" s="53"/>
      <c r="QB53" s="9"/>
      <c r="QC53" s="9"/>
      <c r="QD53" s="9"/>
      <c r="QE53" s="56">
        <f>+PZ53-$E$19</f>
        <v>0.11018919462269072</v>
      </c>
      <c r="QF53" s="39"/>
      <c r="QH53" s="51" t="s">
        <v>60</v>
      </c>
      <c r="QI53" s="55">
        <f>+QN19</f>
        <v>0.96794871794871795</v>
      </c>
      <c r="QJ53" s="53"/>
      <c r="QK53" s="9"/>
      <c r="QL53" s="9"/>
      <c r="QM53" s="9"/>
      <c r="QN53" s="56">
        <f>+QI53-$E$19</f>
        <v>0.13170934114283728</v>
      </c>
      <c r="QO53" s="39"/>
      <c r="QQ53" s="51" t="s">
        <v>60</v>
      </c>
      <c r="QR53" s="55">
        <f>+QW19</f>
        <v>0.89873417721518989</v>
      </c>
      <c r="QS53" s="53"/>
      <c r="QT53" s="9"/>
      <c r="QU53" s="9"/>
      <c r="QV53" s="9"/>
      <c r="QW53" s="56">
        <f>+QR53-$E$19</f>
        <v>6.2494800409309215E-2</v>
      </c>
      <c r="QX53" s="39"/>
    </row>
    <row r="54" spans="9:466" x14ac:dyDescent="0.15">
      <c r="I54" s="51" t="s">
        <v>61</v>
      </c>
      <c r="J54" s="55">
        <f>+P19</f>
        <v>0.11207950257745655</v>
      </c>
      <c r="K54" s="53"/>
      <c r="L54" s="53"/>
      <c r="M54" s="56"/>
      <c r="N54" s="9"/>
      <c r="O54" s="56">
        <f>+J54-$G$19</f>
        <v>-5.1029880765774305E-2</v>
      </c>
      <c r="P54" s="39"/>
      <c r="R54" s="51" t="s">
        <v>61</v>
      </c>
      <c r="S54" s="55">
        <f>+Y19</f>
        <v>0.11619409529377375</v>
      </c>
      <c r="T54" s="53"/>
      <c r="U54" s="9"/>
      <c r="V54" s="9"/>
      <c r="W54" s="9"/>
      <c r="X54" s="56">
        <f>+S54-$G$19</f>
        <v>-4.6915288049457105E-2</v>
      </c>
      <c r="Y54" s="39"/>
      <c r="AA54" s="51" t="s">
        <v>61</v>
      </c>
      <c r="AB54" s="55">
        <f>+AH19</f>
        <v>0.19702602230483271</v>
      </c>
      <c r="AC54" s="53"/>
      <c r="AD54" s="9"/>
      <c r="AE54" s="9"/>
      <c r="AF54" s="9"/>
      <c r="AG54" s="56">
        <f>+AB54-$G$19</f>
        <v>3.3916638961601853E-2</v>
      </c>
      <c r="AH54" s="39"/>
      <c r="AJ54" s="51" t="s">
        <v>61</v>
      </c>
      <c r="AK54" s="55">
        <f>+AQ19</f>
        <v>0.10824742268041238</v>
      </c>
      <c r="AL54" s="53"/>
      <c r="AM54" s="9"/>
      <c r="AN54" s="9"/>
      <c r="AO54" s="9"/>
      <c r="AP54" s="56">
        <f>+AK54-$G$19</f>
        <v>-5.4861960662818482E-2</v>
      </c>
      <c r="AQ54" s="39"/>
      <c r="AS54" s="51" t="s">
        <v>61</v>
      </c>
      <c r="AT54" s="55">
        <f>+AZ19</f>
        <v>6.4406779661016947E-2</v>
      </c>
      <c r="AU54" s="53"/>
      <c r="AV54" s="9"/>
      <c r="AW54" s="9"/>
      <c r="AX54" s="9"/>
      <c r="AY54" s="56">
        <f>+AT54-$G$19</f>
        <v>-9.870260368221391E-2</v>
      </c>
      <c r="AZ54" s="39"/>
      <c r="BB54" s="51" t="s">
        <v>61</v>
      </c>
      <c r="BC54" s="55">
        <f>+BI19</f>
        <v>6.1068702290076333E-2</v>
      </c>
      <c r="BD54" s="53"/>
      <c r="BE54" s="9"/>
      <c r="BF54" s="9"/>
      <c r="BG54" s="9"/>
      <c r="BH54" s="56">
        <f>+BC54-$G$19</f>
        <v>-0.10204068105315453</v>
      </c>
      <c r="BI54" s="39"/>
      <c r="BK54" s="51" t="s">
        <v>61</v>
      </c>
      <c r="BL54" s="55">
        <f>+BR19</f>
        <v>0.11956521739130435</v>
      </c>
      <c r="BM54" s="53"/>
      <c r="BN54" s="9"/>
      <c r="BO54" s="9"/>
      <c r="BP54" s="9"/>
      <c r="BQ54" s="56">
        <f>+BL54-$G$19</f>
        <v>-4.3544165951926506E-2</v>
      </c>
      <c r="BR54" s="39"/>
      <c r="BT54" s="51" t="s">
        <v>61</v>
      </c>
      <c r="BU54" s="55">
        <f>+CA19</f>
        <v>0.12213740458015267</v>
      </c>
      <c r="BV54" s="53"/>
      <c r="BW54" s="9"/>
      <c r="BX54" s="9"/>
      <c r="BY54" s="9"/>
      <c r="BZ54" s="56">
        <f>+BU54-$G$19</f>
        <v>-4.097197876307819E-2</v>
      </c>
      <c r="CA54" s="39"/>
      <c r="CC54" s="51" t="s">
        <v>61</v>
      </c>
      <c r="CD54" s="55">
        <f>+CJ19</f>
        <v>0.19076923076923077</v>
      </c>
      <c r="CE54" s="53"/>
      <c r="CF54" s="9"/>
      <c r="CG54" s="9"/>
      <c r="CH54" s="9"/>
      <c r="CI54" s="56">
        <f>+CD54-$G$19</f>
        <v>2.7659847425999917E-2</v>
      </c>
      <c r="CJ54" s="39"/>
      <c r="CL54" s="51" t="s">
        <v>61</v>
      </c>
      <c r="CM54" s="55">
        <f>+CS19</f>
        <v>0.11243016759776536</v>
      </c>
      <c r="CN54" s="53"/>
      <c r="CO54" s="9"/>
      <c r="CP54" s="9"/>
      <c r="CQ54" s="9"/>
      <c r="CR54" s="56">
        <f>+CM54-$G$19</f>
        <v>-5.0679215745465495E-2</v>
      </c>
      <c r="CS54" s="39"/>
      <c r="CU54" s="51" t="s">
        <v>61</v>
      </c>
      <c r="CV54" s="55">
        <f>+DB19</f>
        <v>0.22844827586206898</v>
      </c>
      <c r="CW54" s="53"/>
      <c r="CX54" s="9"/>
      <c r="CY54" s="9"/>
      <c r="CZ54" s="9"/>
      <c r="DA54" s="56">
        <f>+CV54-$G$19</f>
        <v>6.5338892518838121E-2</v>
      </c>
      <c r="DB54" s="39"/>
      <c r="DD54" s="51" t="s">
        <v>61</v>
      </c>
      <c r="DE54" s="55">
        <f>+DK19</f>
        <v>0.1040520260130065</v>
      </c>
      <c r="DF54" s="53"/>
      <c r="DG54" s="9"/>
      <c r="DH54" s="9"/>
      <c r="DI54" s="9"/>
      <c r="DJ54" s="56">
        <f>+DE54-$G$19</f>
        <v>-5.9057357330224353E-2</v>
      </c>
      <c r="DK54" s="39"/>
      <c r="DM54" s="51" t="s">
        <v>61</v>
      </c>
      <c r="DN54" s="55">
        <f>+DT19</f>
        <v>9.2817679558011054E-2</v>
      </c>
      <c r="DO54" s="53"/>
      <c r="DP54" s="9"/>
      <c r="DQ54" s="9"/>
      <c r="DR54" s="9"/>
      <c r="DS54" s="56">
        <f>+DN54-$G$19</f>
        <v>-7.0291703785219803E-2</v>
      </c>
      <c r="DT54" s="39"/>
      <c r="DV54" s="51" t="s">
        <v>61</v>
      </c>
      <c r="DW54" s="55">
        <f>+EC19</f>
        <v>0.11180904522613065</v>
      </c>
      <c r="DX54" s="53"/>
      <c r="DY54" s="9"/>
      <c r="DZ54" s="9"/>
      <c r="EA54" s="9"/>
      <c r="EB54" s="56">
        <f>+DW54-$G$19</f>
        <v>-5.1300338117100205E-2</v>
      </c>
      <c r="EC54" s="39"/>
      <c r="EE54" s="51" t="s">
        <v>61</v>
      </c>
      <c r="EF54" s="55">
        <f>+EL19</f>
        <v>0.15049342105263158</v>
      </c>
      <c r="EG54" s="53"/>
      <c r="EH54" s="9"/>
      <c r="EI54" s="9"/>
      <c r="EJ54" s="9"/>
      <c r="EK54" s="56">
        <f>+EF54-$G$19</f>
        <v>-1.2615962290599275E-2</v>
      </c>
      <c r="EL54" s="39"/>
      <c r="EN54" s="51" t="s">
        <v>61</v>
      </c>
      <c r="EO54" s="55">
        <f>+EU19</f>
        <v>7.8838174273858919E-2</v>
      </c>
      <c r="EP54" s="53"/>
      <c r="EQ54" s="9"/>
      <c r="ER54" s="9"/>
      <c r="ES54" s="9"/>
      <c r="ET54" s="56">
        <f>+EO54-$G$19</f>
        <v>-8.4271209069371938E-2</v>
      </c>
      <c r="EU54" s="39"/>
      <c r="EW54" s="51" t="s">
        <v>61</v>
      </c>
      <c r="EX54" s="55">
        <f>+FD19</f>
        <v>0.29629629629629628</v>
      </c>
      <c r="EY54" s="53"/>
      <c r="EZ54" s="9"/>
      <c r="FA54" s="9"/>
      <c r="FB54" s="9"/>
      <c r="FC54" s="56">
        <f>+EX54-$G$19</f>
        <v>0.13318691295306542</v>
      </c>
      <c r="FD54" s="39"/>
      <c r="FF54" s="51" t="s">
        <v>61</v>
      </c>
      <c r="FG54" s="55">
        <f>+FM19</f>
        <v>0.125</v>
      </c>
      <c r="FH54" s="53"/>
      <c r="FI54" s="9"/>
      <c r="FJ54" s="9"/>
      <c r="FK54" s="9"/>
      <c r="FL54" s="56">
        <f>+FG54-$G$19</f>
        <v>-3.8109383343230857E-2</v>
      </c>
      <c r="FM54" s="39"/>
      <c r="FO54" s="51" t="s">
        <v>61</v>
      </c>
      <c r="FP54" s="55">
        <f>+FV19</f>
        <v>0.11578947368421053</v>
      </c>
      <c r="FQ54" s="53"/>
      <c r="FR54" s="9"/>
      <c r="FS54" s="9"/>
      <c r="FT54" s="9"/>
      <c r="FU54" s="56">
        <f>+FP54-$G$19</f>
        <v>-4.7319909659020332E-2</v>
      </c>
      <c r="FV54" s="39"/>
      <c r="FX54" s="51" t="s">
        <v>61</v>
      </c>
      <c r="FY54" s="55">
        <f>+GE19</f>
        <v>7.4650077760497674E-2</v>
      </c>
      <c r="FZ54" s="53"/>
      <c r="GA54" s="9"/>
      <c r="GB54" s="9"/>
      <c r="GC54" s="9"/>
      <c r="GD54" s="56">
        <f>+FY54-$G$19</f>
        <v>-8.8459305582733183E-2</v>
      </c>
      <c r="GE54" s="39"/>
      <c r="GG54" s="51" t="s">
        <v>61</v>
      </c>
      <c r="GH54" s="55">
        <f>+GN19</f>
        <v>8.6102719033232633E-2</v>
      </c>
      <c r="GI54" s="53"/>
      <c r="GJ54" s="9"/>
      <c r="GK54" s="9"/>
      <c r="GL54" s="9"/>
      <c r="GM54" s="56">
        <f>+GH54-$G$19</f>
        <v>-7.7006664309998224E-2</v>
      </c>
      <c r="GN54" s="39"/>
      <c r="GP54" s="51" t="s">
        <v>61</v>
      </c>
      <c r="GQ54" s="55">
        <f>+GW19</f>
        <v>0.10869565217391304</v>
      </c>
      <c r="GR54" s="53"/>
      <c r="GS54" s="9"/>
      <c r="GT54" s="9"/>
      <c r="GU54" s="9"/>
      <c r="GV54" s="56">
        <f>+GQ54-$G$19</f>
        <v>-5.4413731169317817E-2</v>
      </c>
      <c r="GW54" s="39"/>
      <c r="GY54" s="51" t="s">
        <v>61</v>
      </c>
      <c r="GZ54" s="55">
        <f>+HF19</f>
        <v>7.5949367088607597E-2</v>
      </c>
      <c r="HA54" s="53"/>
      <c r="HB54" s="9"/>
      <c r="HC54" s="9"/>
      <c r="HD54" s="9"/>
      <c r="HE54" s="56">
        <f>+GZ54-$G$19</f>
        <v>-8.716001625462326E-2</v>
      </c>
      <c r="HF54" s="39"/>
      <c r="HH54" s="51" t="s">
        <v>61</v>
      </c>
      <c r="HI54" s="55">
        <f>+HO19</f>
        <v>0.15384615384615385</v>
      </c>
      <c r="HJ54" s="53"/>
      <c r="HK54" s="9"/>
      <c r="HL54" s="9"/>
      <c r="HM54" s="9"/>
      <c r="HN54" s="56">
        <f>+HI54-$G$19</f>
        <v>-9.2632294970770024E-3</v>
      </c>
      <c r="HO54" s="39"/>
      <c r="HQ54" s="51" t="s">
        <v>61</v>
      </c>
      <c r="HR54" s="55">
        <f>+HX19</f>
        <v>0.11965811965811966</v>
      </c>
      <c r="HS54" s="53"/>
      <c r="HT54" s="9"/>
      <c r="HU54" s="9"/>
      <c r="HV54" s="9"/>
      <c r="HW54" s="56">
        <f>+HR54-$G$19</f>
        <v>-4.3451263685111194E-2</v>
      </c>
      <c r="HX54" s="39"/>
      <c r="HZ54" s="51" t="s">
        <v>61</v>
      </c>
      <c r="IA54" s="55">
        <f>+IG19</f>
        <v>0.10185185185185185</v>
      </c>
      <c r="IB54" s="53"/>
      <c r="IC54" s="9"/>
      <c r="ID54" s="9"/>
      <c r="IE54" s="9"/>
      <c r="IF54" s="56">
        <f>+IA54-$G$19</f>
        <v>-6.1257531491379011E-2</v>
      </c>
      <c r="IG54" s="39"/>
      <c r="II54" s="51" t="s">
        <v>61</v>
      </c>
      <c r="IJ54" s="55">
        <f>+IP19</f>
        <v>0.10526315789473684</v>
      </c>
      <c r="IK54" s="53"/>
      <c r="IL54" s="9"/>
      <c r="IM54" s="9"/>
      <c r="IN54" s="9"/>
      <c r="IO54" s="56">
        <f>+IJ54-$G$19</f>
        <v>-5.7846225448494021E-2</v>
      </c>
      <c r="IP54" s="39"/>
      <c r="IR54" s="51" t="s">
        <v>61</v>
      </c>
      <c r="IS54" s="55">
        <f>+IY19</f>
        <v>9.0909090909090912E-2</v>
      </c>
      <c r="IT54" s="53"/>
      <c r="IU54" s="9"/>
      <c r="IV54" s="9"/>
      <c r="IW54" s="9"/>
      <c r="IX54" s="56">
        <f>+IS54-$G$19</f>
        <v>-7.2200292434139945E-2</v>
      </c>
      <c r="IY54" s="39"/>
      <c r="JA54" s="51" t="s">
        <v>61</v>
      </c>
      <c r="JB54" s="55">
        <f>+JH19</f>
        <v>0.26666666666666666</v>
      </c>
      <c r="JC54" s="53"/>
      <c r="JD54" s="9"/>
      <c r="JE54" s="9"/>
      <c r="JF54" s="9"/>
      <c r="JG54" s="56">
        <f>+JB54-$G$19</f>
        <v>0.10355728332343581</v>
      </c>
      <c r="JH54" s="39"/>
      <c r="JJ54" s="51" t="s">
        <v>61</v>
      </c>
      <c r="JK54" s="55">
        <f>+JQ19</f>
        <v>0.13750000000000001</v>
      </c>
      <c r="JL54" s="53"/>
      <c r="JM54" s="9"/>
      <c r="JN54" s="9"/>
      <c r="JO54" s="9"/>
      <c r="JP54" s="56">
        <f>+JK54-$G$19</f>
        <v>-2.5609383343230846E-2</v>
      </c>
      <c r="JQ54" s="39"/>
      <c r="JS54" s="51" t="s">
        <v>61</v>
      </c>
      <c r="JT54" s="55">
        <f>+JZ19</f>
        <v>7.6271186440677971E-2</v>
      </c>
      <c r="JU54" s="53"/>
      <c r="JV54" s="9"/>
      <c r="JW54" s="9"/>
      <c r="JX54" s="9"/>
      <c r="JY54" s="56">
        <f>+JT54-$G$19</f>
        <v>-8.6838196902552886E-2</v>
      </c>
      <c r="JZ54" s="39"/>
      <c r="KB54" s="51" t="s">
        <v>61</v>
      </c>
      <c r="KC54" s="55">
        <f>+KI19</f>
        <v>0.14018691588785046</v>
      </c>
      <c r="KD54" s="53"/>
      <c r="KE54" s="9"/>
      <c r="KF54" s="9"/>
      <c r="KG54" s="9"/>
      <c r="KH54" s="56">
        <f>+KC54-$G$19</f>
        <v>-2.2922467455380402E-2</v>
      </c>
      <c r="KI54" s="39"/>
      <c r="KK54" s="51" t="s">
        <v>61</v>
      </c>
      <c r="KL54" s="55">
        <f>+KR19</f>
        <v>6.5573770491803282E-2</v>
      </c>
      <c r="KM54" s="53"/>
      <c r="KN54" s="9"/>
      <c r="KO54" s="9"/>
      <c r="KP54" s="9"/>
      <c r="KQ54" s="56">
        <f>+KL54-$G$19</f>
        <v>-9.7535612851427575E-2</v>
      </c>
      <c r="KR54" s="39"/>
      <c r="KT54" s="51" t="s">
        <v>61</v>
      </c>
      <c r="KU54" s="55">
        <f>+LA19</f>
        <v>4.4999999999999998E-2</v>
      </c>
      <c r="KV54" s="53"/>
      <c r="KW54" s="9"/>
      <c r="KX54" s="9"/>
      <c r="KY54" s="9"/>
      <c r="KZ54" s="56">
        <f>+KU54-$G$19</f>
        <v>-0.11810938334323086</v>
      </c>
      <c r="LA54" s="39"/>
      <c r="LC54" s="51" t="s">
        <v>61</v>
      </c>
      <c r="LD54" s="55">
        <f>+LJ19</f>
        <v>0.10091743119266056</v>
      </c>
      <c r="LE54" s="53"/>
      <c r="LF54" s="9"/>
      <c r="LG54" s="9"/>
      <c r="LH54" s="9"/>
      <c r="LI54" s="56">
        <f>+LD54-$G$19</f>
        <v>-6.2191952150570301E-2</v>
      </c>
      <c r="LJ54" s="39"/>
      <c r="LL54" s="51" t="s">
        <v>61</v>
      </c>
      <c r="LM54" s="55">
        <f>+LS19</f>
        <v>0.10112359550561797</v>
      </c>
      <c r="LN54" s="53"/>
      <c r="LO54" s="9"/>
      <c r="LP54" s="9"/>
      <c r="LQ54" s="9"/>
      <c r="LR54" s="56">
        <f>+LM54-$G$19</f>
        <v>-6.1985787837612882E-2</v>
      </c>
      <c r="LS54" s="39"/>
      <c r="LU54" s="51" t="s">
        <v>61</v>
      </c>
      <c r="LV54" s="55">
        <f>+MB19</f>
        <v>0.11926605504587157</v>
      </c>
      <c r="LW54" s="53"/>
      <c r="LX54" s="9"/>
      <c r="LY54" s="9"/>
      <c r="LZ54" s="9"/>
      <c r="MA54" s="56">
        <f>+LV54-$G$19</f>
        <v>-4.3843328297359291E-2</v>
      </c>
      <c r="MB54" s="39"/>
      <c r="MD54" s="51" t="s">
        <v>61</v>
      </c>
      <c r="ME54" s="55">
        <f>+MK19</f>
        <v>0.14166666666666666</v>
      </c>
      <c r="MF54" s="53"/>
      <c r="MG54" s="9"/>
      <c r="MH54" s="9"/>
      <c r="MI54" s="9"/>
      <c r="MJ54" s="56">
        <f>+ME54-$G$19</f>
        <v>-2.1442716676564194E-2</v>
      </c>
      <c r="MK54" s="39"/>
      <c r="MM54" s="51" t="s">
        <v>61</v>
      </c>
      <c r="MN54" s="55">
        <f>+MT19</f>
        <v>0.1417910447761194</v>
      </c>
      <c r="MO54" s="53"/>
      <c r="MP54" s="9"/>
      <c r="MQ54" s="9"/>
      <c r="MR54" s="9"/>
      <c r="MS54" s="56">
        <f>+MN54-$G$19</f>
        <v>-2.1318338567111461E-2</v>
      </c>
      <c r="MT54" s="39"/>
      <c r="MV54" s="51" t="s">
        <v>61</v>
      </c>
      <c r="MW54" s="55">
        <f>+NC19</f>
        <v>0.14814814814814814</v>
      </c>
      <c r="MX54" s="53"/>
      <c r="MY54" s="9"/>
      <c r="MZ54" s="9"/>
      <c r="NA54" s="9"/>
      <c r="NB54" s="56">
        <f>+MW54-$G$19</f>
        <v>-1.4961235195082717E-2</v>
      </c>
      <c r="NC54" s="39"/>
      <c r="NE54" s="51" t="s">
        <v>61</v>
      </c>
      <c r="NF54" s="55">
        <f>+NL19</f>
        <v>1.9230769230769232E-2</v>
      </c>
      <c r="NG54" s="53"/>
      <c r="NH54" s="9"/>
      <c r="NI54" s="9"/>
      <c r="NJ54" s="9"/>
      <c r="NK54" s="56">
        <f>+NF54-$G$19</f>
        <v>-0.14387861411246161</v>
      </c>
      <c r="NL54" s="39"/>
      <c r="NN54" s="51" t="s">
        <v>61</v>
      </c>
      <c r="NO54" s="55">
        <f>+NU19</f>
        <v>0.1</v>
      </c>
      <c r="NP54" s="53"/>
      <c r="NQ54" s="9"/>
      <c r="NR54" s="9"/>
      <c r="NS54" s="9"/>
      <c r="NT54" s="56">
        <f>+NO54-$G$19</f>
        <v>-6.3109383343230852E-2</v>
      </c>
      <c r="NU54" s="39"/>
      <c r="NW54" s="51" t="s">
        <v>61</v>
      </c>
      <c r="NX54" s="55">
        <f>+OD19</f>
        <v>7.6086956521739135E-2</v>
      </c>
      <c r="NY54" s="53"/>
      <c r="NZ54" s="9"/>
      <c r="OA54" s="9"/>
      <c r="OB54" s="9"/>
      <c r="OC54" s="56">
        <f>+NX54-$G$19</f>
        <v>-8.7022426821491722E-2</v>
      </c>
      <c r="OD54" s="39"/>
      <c r="OF54" s="51" t="s">
        <v>61</v>
      </c>
      <c r="OG54" s="55">
        <f>+OM19</f>
        <v>5.8823529411764705E-2</v>
      </c>
      <c r="OH54" s="53"/>
      <c r="OI54" s="9"/>
      <c r="OJ54" s="9"/>
      <c r="OK54" s="9"/>
      <c r="OL54" s="56">
        <f>+OG54-$G$19</f>
        <v>-0.10428585393146615</v>
      </c>
      <c r="OM54" s="39"/>
      <c r="OO54" s="51" t="s">
        <v>61</v>
      </c>
      <c r="OP54" s="55">
        <f>+OV19</f>
        <v>0.16326530612244897</v>
      </c>
      <c r="OQ54" s="53"/>
      <c r="OR54" s="9"/>
      <c r="OS54" s="9"/>
      <c r="OT54" s="9"/>
      <c r="OU54" s="56">
        <f>+OP54-$G$19</f>
        <v>1.5592277921810949E-4</v>
      </c>
      <c r="OV54" s="39"/>
      <c r="OX54" s="51" t="s">
        <v>61</v>
      </c>
      <c r="OY54" s="55">
        <f>+PE19</f>
        <v>3.9215686274509803E-2</v>
      </c>
      <c r="OZ54" s="53"/>
      <c r="PA54" s="9"/>
      <c r="PB54" s="9"/>
      <c r="PC54" s="9"/>
      <c r="PD54" s="56">
        <f>+OY54-$G$19</f>
        <v>-0.12389369706872105</v>
      </c>
      <c r="PE54" s="39"/>
      <c r="PG54" s="51" t="s">
        <v>61</v>
      </c>
      <c r="PH54" s="55">
        <f>+PN19</f>
        <v>7.8947368421052627E-2</v>
      </c>
      <c r="PI54" s="53"/>
      <c r="PJ54" s="9"/>
      <c r="PK54" s="9"/>
      <c r="PL54" s="9"/>
      <c r="PM54" s="56">
        <f>+PH54-$G$19</f>
        <v>-8.416201492217823E-2</v>
      </c>
      <c r="PN54" s="39"/>
      <c r="PP54" s="51" t="s">
        <v>61</v>
      </c>
      <c r="PQ54" s="55">
        <f>+PW19</f>
        <v>5.2631578947368418E-2</v>
      </c>
      <c r="PR54" s="53"/>
      <c r="PS54" s="9"/>
      <c r="PT54" s="9"/>
      <c r="PU54" s="9"/>
      <c r="PV54" s="56">
        <f>+PQ54-$G$19</f>
        <v>-0.11047780439586244</v>
      </c>
      <c r="PW54" s="39"/>
      <c r="PY54" s="51" t="s">
        <v>61</v>
      </c>
      <c r="PZ54" s="55">
        <f>+QF19</f>
        <v>5.3571428571428568E-2</v>
      </c>
      <c r="QA54" s="53"/>
      <c r="QB54" s="9"/>
      <c r="QC54" s="9"/>
      <c r="QD54" s="9"/>
      <c r="QE54" s="56">
        <f>+PZ54-$G$19</f>
        <v>-0.10953795477180228</v>
      </c>
      <c r="QF54" s="39"/>
      <c r="QH54" s="51" t="s">
        <v>61</v>
      </c>
      <c r="QI54" s="55">
        <f>+QO19</f>
        <v>3.2051282051282048E-2</v>
      </c>
      <c r="QJ54" s="53"/>
      <c r="QK54" s="9"/>
      <c r="QL54" s="9"/>
      <c r="QM54" s="9"/>
      <c r="QN54" s="56">
        <f>+QI54-$G$19</f>
        <v>-0.13105810129194881</v>
      </c>
      <c r="QO54" s="39"/>
      <c r="QQ54" s="51" t="s">
        <v>61</v>
      </c>
      <c r="QR54" s="55">
        <f>+QX19</f>
        <v>0.10126582278481013</v>
      </c>
      <c r="QS54" s="53"/>
      <c r="QT54" s="9"/>
      <c r="QU54" s="9"/>
      <c r="QV54" s="9"/>
      <c r="QW54" s="56">
        <f>+QR54-$G$19</f>
        <v>-6.1843560558420732E-2</v>
      </c>
      <c r="QX54" s="39"/>
    </row>
    <row r="55" spans="9:466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</row>
    <row r="56" spans="9:466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</row>
    <row r="57" spans="9:466" x14ac:dyDescent="0.15">
      <c r="I57" s="51" t="s">
        <v>59</v>
      </c>
      <c r="J57" s="52">
        <f>+J20/100</f>
        <v>0.11509999999999999</v>
      </c>
      <c r="K57" s="53"/>
      <c r="L57" s="53"/>
      <c r="M57" s="54"/>
      <c r="N57" s="9"/>
      <c r="O57" s="54">
        <f>+J57-$C$20/100</f>
        <v>-3.2000000000000084E-3</v>
      </c>
      <c r="P57" s="39"/>
      <c r="R57" s="51" t="s">
        <v>59</v>
      </c>
      <c r="S57" s="52">
        <f>+S20/100</f>
        <v>0.1047</v>
      </c>
      <c r="T57" s="53"/>
      <c r="U57" s="9"/>
      <c r="V57" s="9"/>
      <c r="W57" s="9"/>
      <c r="X57" s="54">
        <f>+S57-$C$20/100</f>
        <v>-1.3600000000000001E-2</v>
      </c>
      <c r="Y57" s="39"/>
      <c r="AA57" s="51" t="s">
        <v>59</v>
      </c>
      <c r="AB57" s="52">
        <f>+AB20/100</f>
        <v>0.1283</v>
      </c>
      <c r="AC57" s="53"/>
      <c r="AD57" s="9"/>
      <c r="AE57" s="9"/>
      <c r="AF57" s="9"/>
      <c r="AG57" s="54">
        <f>+AB57-$C$20/100</f>
        <v>9.999999999999995E-3</v>
      </c>
      <c r="AH57" s="39"/>
      <c r="AJ57" s="51" t="s">
        <v>59</v>
      </c>
      <c r="AK57" s="52">
        <f>+AK20/100</f>
        <v>0.1186</v>
      </c>
      <c r="AL57" s="53"/>
      <c r="AM57" s="9"/>
      <c r="AN57" s="9"/>
      <c r="AO57" s="9"/>
      <c r="AP57" s="54">
        <f>+AK57-$C$20/100</f>
        <v>2.9999999999999472E-4</v>
      </c>
      <c r="AQ57" s="39"/>
      <c r="AS57" s="51" t="s">
        <v>59</v>
      </c>
      <c r="AT57" s="52">
        <f>+AT20/100</f>
        <v>9.3599999999999989E-2</v>
      </c>
      <c r="AU57" s="53"/>
      <c r="AV57" s="9"/>
      <c r="AW57" s="9"/>
      <c r="AX57" s="9"/>
      <c r="AY57" s="54">
        <f>+AT57-$C$20/100</f>
        <v>-2.4700000000000014E-2</v>
      </c>
      <c r="AZ57" s="39"/>
      <c r="BB57" s="51" t="s">
        <v>59</v>
      </c>
      <c r="BC57" s="52">
        <f>+BC20/100</f>
        <v>9.1999999999999998E-2</v>
      </c>
      <c r="BD57" s="53"/>
      <c r="BE57" s="9"/>
      <c r="BF57" s="9"/>
      <c r="BG57" s="9"/>
      <c r="BH57" s="54">
        <f>+BC57-$C$20/100</f>
        <v>-2.6300000000000004E-2</v>
      </c>
      <c r="BI57" s="39"/>
      <c r="BK57" s="51" t="s">
        <v>59</v>
      </c>
      <c r="BL57" s="52">
        <f>+BL20/100</f>
        <v>0.11849999999999999</v>
      </c>
      <c r="BM57" s="53"/>
      <c r="BN57" s="9"/>
      <c r="BO57" s="9"/>
      <c r="BP57" s="9"/>
      <c r="BQ57" s="54">
        <f>+BL57-$C$20/100</f>
        <v>1.9999999999999185E-4</v>
      </c>
      <c r="BR57" s="39"/>
      <c r="BT57" s="51" t="s">
        <v>59</v>
      </c>
      <c r="BU57" s="52">
        <f>+BU20/100</f>
        <v>0.15380000000000002</v>
      </c>
      <c r="BV57" s="53"/>
      <c r="BW57" s="9"/>
      <c r="BX57" s="9"/>
      <c r="BY57" s="9"/>
      <c r="BZ57" s="54">
        <f>+BU57-$C$20/100</f>
        <v>3.5500000000000018E-2</v>
      </c>
      <c r="CA57" s="39"/>
      <c r="CC57" s="51" t="s">
        <v>59</v>
      </c>
      <c r="CD57" s="52">
        <f>+CD20/100</f>
        <v>0.13739999999999999</v>
      </c>
      <c r="CE57" s="53"/>
      <c r="CF57" s="9"/>
      <c r="CG57" s="9"/>
      <c r="CH57" s="9"/>
      <c r="CI57" s="54">
        <f>+CD57-$C$20/100</f>
        <v>1.9099999999999992E-2</v>
      </c>
      <c r="CJ57" s="39"/>
      <c r="CL57" s="51" t="s">
        <v>59</v>
      </c>
      <c r="CM57" s="52">
        <f>+CM20/100</f>
        <v>7.9600000000000004E-2</v>
      </c>
      <c r="CN57" s="53"/>
      <c r="CO57" s="9"/>
      <c r="CP57" s="9"/>
      <c r="CQ57" s="9"/>
      <c r="CR57" s="54">
        <f>+CM57-$C$20/100</f>
        <v>-3.8699999999999998E-2</v>
      </c>
      <c r="CS57" s="39"/>
      <c r="CU57" s="51" t="s">
        <v>59</v>
      </c>
      <c r="CV57" s="52">
        <f>+CV20/100</f>
        <v>9.3800000000000008E-2</v>
      </c>
      <c r="CW57" s="53"/>
      <c r="CX57" s="9"/>
      <c r="CY57" s="9"/>
      <c r="CZ57" s="9"/>
      <c r="DA57" s="54">
        <f>+CV57-$C$20/100</f>
        <v>-2.4499999999999994E-2</v>
      </c>
      <c r="DB57" s="39"/>
      <c r="DD57" s="51" t="s">
        <v>59</v>
      </c>
      <c r="DE57" s="52">
        <f>+DE20/100</f>
        <v>0.11609999999999999</v>
      </c>
      <c r="DF57" s="53"/>
      <c r="DG57" s="9"/>
      <c r="DH57" s="9"/>
      <c r="DI57" s="9"/>
      <c r="DJ57" s="54">
        <f>+DE57-$C$20/100</f>
        <v>-2.2000000000000075E-3</v>
      </c>
      <c r="DK57" s="39"/>
      <c r="DM57" s="51" t="s">
        <v>59</v>
      </c>
      <c r="DN57" s="52">
        <f>+DN20/100</f>
        <v>0.1215</v>
      </c>
      <c r="DO57" s="53"/>
      <c r="DP57" s="9"/>
      <c r="DQ57" s="9"/>
      <c r="DR57" s="9"/>
      <c r="DS57" s="54">
        <f>+DN57-$C$20/100</f>
        <v>3.1999999999999945E-3</v>
      </c>
      <c r="DT57" s="39"/>
      <c r="DV57" s="51" t="s">
        <v>59</v>
      </c>
      <c r="DW57" s="52">
        <f>+DW20/100</f>
        <v>0.14679999999999999</v>
      </c>
      <c r="DX57" s="53"/>
      <c r="DY57" s="9"/>
      <c r="DZ57" s="9"/>
      <c r="EA57" s="9"/>
      <c r="EB57" s="54">
        <f>+DW57-$C$20/100</f>
        <v>2.8499999999999984E-2</v>
      </c>
      <c r="EC57" s="39"/>
      <c r="EE57" s="51" t="s">
        <v>59</v>
      </c>
      <c r="EF57" s="52">
        <f>+EF20/100</f>
        <v>0.1348</v>
      </c>
      <c r="EG57" s="53"/>
      <c r="EH57" s="9"/>
      <c r="EI57" s="9"/>
      <c r="EJ57" s="9"/>
      <c r="EK57" s="54">
        <f>+EF57-$C$20/100</f>
        <v>1.6500000000000001E-2</v>
      </c>
      <c r="EL57" s="39"/>
      <c r="EN57" s="51" t="s">
        <v>59</v>
      </c>
      <c r="EO57" s="52">
        <f>+EO20/100</f>
        <v>0.1118</v>
      </c>
      <c r="EP57" s="53"/>
      <c r="EQ57" s="9"/>
      <c r="ER57" s="9"/>
      <c r="ES57" s="9"/>
      <c r="ET57" s="54">
        <f>+EO57-$C$20/100</f>
        <v>-6.5000000000000058E-3</v>
      </c>
      <c r="EU57" s="39"/>
      <c r="EW57" s="51" t="s">
        <v>59</v>
      </c>
      <c r="EX57" s="52">
        <f>+EX20/100</f>
        <v>0.13100000000000001</v>
      </c>
      <c r="EY57" s="53"/>
      <c r="EZ57" s="9"/>
      <c r="FA57" s="9"/>
      <c r="FB57" s="9"/>
      <c r="FC57" s="54">
        <f>+EX57-$C$20/100</f>
        <v>1.2700000000000003E-2</v>
      </c>
      <c r="FD57" s="39"/>
      <c r="FF57" s="51" t="s">
        <v>59</v>
      </c>
      <c r="FG57" s="52">
        <f>+FG20/100</f>
        <v>0.13150000000000001</v>
      </c>
      <c r="FH57" s="53"/>
      <c r="FI57" s="9"/>
      <c r="FJ57" s="9"/>
      <c r="FK57" s="9"/>
      <c r="FL57" s="54">
        <f>+FG57-$C$20/100</f>
        <v>1.3200000000000003E-2</v>
      </c>
      <c r="FM57" s="39"/>
      <c r="FO57" s="51" t="s">
        <v>59</v>
      </c>
      <c r="FP57" s="52">
        <f>+FP20/100</f>
        <v>0.1278</v>
      </c>
      <c r="FQ57" s="53"/>
      <c r="FR57" s="9"/>
      <c r="FS57" s="9"/>
      <c r="FT57" s="9"/>
      <c r="FU57" s="54">
        <f>+FP57-$C$20/100</f>
        <v>9.4999999999999946E-3</v>
      </c>
      <c r="FV57" s="39"/>
      <c r="FX57" s="51" t="s">
        <v>59</v>
      </c>
      <c r="FY57" s="52">
        <f>+FY20/100</f>
        <v>9.3900000000000011E-2</v>
      </c>
      <c r="FZ57" s="53"/>
      <c r="GA57" s="9"/>
      <c r="GB57" s="9"/>
      <c r="GC57" s="9"/>
      <c r="GD57" s="54">
        <f>+FY57-$C$20/100</f>
        <v>-2.4399999999999991E-2</v>
      </c>
      <c r="GE57" s="39"/>
      <c r="GG57" s="51" t="s">
        <v>59</v>
      </c>
      <c r="GH57" s="52">
        <f>+GH20/100</f>
        <v>0.1396</v>
      </c>
      <c r="GI57" s="53"/>
      <c r="GJ57" s="9"/>
      <c r="GK57" s="9"/>
      <c r="GL57" s="9"/>
      <c r="GM57" s="54">
        <f>+GH57-$C$20/100</f>
        <v>2.1299999999999999E-2</v>
      </c>
      <c r="GN57" s="39"/>
      <c r="GP57" s="51" t="s">
        <v>59</v>
      </c>
      <c r="GQ57" s="52">
        <f>+GQ20/100</f>
        <v>0.13900000000000001</v>
      </c>
      <c r="GR57" s="53"/>
      <c r="GS57" s="9"/>
      <c r="GT57" s="9"/>
      <c r="GU57" s="9"/>
      <c r="GV57" s="54">
        <f>+GQ57-$C$20/100</f>
        <v>2.070000000000001E-2</v>
      </c>
      <c r="GW57" s="39"/>
      <c r="GY57" s="51" t="s">
        <v>59</v>
      </c>
      <c r="GZ57" s="52">
        <f>+GZ20/100</f>
        <v>0.10800000000000001</v>
      </c>
      <c r="HA57" s="53"/>
      <c r="HB57" s="9"/>
      <c r="HC57" s="9"/>
      <c r="HD57" s="9"/>
      <c r="HE57" s="54">
        <f>+GZ57-$C$20/100</f>
        <v>-1.029999999999999E-2</v>
      </c>
      <c r="HF57" s="39"/>
      <c r="HH57" s="51" t="s">
        <v>59</v>
      </c>
      <c r="HI57" s="52">
        <f>+HI20/100</f>
        <v>0.12050000000000001</v>
      </c>
      <c r="HJ57" s="53"/>
      <c r="HK57" s="9"/>
      <c r="HL57" s="9"/>
      <c r="HM57" s="9"/>
      <c r="HN57" s="54">
        <f>+HI57-$C$20/100</f>
        <v>2.2000000000000075E-3</v>
      </c>
      <c r="HO57" s="39"/>
      <c r="HQ57" s="51" t="s">
        <v>59</v>
      </c>
      <c r="HR57" s="52">
        <f>+HR20/100</f>
        <v>0.10920000000000001</v>
      </c>
      <c r="HS57" s="53"/>
      <c r="HT57" s="9"/>
      <c r="HU57" s="9"/>
      <c r="HV57" s="9"/>
      <c r="HW57" s="54">
        <f>+HR57-$C$20/100</f>
        <v>-9.099999999999997E-3</v>
      </c>
      <c r="HX57" s="39"/>
      <c r="HZ57" s="51" t="s">
        <v>59</v>
      </c>
      <c r="IA57" s="52">
        <f>+IA20/100</f>
        <v>0.13390000000000002</v>
      </c>
      <c r="IB57" s="53"/>
      <c r="IC57" s="9"/>
      <c r="ID57" s="9"/>
      <c r="IE57" s="9"/>
      <c r="IF57" s="54">
        <f>+IA57-$C$20/100</f>
        <v>1.5600000000000017E-2</v>
      </c>
      <c r="IG57" s="39"/>
      <c r="II57" s="51" t="s">
        <v>59</v>
      </c>
      <c r="IJ57" s="52">
        <f>+IJ20/100</f>
        <v>0.13720000000000002</v>
      </c>
      <c r="IK57" s="53"/>
      <c r="IL57" s="9"/>
      <c r="IM57" s="9"/>
      <c r="IN57" s="9"/>
      <c r="IO57" s="54">
        <f>+IJ57-$C$20/100</f>
        <v>1.8900000000000014E-2</v>
      </c>
      <c r="IP57" s="39"/>
      <c r="IR57" s="51" t="s">
        <v>59</v>
      </c>
      <c r="IS57" s="52">
        <f>+IS20/100</f>
        <v>8.8900000000000007E-2</v>
      </c>
      <c r="IT57" s="53"/>
      <c r="IU57" s="9"/>
      <c r="IV57" s="9"/>
      <c r="IW57" s="9"/>
      <c r="IX57" s="54">
        <f>+IS57-$C$20/100</f>
        <v>-2.9399999999999996E-2</v>
      </c>
      <c r="IY57" s="39"/>
      <c r="JA57" s="51" t="s">
        <v>59</v>
      </c>
      <c r="JB57" s="52">
        <f>+JB20/100</f>
        <v>0.1244</v>
      </c>
      <c r="JC57" s="53"/>
      <c r="JD57" s="9"/>
      <c r="JE57" s="9"/>
      <c r="JF57" s="9"/>
      <c r="JG57" s="54">
        <f>+JB57-$C$20/100</f>
        <v>6.0999999999999943E-3</v>
      </c>
      <c r="JH57" s="39"/>
      <c r="JJ57" s="51" t="s">
        <v>59</v>
      </c>
      <c r="JK57" s="52">
        <f>+JK20/100</f>
        <v>9.7200000000000009E-2</v>
      </c>
      <c r="JL57" s="53"/>
      <c r="JM57" s="9"/>
      <c r="JN57" s="9"/>
      <c r="JO57" s="9"/>
      <c r="JP57" s="54">
        <f>+JK57-$C$20/100</f>
        <v>-2.1099999999999994E-2</v>
      </c>
      <c r="JQ57" s="39"/>
      <c r="JS57" s="51" t="s">
        <v>59</v>
      </c>
      <c r="JT57" s="52">
        <f>+JT20/100</f>
        <v>9.2399999999999996E-2</v>
      </c>
      <c r="JU57" s="53"/>
      <c r="JV57" s="9"/>
      <c r="JW57" s="9"/>
      <c r="JX57" s="9"/>
      <c r="JY57" s="54">
        <f>+JT57-$C$20/100</f>
        <v>-2.5900000000000006E-2</v>
      </c>
      <c r="JZ57" s="39"/>
      <c r="KB57" s="51" t="s">
        <v>59</v>
      </c>
      <c r="KC57" s="52">
        <f>+KC20/100</f>
        <v>9.5899999999999999E-2</v>
      </c>
      <c r="KD57" s="53"/>
      <c r="KE57" s="9"/>
      <c r="KF57" s="9"/>
      <c r="KG57" s="9"/>
      <c r="KH57" s="54">
        <f>+KC57-$C$20/100</f>
        <v>-2.2400000000000003E-2</v>
      </c>
      <c r="KI57" s="39"/>
      <c r="KK57" s="51" t="s">
        <v>59</v>
      </c>
      <c r="KL57" s="52">
        <f>+KL20/100</f>
        <v>0.11130000000000001</v>
      </c>
      <c r="KM57" s="53"/>
      <c r="KN57" s="9"/>
      <c r="KO57" s="9"/>
      <c r="KP57" s="9"/>
      <c r="KQ57" s="54">
        <f>+KL57-$C$20/100</f>
        <v>-6.9999999999999923E-3</v>
      </c>
      <c r="KR57" s="39"/>
      <c r="KT57" s="51" t="s">
        <v>59</v>
      </c>
      <c r="KU57" s="52">
        <f>+KU20/100</f>
        <v>0.10390000000000001</v>
      </c>
      <c r="KV57" s="53"/>
      <c r="KW57" s="9"/>
      <c r="KX57" s="9"/>
      <c r="KY57" s="9"/>
      <c r="KZ57" s="54">
        <f>+KU57-$C$20/100</f>
        <v>-1.4399999999999996E-2</v>
      </c>
      <c r="LA57" s="39"/>
      <c r="LC57" s="51" t="s">
        <v>59</v>
      </c>
      <c r="LD57" s="52">
        <f>+LD20/100</f>
        <v>0.12560000000000002</v>
      </c>
      <c r="LE57" s="53"/>
      <c r="LF57" s="9"/>
      <c r="LG57" s="9"/>
      <c r="LH57" s="9"/>
      <c r="LI57" s="54">
        <f>+LD57-$C$20/100</f>
        <v>7.3000000000000148E-3</v>
      </c>
      <c r="LJ57" s="39"/>
      <c r="LL57" s="51" t="s">
        <v>59</v>
      </c>
      <c r="LM57" s="52">
        <f>+LM20/100</f>
        <v>9.8000000000000004E-2</v>
      </c>
      <c r="LN57" s="53"/>
      <c r="LO57" s="9"/>
      <c r="LP57" s="9"/>
      <c r="LQ57" s="9"/>
      <c r="LR57" s="54">
        <f>+LM57-$C$20/100</f>
        <v>-2.0299999999999999E-2</v>
      </c>
      <c r="LS57" s="39"/>
      <c r="LU57" s="51" t="s">
        <v>59</v>
      </c>
      <c r="LV57" s="52">
        <f>+LV20/100</f>
        <v>9.4100000000000003E-2</v>
      </c>
      <c r="LW57" s="53"/>
      <c r="LX57" s="9"/>
      <c r="LY57" s="9"/>
      <c r="LZ57" s="9"/>
      <c r="MA57" s="54">
        <f>+LV57-$C$20/100</f>
        <v>-2.4199999999999999E-2</v>
      </c>
      <c r="MB57" s="39"/>
      <c r="MD57" s="51" t="s">
        <v>59</v>
      </c>
      <c r="ME57" s="52">
        <f>+ME20/100</f>
        <v>9.5399999999999985E-2</v>
      </c>
      <c r="MF57" s="53"/>
      <c r="MG57" s="9"/>
      <c r="MH57" s="9"/>
      <c r="MI57" s="9"/>
      <c r="MJ57" s="54">
        <f>+ME57-$C$20/100</f>
        <v>-2.2900000000000018E-2</v>
      </c>
      <c r="MK57" s="39"/>
      <c r="MM57" s="51" t="s">
        <v>59</v>
      </c>
      <c r="MN57" s="52">
        <f>+MN20/100</f>
        <v>9.9499999999999991E-2</v>
      </c>
      <c r="MO57" s="53"/>
      <c r="MP57" s="9"/>
      <c r="MQ57" s="9"/>
      <c r="MR57" s="9"/>
      <c r="MS57" s="54">
        <f>+MN57-$C$20/100</f>
        <v>-1.8800000000000011E-2</v>
      </c>
      <c r="MT57" s="39"/>
      <c r="MV57" s="51" t="s">
        <v>59</v>
      </c>
      <c r="MW57" s="52">
        <f>+MW20/100</f>
        <v>0.1298</v>
      </c>
      <c r="MX57" s="53"/>
      <c r="MY57" s="9"/>
      <c r="MZ57" s="9"/>
      <c r="NA57" s="9"/>
      <c r="NB57" s="54">
        <f>+MW57-$C$20/100</f>
        <v>1.1499999999999996E-2</v>
      </c>
      <c r="NC57" s="39"/>
      <c r="NE57" s="51" t="s">
        <v>59</v>
      </c>
      <c r="NF57" s="52">
        <f>+NF20/100</f>
        <v>7.3899999999999993E-2</v>
      </c>
      <c r="NG57" s="53"/>
      <c r="NH57" s="9"/>
      <c r="NI57" s="9"/>
      <c r="NJ57" s="9"/>
      <c r="NK57" s="54">
        <f>+NF57-$C$20/100</f>
        <v>-4.4400000000000009E-2</v>
      </c>
      <c r="NL57" s="39"/>
      <c r="NN57" s="51" t="s">
        <v>59</v>
      </c>
      <c r="NO57" s="52">
        <f>+NO20/100</f>
        <v>8.6800000000000002E-2</v>
      </c>
      <c r="NP57" s="53"/>
      <c r="NQ57" s="9"/>
      <c r="NR57" s="9"/>
      <c r="NS57" s="9"/>
      <c r="NT57" s="54">
        <f>+NO57-$C$20/100</f>
        <v>-3.15E-2</v>
      </c>
      <c r="NU57" s="39"/>
      <c r="NW57" s="51" t="s">
        <v>59</v>
      </c>
      <c r="NX57" s="52">
        <f>+NX20/100</f>
        <v>0.16829999999999998</v>
      </c>
      <c r="NY57" s="53"/>
      <c r="NZ57" s="9"/>
      <c r="OA57" s="9"/>
      <c r="OB57" s="9"/>
      <c r="OC57" s="54">
        <f>+NX57-$C$20/100</f>
        <v>4.9999999999999975E-2</v>
      </c>
      <c r="OD57" s="39"/>
      <c r="OF57" s="51" t="s">
        <v>59</v>
      </c>
      <c r="OG57" s="52">
        <f>+OG20/100</f>
        <v>9.9700000000000011E-2</v>
      </c>
      <c r="OH57" s="53"/>
      <c r="OI57" s="9"/>
      <c r="OJ57" s="9"/>
      <c r="OK57" s="9"/>
      <c r="OL57" s="54">
        <f>+OG57-$C$20/100</f>
        <v>-1.8599999999999992E-2</v>
      </c>
      <c r="OM57" s="39"/>
      <c r="OO57" s="51" t="s">
        <v>59</v>
      </c>
      <c r="OP57" s="52">
        <f>+OP20/100</f>
        <v>0.11710000000000001</v>
      </c>
      <c r="OQ57" s="53"/>
      <c r="OR57" s="9"/>
      <c r="OS57" s="9"/>
      <c r="OT57" s="9"/>
      <c r="OU57" s="54">
        <f>+OP57-$C$20/100</f>
        <v>-1.1999999999999927E-3</v>
      </c>
      <c r="OV57" s="39"/>
      <c r="OX57" s="51" t="s">
        <v>59</v>
      </c>
      <c r="OY57" s="52">
        <f>+OY20/100</f>
        <v>0.10300000000000001</v>
      </c>
      <c r="OZ57" s="53"/>
      <c r="PA57" s="9"/>
      <c r="PB57" s="9"/>
      <c r="PC57" s="9"/>
      <c r="PD57" s="54">
        <f>+OY57-$C$20/100</f>
        <v>-1.5299999999999994E-2</v>
      </c>
      <c r="PE57" s="39"/>
      <c r="PG57" s="51" t="s">
        <v>59</v>
      </c>
      <c r="PH57" s="52">
        <f>+PH20/100</f>
        <v>0.12300000000000001</v>
      </c>
      <c r="PI57" s="53"/>
      <c r="PJ57" s="9"/>
      <c r="PK57" s="9"/>
      <c r="PL57" s="9"/>
      <c r="PM57" s="54">
        <f>+PH57-$C$20/100</f>
        <v>4.7000000000000097E-3</v>
      </c>
      <c r="PN57" s="39"/>
      <c r="PP57" s="51" t="s">
        <v>59</v>
      </c>
      <c r="PQ57" s="52">
        <f>+PQ20/100</f>
        <v>0.12619999999999998</v>
      </c>
      <c r="PR57" s="53"/>
      <c r="PS57" s="9"/>
      <c r="PT57" s="9"/>
      <c r="PU57" s="9"/>
      <c r="PV57" s="54">
        <f>+PQ57-$C$20/100</f>
        <v>7.8999999999999765E-3</v>
      </c>
      <c r="PW57" s="39"/>
      <c r="PY57" s="51" t="s">
        <v>59</v>
      </c>
      <c r="PZ57" s="52">
        <f>+PZ20/100</f>
        <v>0.11320000000000001</v>
      </c>
      <c r="QA57" s="53"/>
      <c r="QB57" s="9"/>
      <c r="QC57" s="9"/>
      <c r="QD57" s="9"/>
      <c r="QE57" s="54">
        <f>+PZ57-$C$20/100</f>
        <v>-5.0999999999999934E-3</v>
      </c>
      <c r="QF57" s="39"/>
      <c r="QH57" s="51" t="s">
        <v>59</v>
      </c>
      <c r="QI57" s="52">
        <f>+QI20/100</f>
        <v>9.4899999999999998E-2</v>
      </c>
      <c r="QJ57" s="53"/>
      <c r="QK57" s="9"/>
      <c r="QL57" s="9"/>
      <c r="QM57" s="9"/>
      <c r="QN57" s="54">
        <f>+QI57-$C$20/100</f>
        <v>-2.3400000000000004E-2</v>
      </c>
      <c r="QO57" s="39"/>
      <c r="QQ57" s="51" t="s">
        <v>59</v>
      </c>
      <c r="QR57" s="52">
        <f>+QR20/100</f>
        <v>0.1152</v>
      </c>
      <c r="QS57" s="53"/>
      <c r="QT57" s="9"/>
      <c r="QU57" s="9"/>
      <c r="QV57" s="9"/>
      <c r="QW57" s="54">
        <f>+QR57-$C$20/100</f>
        <v>-3.1000000000000055E-3</v>
      </c>
      <c r="QX57" s="39"/>
    </row>
    <row r="58" spans="9:466" x14ac:dyDescent="0.15">
      <c r="I58" s="51" t="s">
        <v>60</v>
      </c>
      <c r="J58" s="55">
        <f>+O20</f>
        <v>0.79247138141723439</v>
      </c>
      <c r="K58" s="53"/>
      <c r="L58" s="53"/>
      <c r="M58" s="56"/>
      <c r="N58" s="9"/>
      <c r="O58" s="56">
        <f>+J58-$E$20</f>
        <v>-4.055248480915763E-3</v>
      </c>
      <c r="P58" s="39"/>
      <c r="R58" s="51" t="s">
        <v>60</v>
      </c>
      <c r="S58" s="55">
        <f>+X20</f>
        <v>0.74214157935088165</v>
      </c>
      <c r="T58" s="53"/>
      <c r="U58" s="9"/>
      <c r="V58" s="9"/>
      <c r="W58" s="9"/>
      <c r="X58" s="56">
        <f>+S58-$E$20</f>
        <v>-5.4385050547268499E-2</v>
      </c>
      <c r="Y58" s="39"/>
      <c r="AA58" s="51" t="s">
        <v>60</v>
      </c>
      <c r="AB58" s="55">
        <f>+AG20</f>
        <v>0.69230769230769229</v>
      </c>
      <c r="AC58" s="53"/>
      <c r="AD58" s="9"/>
      <c r="AE58" s="9"/>
      <c r="AF58" s="9"/>
      <c r="AG58" s="56">
        <f>+AB58-$E$20</f>
        <v>-0.10421893759045786</v>
      </c>
      <c r="AH58" s="39"/>
      <c r="AJ58" s="51" t="s">
        <v>60</v>
      </c>
      <c r="AK58" s="55">
        <f>+AP20</f>
        <v>0.8</v>
      </c>
      <c r="AL58" s="53"/>
      <c r="AM58" s="9"/>
      <c r="AN58" s="9"/>
      <c r="AO58" s="9"/>
      <c r="AP58" s="56">
        <f>+AK58-$E$20</f>
        <v>3.473370101849893E-3</v>
      </c>
      <c r="AQ58" s="39"/>
      <c r="AS58" s="51" t="s">
        <v>60</v>
      </c>
      <c r="AT58" s="55">
        <f>+AY20</f>
        <v>0.80597014925373134</v>
      </c>
      <c r="AU58" s="53"/>
      <c r="AV58" s="9"/>
      <c r="AW58" s="9"/>
      <c r="AX58" s="9"/>
      <c r="AY58" s="56">
        <f>+AT58-$E$20</f>
        <v>9.4435193555811869E-3</v>
      </c>
      <c r="AZ58" s="39"/>
      <c r="BB58" s="51" t="s">
        <v>60</v>
      </c>
      <c r="BC58" s="55">
        <f>+BH20</f>
        <v>0.86803519061583578</v>
      </c>
      <c r="BD58" s="53"/>
      <c r="BE58" s="9"/>
      <c r="BF58" s="9"/>
      <c r="BG58" s="9"/>
      <c r="BH58" s="56">
        <f>+BC58-$E$20</f>
        <v>7.1508560717685632E-2</v>
      </c>
      <c r="BI58" s="39"/>
      <c r="BK58" s="51" t="s">
        <v>60</v>
      </c>
      <c r="BL58" s="55">
        <f>+BQ20</f>
        <v>0.74911660777385158</v>
      </c>
      <c r="BM58" s="53"/>
      <c r="BN58" s="9"/>
      <c r="BO58" s="9"/>
      <c r="BP58" s="9"/>
      <c r="BQ58" s="56">
        <f>+BL58-$E$20</f>
        <v>-4.7410022124298568E-2</v>
      </c>
      <c r="BR58" s="39"/>
      <c r="BT58" s="51" t="s">
        <v>60</v>
      </c>
      <c r="BU58" s="55">
        <f>+BZ20</f>
        <v>0.80043859649122806</v>
      </c>
      <c r="BV58" s="53"/>
      <c r="BW58" s="9"/>
      <c r="BX58" s="9"/>
      <c r="BY58" s="9"/>
      <c r="BZ58" s="56">
        <f>+BU58-$E$20</f>
        <v>3.9119665930779091E-3</v>
      </c>
      <c r="CA58" s="39"/>
      <c r="CC58" s="51" t="s">
        <v>60</v>
      </c>
      <c r="CD58" s="55">
        <f>+CI20</f>
        <v>0.70889487870619949</v>
      </c>
      <c r="CE58" s="53"/>
      <c r="CF58" s="9"/>
      <c r="CG58" s="9"/>
      <c r="CH58" s="9"/>
      <c r="CI58" s="56">
        <f>+CD58-$E$20</f>
        <v>-8.7631751191950658E-2</v>
      </c>
      <c r="CJ58" s="39"/>
      <c r="CL58" s="51" t="s">
        <v>60</v>
      </c>
      <c r="CM58" s="55">
        <f>+CR20</f>
        <v>0.66704805491990848</v>
      </c>
      <c r="CN58" s="53"/>
      <c r="CO58" s="9"/>
      <c r="CP58" s="9"/>
      <c r="CQ58" s="9"/>
      <c r="CR58" s="56">
        <f>+CM58-$E$20</f>
        <v>-0.12947857497824167</v>
      </c>
      <c r="CS58" s="39"/>
      <c r="CU58" s="51" t="s">
        <v>60</v>
      </c>
      <c r="CV58" s="55">
        <f>+DA20</f>
        <v>0.68707482993197277</v>
      </c>
      <c r="CW58" s="53"/>
      <c r="CX58" s="9"/>
      <c r="CY58" s="9"/>
      <c r="CZ58" s="9"/>
      <c r="DA58" s="56">
        <f>+CV58-$E$20</f>
        <v>-0.10945179996617738</v>
      </c>
      <c r="DB58" s="39"/>
      <c r="DD58" s="51" t="s">
        <v>60</v>
      </c>
      <c r="DE58" s="55">
        <f>+DJ20</f>
        <v>0.79987452948557092</v>
      </c>
      <c r="DF58" s="53"/>
      <c r="DG58" s="9"/>
      <c r="DH58" s="9"/>
      <c r="DI58" s="9"/>
      <c r="DJ58" s="56">
        <f>+DE58-$E$20</f>
        <v>3.3478995874207662E-3</v>
      </c>
      <c r="DK58" s="39"/>
      <c r="DM58" s="51" t="s">
        <v>60</v>
      </c>
      <c r="DN58" s="55">
        <f>+DS20</f>
        <v>0.81393442622950818</v>
      </c>
      <c r="DO58" s="53"/>
      <c r="DP58" s="9"/>
      <c r="DQ58" s="9"/>
      <c r="DR58" s="9"/>
      <c r="DS58" s="56">
        <f>+DN58-$E$20</f>
        <v>1.7407796331358028E-2</v>
      </c>
      <c r="DT58" s="39"/>
      <c r="DV58" s="51" t="s">
        <v>60</v>
      </c>
      <c r="DW58" s="55">
        <f>+EB20</f>
        <v>0.79137691237830321</v>
      </c>
      <c r="DX58" s="53"/>
      <c r="DY58" s="9"/>
      <c r="DZ58" s="9"/>
      <c r="EA58" s="9"/>
      <c r="EB58" s="56">
        <f>+DW58-$E$20</f>
        <v>-5.1497175198469414E-3</v>
      </c>
      <c r="EC58" s="39"/>
      <c r="EE58" s="51" t="s">
        <v>60</v>
      </c>
      <c r="EF58" s="55">
        <f>+EK20</f>
        <v>0.75942028985507248</v>
      </c>
      <c r="EG58" s="53"/>
      <c r="EH58" s="9"/>
      <c r="EI58" s="9"/>
      <c r="EJ58" s="9"/>
      <c r="EK58" s="56">
        <f>+EF58-$E$20</f>
        <v>-3.7106340043077668E-2</v>
      </c>
      <c r="EL58" s="39"/>
      <c r="EN58" s="51" t="s">
        <v>60</v>
      </c>
      <c r="EO58" s="55">
        <f>+ET20</f>
        <v>0.87861271676300579</v>
      </c>
      <c r="EP58" s="53"/>
      <c r="EQ58" s="9"/>
      <c r="ER58" s="9"/>
      <c r="ES58" s="9"/>
      <c r="ET58" s="56">
        <f>+EO58-$E$20</f>
        <v>8.2086086864855634E-2</v>
      </c>
      <c r="EU58" s="39"/>
      <c r="EW58" s="51" t="s">
        <v>60</v>
      </c>
      <c r="EX58" s="55">
        <f>+FC20</f>
        <v>0.68981481481481477</v>
      </c>
      <c r="EY58" s="53"/>
      <c r="EZ58" s="9"/>
      <c r="FA58" s="9"/>
      <c r="FB58" s="9"/>
      <c r="FC58" s="56">
        <f>+EX58-$E$20</f>
        <v>-0.10671181508333538</v>
      </c>
      <c r="FD58" s="39"/>
      <c r="FF58" s="51" t="s">
        <v>60</v>
      </c>
      <c r="FG58" s="55">
        <f>+FL20</f>
        <v>0.79702970297029707</v>
      </c>
      <c r="FH58" s="53"/>
      <c r="FI58" s="9"/>
      <c r="FJ58" s="9"/>
      <c r="FK58" s="9"/>
      <c r="FL58" s="56">
        <f>+FG58-$E$20</f>
        <v>5.030730721469201E-4</v>
      </c>
      <c r="FM58" s="39"/>
      <c r="FO58" s="51" t="s">
        <v>60</v>
      </c>
      <c r="FP58" s="55">
        <f>+FU20</f>
        <v>0.87378640776699024</v>
      </c>
      <c r="FQ58" s="53"/>
      <c r="FR58" s="9"/>
      <c r="FS58" s="9"/>
      <c r="FT58" s="9"/>
      <c r="FU58" s="56">
        <f>+FP58-$E$20</f>
        <v>7.7259777868840085E-2</v>
      </c>
      <c r="FV58" s="39"/>
      <c r="FX58" s="51" t="s">
        <v>60</v>
      </c>
      <c r="FY58" s="55">
        <f>+GD20</f>
        <v>0.88273615635179148</v>
      </c>
      <c r="FZ58" s="53"/>
      <c r="GA58" s="9"/>
      <c r="GB58" s="9"/>
      <c r="GC58" s="9"/>
      <c r="GD58" s="56">
        <f>+FY58-$E$20</f>
        <v>8.6209526453641327E-2</v>
      </c>
      <c r="GE58" s="39"/>
      <c r="GG58" s="51" t="s">
        <v>60</v>
      </c>
      <c r="GH58" s="55">
        <f>+GM20</f>
        <v>0.81109445277361314</v>
      </c>
      <c r="GI58" s="53"/>
      <c r="GJ58" s="9"/>
      <c r="GK58" s="9"/>
      <c r="GL58" s="9"/>
      <c r="GM58" s="56">
        <f>+GH58-$E$20</f>
        <v>1.4567822875462988E-2</v>
      </c>
      <c r="GN58" s="39"/>
      <c r="GP58" s="51" t="s">
        <v>60</v>
      </c>
      <c r="GQ58" s="55">
        <f>+GV20</f>
        <v>0.88194444444444442</v>
      </c>
      <c r="GR58" s="53"/>
      <c r="GS58" s="9"/>
      <c r="GT58" s="9"/>
      <c r="GU58" s="9"/>
      <c r="GV58" s="56">
        <f>+GQ58-$E$20</f>
        <v>8.5417814546294268E-2</v>
      </c>
      <c r="GW58" s="39"/>
      <c r="GY58" s="51" t="s">
        <v>60</v>
      </c>
      <c r="GZ58" s="55">
        <f>+HE20</f>
        <v>0.80864197530864201</v>
      </c>
      <c r="HA58" s="53"/>
      <c r="HB58" s="9"/>
      <c r="HC58" s="9"/>
      <c r="HD58" s="9"/>
      <c r="HE58" s="56">
        <f>+GZ58-$E$20</f>
        <v>1.2115345410491862E-2</v>
      </c>
      <c r="HF58" s="39"/>
      <c r="HH58" s="51" t="s">
        <v>60</v>
      </c>
      <c r="HI58" s="55">
        <f>+HN20</f>
        <v>0.74520547945205484</v>
      </c>
      <c r="HJ58" s="53"/>
      <c r="HK58" s="9"/>
      <c r="HL58" s="9"/>
      <c r="HM58" s="9"/>
      <c r="HN58" s="56">
        <f>+HI58-$E$20</f>
        <v>-5.1321150446095309E-2</v>
      </c>
      <c r="HO58" s="39"/>
      <c r="HQ58" s="51" t="s">
        <v>60</v>
      </c>
      <c r="HR58" s="55">
        <f>+HW20</f>
        <v>0.83173076923076927</v>
      </c>
      <c r="HS58" s="53"/>
      <c r="HT58" s="9"/>
      <c r="HU58" s="9"/>
      <c r="HV58" s="9"/>
      <c r="HW58" s="56">
        <f>+HR58-$E$20</f>
        <v>3.5204139332619122E-2</v>
      </c>
      <c r="HX58" s="39"/>
      <c r="HZ58" s="51" t="s">
        <v>60</v>
      </c>
      <c r="IA58" s="55">
        <f>+IF20</f>
        <v>0.85140562248995988</v>
      </c>
      <c r="IB58" s="53"/>
      <c r="IC58" s="9"/>
      <c r="ID58" s="9"/>
      <c r="IE58" s="9"/>
      <c r="IF58" s="56">
        <f>+IA58-$E$20</f>
        <v>5.4878992591809728E-2</v>
      </c>
      <c r="IG58" s="39"/>
      <c r="II58" s="51" t="s">
        <v>60</v>
      </c>
      <c r="IJ58" s="55">
        <f>+IO20</f>
        <v>0.76452599388379205</v>
      </c>
      <c r="IK58" s="53"/>
      <c r="IL58" s="9"/>
      <c r="IM58" s="9"/>
      <c r="IN58" s="9"/>
      <c r="IO58" s="56">
        <f>+IJ58-$E$20</f>
        <v>-3.2000636014358097E-2</v>
      </c>
      <c r="IP58" s="39"/>
      <c r="IR58" s="51" t="s">
        <v>60</v>
      </c>
      <c r="IS58" s="55">
        <f>+IX20</f>
        <v>0.77477477477477474</v>
      </c>
      <c r="IT58" s="53"/>
      <c r="IU58" s="9"/>
      <c r="IV58" s="9"/>
      <c r="IW58" s="9"/>
      <c r="IX58" s="56">
        <f>+IS58-$E$20</f>
        <v>-2.1751855123375408E-2</v>
      </c>
      <c r="IY58" s="39"/>
      <c r="JA58" s="51" t="s">
        <v>60</v>
      </c>
      <c r="JB58" s="55">
        <f>+JG20</f>
        <v>0.6900584795321637</v>
      </c>
      <c r="JC58" s="53"/>
      <c r="JD58" s="9"/>
      <c r="JE58" s="9"/>
      <c r="JF58" s="9"/>
      <c r="JG58" s="56">
        <f>+JB58-$E$20</f>
        <v>-0.10646815036598645</v>
      </c>
      <c r="JH58" s="39"/>
      <c r="JJ58" s="51" t="s">
        <v>60</v>
      </c>
      <c r="JK58" s="55">
        <f>+JP20</f>
        <v>0.7927927927927928</v>
      </c>
      <c r="JL58" s="53"/>
      <c r="JM58" s="9"/>
      <c r="JN58" s="9"/>
      <c r="JO58" s="9"/>
      <c r="JP58" s="56">
        <f>+JK58-$E$20</f>
        <v>-3.7338371053573516E-3</v>
      </c>
      <c r="JQ58" s="39"/>
      <c r="JS58" s="51" t="s">
        <v>60</v>
      </c>
      <c r="JT58" s="55">
        <f>+JY20</f>
        <v>0.85849056603773588</v>
      </c>
      <c r="JU58" s="53"/>
      <c r="JV58" s="9"/>
      <c r="JW58" s="9"/>
      <c r="JX58" s="9"/>
      <c r="JY58" s="56">
        <f>+JT58-$E$20</f>
        <v>6.1963936139585729E-2</v>
      </c>
      <c r="JZ58" s="39"/>
      <c r="KB58" s="51" t="s">
        <v>60</v>
      </c>
      <c r="KC58" s="55">
        <f>+KH20</f>
        <v>0.87341772151898733</v>
      </c>
      <c r="KD58" s="53"/>
      <c r="KE58" s="9"/>
      <c r="KF58" s="9"/>
      <c r="KG58" s="9"/>
      <c r="KH58" s="56">
        <f>+KC58-$E$20</f>
        <v>7.6891091620837182E-2</v>
      </c>
      <c r="KI58" s="39"/>
      <c r="KK58" s="51" t="s">
        <v>60</v>
      </c>
      <c r="KL58" s="55">
        <f>+KQ20</f>
        <v>0.84753363228699552</v>
      </c>
      <c r="KM58" s="53"/>
      <c r="KN58" s="9"/>
      <c r="KO58" s="9"/>
      <c r="KP58" s="9"/>
      <c r="KQ58" s="56">
        <f>+KL58-$E$20</f>
        <v>5.1007002388845368E-2</v>
      </c>
      <c r="KR58" s="39"/>
      <c r="KT58" s="51" t="s">
        <v>60</v>
      </c>
      <c r="KU58" s="55">
        <f>+KZ20</f>
        <v>0.91803278688524592</v>
      </c>
      <c r="KV58" s="53"/>
      <c r="KW58" s="9"/>
      <c r="KX58" s="9"/>
      <c r="KY58" s="9"/>
      <c r="KZ58" s="56">
        <f>+KU58-$E$20</f>
        <v>0.12150615698709577</v>
      </c>
      <c r="LA58" s="39"/>
      <c r="LC58" s="51" t="s">
        <v>60</v>
      </c>
      <c r="LD58" s="55">
        <f>+LI20</f>
        <v>0.92063492063492058</v>
      </c>
      <c r="LE58" s="53"/>
      <c r="LF58" s="9"/>
      <c r="LG58" s="9"/>
      <c r="LH58" s="9"/>
      <c r="LI58" s="56">
        <f>+LD58-$E$20</f>
        <v>0.12410829073677043</v>
      </c>
      <c r="LJ58" s="39"/>
      <c r="LL58" s="51" t="s">
        <v>60</v>
      </c>
      <c r="LM58" s="55">
        <f>+LR20</f>
        <v>0.8978102189781022</v>
      </c>
      <c r="LN58" s="53"/>
      <c r="LO58" s="9"/>
      <c r="LP58" s="9"/>
      <c r="LQ58" s="9"/>
      <c r="LR58" s="56">
        <f>+LM58-$E$20</f>
        <v>0.10128358907995205</v>
      </c>
      <c r="LS58" s="39"/>
      <c r="LU58" s="51" t="s">
        <v>60</v>
      </c>
      <c r="LV58" s="55">
        <f>+MA20</f>
        <v>0.89932885906040272</v>
      </c>
      <c r="LW58" s="53"/>
      <c r="LX58" s="9"/>
      <c r="LY58" s="9"/>
      <c r="LZ58" s="9"/>
      <c r="MA58" s="56">
        <f>+LV58-$E$20</f>
        <v>0.10280222916225257</v>
      </c>
      <c r="MB58" s="39"/>
      <c r="MD58" s="51" t="s">
        <v>60</v>
      </c>
      <c r="ME58" s="55">
        <f>+MJ20</f>
        <v>0.75789473684210529</v>
      </c>
      <c r="MF58" s="53"/>
      <c r="MG58" s="9"/>
      <c r="MH58" s="9"/>
      <c r="MI58" s="9"/>
      <c r="MJ58" s="56">
        <f>+ME58-$E$20</f>
        <v>-3.8631893056044864E-2</v>
      </c>
      <c r="MK58" s="39"/>
      <c r="MM58" s="51" t="s">
        <v>60</v>
      </c>
      <c r="MN58" s="55">
        <f>+MS20</f>
        <v>0.81407035175879394</v>
      </c>
      <c r="MO58" s="53"/>
      <c r="MP58" s="9"/>
      <c r="MQ58" s="9"/>
      <c r="MR58" s="9"/>
      <c r="MS58" s="56">
        <f>+MN58-$E$20</f>
        <v>1.7543721860643791E-2</v>
      </c>
      <c r="MT58" s="39"/>
      <c r="MV58" s="51" t="s">
        <v>60</v>
      </c>
      <c r="MW58" s="55">
        <f>+NB20</f>
        <v>0.64864864864864868</v>
      </c>
      <c r="MX58" s="53"/>
      <c r="MY58" s="9"/>
      <c r="MZ58" s="9"/>
      <c r="NA58" s="9"/>
      <c r="NB58" s="56">
        <f>+MW58-$E$20</f>
        <v>-0.14787798124950147</v>
      </c>
      <c r="NC58" s="39"/>
      <c r="NE58" s="51" t="s">
        <v>60</v>
      </c>
      <c r="NF58" s="55">
        <f>+NK20</f>
        <v>0.93548387096774188</v>
      </c>
      <c r="NG58" s="53"/>
      <c r="NH58" s="9"/>
      <c r="NI58" s="9"/>
      <c r="NJ58" s="9"/>
      <c r="NK58" s="56">
        <f>+NF58-$E$20</f>
        <v>0.13895724106959173</v>
      </c>
      <c r="NL58" s="39"/>
      <c r="NN58" s="51" t="s">
        <v>60</v>
      </c>
      <c r="NO58" s="55">
        <f>+NT20</f>
        <v>0.7931034482758621</v>
      </c>
      <c r="NP58" s="53"/>
      <c r="NQ58" s="9"/>
      <c r="NR58" s="9"/>
      <c r="NS58" s="9"/>
      <c r="NT58" s="56">
        <f>+NO58-$E$20</f>
        <v>-3.4231816222880518E-3</v>
      </c>
      <c r="NU58" s="39"/>
      <c r="NW58" s="51" t="s">
        <v>60</v>
      </c>
      <c r="NX58" s="55">
        <f>+OC20</f>
        <v>0.86792452830188682</v>
      </c>
      <c r="NY58" s="53"/>
      <c r="NZ58" s="9"/>
      <c r="OA58" s="9"/>
      <c r="OB58" s="9"/>
      <c r="OC58" s="56">
        <f>+NX58-$E$20</f>
        <v>7.139789840373667E-2</v>
      </c>
      <c r="OD58" s="39"/>
      <c r="OF58" s="51" t="s">
        <v>60</v>
      </c>
      <c r="OG58" s="55">
        <f>+OL20</f>
        <v>0.875</v>
      </c>
      <c r="OH58" s="53"/>
      <c r="OI58" s="9"/>
      <c r="OJ58" s="9"/>
      <c r="OK58" s="9"/>
      <c r="OL58" s="56">
        <f>+OG58-$E$20</f>
        <v>7.8473370101849849E-2</v>
      </c>
      <c r="OM58" s="39"/>
      <c r="OO58" s="51" t="s">
        <v>60</v>
      </c>
      <c r="OP58" s="55">
        <f>+OU20</f>
        <v>0.84615384615384615</v>
      </c>
      <c r="OQ58" s="53"/>
      <c r="OR58" s="9"/>
      <c r="OS58" s="9"/>
      <c r="OT58" s="9"/>
      <c r="OU58" s="56">
        <f>+OP58-$E$20</f>
        <v>4.9627216255695994E-2</v>
      </c>
      <c r="OV58" s="39"/>
      <c r="OX58" s="51" t="s">
        <v>60</v>
      </c>
      <c r="OY58" s="55">
        <f>+PD20</f>
        <v>0.90243902439024393</v>
      </c>
      <c r="OZ58" s="53"/>
      <c r="PA58" s="9"/>
      <c r="PB58" s="9"/>
      <c r="PC58" s="9"/>
      <c r="PD58" s="56">
        <f>+OY58-$E$20</f>
        <v>0.10591239449209378</v>
      </c>
      <c r="PE58" s="39"/>
      <c r="PG58" s="51" t="s">
        <v>60</v>
      </c>
      <c r="PH58" s="55">
        <f>+PM20</f>
        <v>0.87234042553191493</v>
      </c>
      <c r="PI58" s="53"/>
      <c r="PJ58" s="9"/>
      <c r="PK58" s="9"/>
      <c r="PL58" s="9"/>
      <c r="PM58" s="56">
        <f>+PH58-$E$20</f>
        <v>7.581379563376478E-2</v>
      </c>
      <c r="PN58" s="39"/>
      <c r="PP58" s="51" t="s">
        <v>60</v>
      </c>
      <c r="PQ58" s="55">
        <f>+PV20</f>
        <v>0.81132075471698117</v>
      </c>
      <c r="PR58" s="53"/>
      <c r="PS58" s="9"/>
      <c r="PT58" s="9"/>
      <c r="PU58" s="9"/>
      <c r="PV58" s="56">
        <f>+PQ58-$E$20</f>
        <v>1.4794124818831023E-2</v>
      </c>
      <c r="PW58" s="39"/>
      <c r="PY58" s="51" t="s">
        <v>60</v>
      </c>
      <c r="PZ58" s="55">
        <f>+QE20</f>
        <v>0.97014925373134331</v>
      </c>
      <c r="QA58" s="53"/>
      <c r="QB58" s="9"/>
      <c r="QC58" s="9"/>
      <c r="QD58" s="9"/>
      <c r="QE58" s="56">
        <f>+PZ58-$E$20</f>
        <v>0.17362262383319316</v>
      </c>
      <c r="QF58" s="39"/>
      <c r="QH58" s="51" t="s">
        <v>60</v>
      </c>
      <c r="QI58" s="55">
        <f>+QN20</f>
        <v>0.94666666666666666</v>
      </c>
      <c r="QJ58" s="53"/>
      <c r="QK58" s="9"/>
      <c r="QL58" s="9"/>
      <c r="QM58" s="9"/>
      <c r="QN58" s="56">
        <f>+QI58-$E$20</f>
        <v>0.1501400367685165</v>
      </c>
      <c r="QO58" s="39"/>
      <c r="QQ58" s="51" t="s">
        <v>60</v>
      </c>
      <c r="QR58" s="55">
        <f>+QW20</f>
        <v>0.94339622641509435</v>
      </c>
      <c r="QS58" s="53"/>
      <c r="QT58" s="9"/>
      <c r="QU58" s="9"/>
      <c r="QV58" s="9"/>
      <c r="QW58" s="56">
        <f>+QR58-$E$20</f>
        <v>0.1468695965169442</v>
      </c>
      <c r="QX58" s="39"/>
    </row>
    <row r="59" spans="9:466" x14ac:dyDescent="0.15">
      <c r="I59" s="51" t="s">
        <v>61</v>
      </c>
      <c r="J59" s="55">
        <f>+P20</f>
        <v>0.20647517381838612</v>
      </c>
      <c r="K59" s="53"/>
      <c r="L59" s="53"/>
      <c r="M59" s="56"/>
      <c r="N59" s="9"/>
      <c r="O59" s="56">
        <f>+J59-$G$20</f>
        <v>4.2646986098584527E-3</v>
      </c>
      <c r="P59" s="39"/>
      <c r="R59" s="51" t="s">
        <v>61</v>
      </c>
      <c r="S59" s="55">
        <f>+Y20</f>
        <v>0.25683618706874523</v>
      </c>
      <c r="T59" s="53"/>
      <c r="U59" s="9"/>
      <c r="V59" s="9"/>
      <c r="W59" s="9"/>
      <c r="X59" s="56">
        <f>+S59-$G$20</f>
        <v>5.4625711860217557E-2</v>
      </c>
      <c r="Y59" s="39"/>
      <c r="AA59" s="51" t="s">
        <v>61</v>
      </c>
      <c r="AB59" s="55">
        <f>+AH20</f>
        <v>0.30769230769230771</v>
      </c>
      <c r="AC59" s="53"/>
      <c r="AD59" s="9"/>
      <c r="AE59" s="9"/>
      <c r="AF59" s="9"/>
      <c r="AG59" s="56">
        <f>+AB59-$G$20</f>
        <v>0.10548183248378004</v>
      </c>
      <c r="AH59" s="39"/>
      <c r="AJ59" s="51" t="s">
        <v>61</v>
      </c>
      <c r="AK59" s="55">
        <f>+AQ20</f>
        <v>0.2</v>
      </c>
      <c r="AL59" s="53"/>
      <c r="AM59" s="9"/>
      <c r="AN59" s="9"/>
      <c r="AO59" s="9"/>
      <c r="AP59" s="56">
        <f>+AK59-$G$20</f>
        <v>-2.2104752085276569E-3</v>
      </c>
      <c r="AQ59" s="39"/>
      <c r="AS59" s="51" t="s">
        <v>61</v>
      </c>
      <c r="AT59" s="55">
        <f>+AZ20</f>
        <v>0.19154228855721392</v>
      </c>
      <c r="AU59" s="53"/>
      <c r="AV59" s="9"/>
      <c r="AW59" s="9"/>
      <c r="AX59" s="9"/>
      <c r="AY59" s="56">
        <f>+AT59-$G$20</f>
        <v>-1.0668186651313749E-2</v>
      </c>
      <c r="AZ59" s="39"/>
      <c r="BB59" s="51" t="s">
        <v>61</v>
      </c>
      <c r="BC59" s="55">
        <f>+BI20</f>
        <v>0.12903225806451613</v>
      </c>
      <c r="BD59" s="53"/>
      <c r="BE59" s="9"/>
      <c r="BF59" s="9"/>
      <c r="BG59" s="9"/>
      <c r="BH59" s="56">
        <f>+BC59-$G$20</f>
        <v>-7.3178217144011543E-2</v>
      </c>
      <c r="BI59" s="39"/>
      <c r="BK59" s="51" t="s">
        <v>61</v>
      </c>
      <c r="BL59" s="55">
        <f>+BR20</f>
        <v>0.25088339222614842</v>
      </c>
      <c r="BM59" s="53"/>
      <c r="BN59" s="9"/>
      <c r="BO59" s="9"/>
      <c r="BP59" s="9"/>
      <c r="BQ59" s="56">
        <f>+BL59-$G$20</f>
        <v>4.8672917017620748E-2</v>
      </c>
      <c r="BR59" s="39"/>
      <c r="BT59" s="51" t="s">
        <v>61</v>
      </c>
      <c r="BU59" s="55">
        <f>+CA20</f>
        <v>0.19736842105263158</v>
      </c>
      <c r="BV59" s="53"/>
      <c r="BW59" s="9"/>
      <c r="BX59" s="9"/>
      <c r="BY59" s="9"/>
      <c r="BZ59" s="56">
        <f>+BU59-$G$20</f>
        <v>-4.8420541558960861E-3</v>
      </c>
      <c r="CA59" s="39"/>
      <c r="CC59" s="51" t="s">
        <v>61</v>
      </c>
      <c r="CD59" s="55">
        <f>+CJ20</f>
        <v>0.29110512129380056</v>
      </c>
      <c r="CE59" s="53"/>
      <c r="CF59" s="9"/>
      <c r="CG59" s="9"/>
      <c r="CH59" s="9"/>
      <c r="CI59" s="56">
        <f>+CD59-$G$20</f>
        <v>8.8894646085272894E-2</v>
      </c>
      <c r="CJ59" s="39"/>
      <c r="CL59" s="51" t="s">
        <v>61</v>
      </c>
      <c r="CM59" s="55">
        <f>+CS20</f>
        <v>0.33180778032036612</v>
      </c>
      <c r="CN59" s="53"/>
      <c r="CO59" s="9"/>
      <c r="CP59" s="9"/>
      <c r="CQ59" s="9"/>
      <c r="CR59" s="56">
        <f>+CM59-$G$20</f>
        <v>0.12959730511183845</v>
      </c>
      <c r="CS59" s="39"/>
      <c r="CU59" s="51" t="s">
        <v>61</v>
      </c>
      <c r="CV59" s="55">
        <f>+DB20</f>
        <v>0.31292517006802723</v>
      </c>
      <c r="CW59" s="53"/>
      <c r="CX59" s="9"/>
      <c r="CY59" s="9"/>
      <c r="CZ59" s="9"/>
      <c r="DA59" s="56">
        <f>+CV59-$G$20</f>
        <v>0.11071469485949956</v>
      </c>
      <c r="DB59" s="39"/>
      <c r="DD59" s="51" t="s">
        <v>61</v>
      </c>
      <c r="DE59" s="55">
        <f>+DK20</f>
        <v>0.20012547051442911</v>
      </c>
      <c r="DF59" s="53"/>
      <c r="DG59" s="9"/>
      <c r="DH59" s="9"/>
      <c r="DI59" s="9"/>
      <c r="DJ59" s="56">
        <f>+DE59-$G$20</f>
        <v>-2.0850046940985578E-3</v>
      </c>
      <c r="DK59" s="39"/>
      <c r="DM59" s="51" t="s">
        <v>61</v>
      </c>
      <c r="DN59" s="55">
        <f>+DT20</f>
        <v>0.18442622950819673</v>
      </c>
      <c r="DO59" s="53"/>
      <c r="DP59" s="9"/>
      <c r="DQ59" s="9"/>
      <c r="DR59" s="9"/>
      <c r="DS59" s="56">
        <f>+DN59-$G$20</f>
        <v>-1.7784245700330936E-2</v>
      </c>
      <c r="DT59" s="39"/>
      <c r="DV59" s="51" t="s">
        <v>61</v>
      </c>
      <c r="DW59" s="55">
        <f>+EC20</f>
        <v>0.20862308762169679</v>
      </c>
      <c r="DX59" s="53"/>
      <c r="DY59" s="9"/>
      <c r="DZ59" s="9"/>
      <c r="EA59" s="9"/>
      <c r="EB59" s="56">
        <f>+DW59-$G$20</f>
        <v>6.412612413169122E-3</v>
      </c>
      <c r="EC59" s="39"/>
      <c r="EE59" s="51" t="s">
        <v>61</v>
      </c>
      <c r="EF59" s="55">
        <f>+EL20</f>
        <v>0.24057971014492754</v>
      </c>
      <c r="EG59" s="53"/>
      <c r="EH59" s="9"/>
      <c r="EI59" s="9"/>
      <c r="EJ59" s="9"/>
      <c r="EK59" s="56">
        <f>+EF59-$G$20</f>
        <v>3.8369234936399876E-2</v>
      </c>
      <c r="EL59" s="39"/>
      <c r="EN59" s="51" t="s">
        <v>61</v>
      </c>
      <c r="EO59" s="55">
        <f>+EU20</f>
        <v>0.12138728323699421</v>
      </c>
      <c r="EP59" s="53"/>
      <c r="EQ59" s="9"/>
      <c r="ER59" s="9"/>
      <c r="ES59" s="9"/>
      <c r="ET59" s="56">
        <f>+EO59-$G$20</f>
        <v>-8.0823191971533453E-2</v>
      </c>
      <c r="EU59" s="39"/>
      <c r="EW59" s="51" t="s">
        <v>61</v>
      </c>
      <c r="EX59" s="55">
        <f>+FD20</f>
        <v>0.31018518518518517</v>
      </c>
      <c r="EY59" s="53"/>
      <c r="EZ59" s="9"/>
      <c r="FA59" s="9"/>
      <c r="FB59" s="9"/>
      <c r="FC59" s="56">
        <f>+EX59-$G$20</f>
        <v>0.10797470997665751</v>
      </c>
      <c r="FD59" s="39"/>
      <c r="FF59" s="51" t="s">
        <v>61</v>
      </c>
      <c r="FG59" s="55">
        <f>+FM20</f>
        <v>0.20297029702970298</v>
      </c>
      <c r="FH59" s="53"/>
      <c r="FI59" s="9"/>
      <c r="FJ59" s="9"/>
      <c r="FK59" s="9"/>
      <c r="FL59" s="56">
        <f>+FG59-$G$20</f>
        <v>7.5982182117531605E-4</v>
      </c>
      <c r="FM59" s="39"/>
      <c r="FO59" s="51" t="s">
        <v>61</v>
      </c>
      <c r="FP59" s="55">
        <f>+FV20</f>
        <v>0.11650485436893204</v>
      </c>
      <c r="FQ59" s="53"/>
      <c r="FR59" s="9"/>
      <c r="FS59" s="9"/>
      <c r="FT59" s="9"/>
      <c r="FU59" s="56">
        <f>+FP59-$G$20</f>
        <v>-8.5705620839595625E-2</v>
      </c>
      <c r="FV59" s="39"/>
      <c r="FX59" s="51" t="s">
        <v>61</v>
      </c>
      <c r="FY59" s="55">
        <f>+GE20</f>
        <v>0.11400651465798045</v>
      </c>
      <c r="FZ59" s="53"/>
      <c r="GA59" s="9"/>
      <c r="GB59" s="9"/>
      <c r="GC59" s="9"/>
      <c r="GD59" s="56">
        <f>+FY59-$G$20</f>
        <v>-8.8203960550547217E-2</v>
      </c>
      <c r="GE59" s="39"/>
      <c r="GG59" s="51" t="s">
        <v>61</v>
      </c>
      <c r="GH59" s="55">
        <f>+GN20</f>
        <v>0.1874062968515742</v>
      </c>
      <c r="GI59" s="53"/>
      <c r="GJ59" s="9"/>
      <c r="GK59" s="9"/>
      <c r="GL59" s="9"/>
      <c r="GM59" s="56">
        <f>+GH59-$G$20</f>
        <v>-1.4804178356953468E-2</v>
      </c>
      <c r="GN59" s="39"/>
      <c r="GP59" s="51" t="s">
        <v>61</v>
      </c>
      <c r="GQ59" s="55">
        <f>+GW20</f>
        <v>0.11805555555555555</v>
      </c>
      <c r="GR59" s="53"/>
      <c r="GS59" s="9"/>
      <c r="GT59" s="9"/>
      <c r="GU59" s="9"/>
      <c r="GV59" s="56">
        <f>+GQ59-$G$20</f>
        <v>-8.4154919652972116E-2</v>
      </c>
      <c r="GW59" s="39"/>
      <c r="GY59" s="51" t="s">
        <v>61</v>
      </c>
      <c r="GZ59" s="55">
        <f>+HF20</f>
        <v>0.19135802469135801</v>
      </c>
      <c r="HA59" s="53"/>
      <c r="HB59" s="9"/>
      <c r="HC59" s="9"/>
      <c r="HD59" s="9"/>
      <c r="HE59" s="56">
        <f>+GZ59-$G$20</f>
        <v>-1.0852450517169654E-2</v>
      </c>
      <c r="HF59" s="39"/>
      <c r="HH59" s="51" t="s">
        <v>61</v>
      </c>
      <c r="HI59" s="55">
        <f>+HO20</f>
        <v>0.25479452054794521</v>
      </c>
      <c r="HJ59" s="53"/>
      <c r="HK59" s="9"/>
      <c r="HL59" s="9"/>
      <c r="HM59" s="9"/>
      <c r="HN59" s="56">
        <f>+HI59-$G$20</f>
        <v>5.2584045339417546E-2</v>
      </c>
      <c r="HO59" s="39"/>
      <c r="HQ59" s="51" t="s">
        <v>61</v>
      </c>
      <c r="HR59" s="55">
        <f>+HX20</f>
        <v>0.16826923076923078</v>
      </c>
      <c r="HS59" s="53"/>
      <c r="HT59" s="9"/>
      <c r="HU59" s="9"/>
      <c r="HV59" s="9"/>
      <c r="HW59" s="56">
        <f>+HR59-$G$20</f>
        <v>-3.3941244439296886E-2</v>
      </c>
      <c r="HX59" s="39"/>
      <c r="HZ59" s="51" t="s">
        <v>61</v>
      </c>
      <c r="IA59" s="55">
        <f>+IG20</f>
        <v>0.14859437751004015</v>
      </c>
      <c r="IB59" s="53"/>
      <c r="IC59" s="9"/>
      <c r="ID59" s="9"/>
      <c r="IE59" s="9"/>
      <c r="IF59" s="56">
        <f>+IA59-$G$20</f>
        <v>-5.3616097698487519E-2</v>
      </c>
      <c r="IG59" s="39"/>
      <c r="II59" s="51" t="s">
        <v>61</v>
      </c>
      <c r="IJ59" s="55">
        <f>+IP20</f>
        <v>0.23547400611620795</v>
      </c>
      <c r="IK59" s="53"/>
      <c r="IL59" s="9"/>
      <c r="IM59" s="9"/>
      <c r="IN59" s="9"/>
      <c r="IO59" s="56">
        <f>+IJ59-$G$20</f>
        <v>3.3263530907680278E-2</v>
      </c>
      <c r="IP59" s="39"/>
      <c r="IR59" s="51" t="s">
        <v>61</v>
      </c>
      <c r="IS59" s="55">
        <f>+IY20</f>
        <v>0.22522522522522523</v>
      </c>
      <c r="IT59" s="53"/>
      <c r="IU59" s="9"/>
      <c r="IV59" s="9"/>
      <c r="IW59" s="9"/>
      <c r="IX59" s="56">
        <f>+IS59-$G$20</f>
        <v>2.301475001669756E-2</v>
      </c>
      <c r="IY59" s="39"/>
      <c r="JA59" s="51" t="s">
        <v>61</v>
      </c>
      <c r="JB59" s="55">
        <f>+JH20</f>
        <v>0.30994152046783624</v>
      </c>
      <c r="JC59" s="53"/>
      <c r="JD59" s="9"/>
      <c r="JE59" s="9"/>
      <c r="JF59" s="9"/>
      <c r="JG59" s="56">
        <f>+JB59-$G$20</f>
        <v>0.10773104525930857</v>
      </c>
      <c r="JH59" s="39"/>
      <c r="JJ59" s="51" t="s">
        <v>61</v>
      </c>
      <c r="JK59" s="55">
        <f>+JQ20</f>
        <v>0.2072072072072072</v>
      </c>
      <c r="JL59" s="53"/>
      <c r="JM59" s="9"/>
      <c r="JN59" s="9"/>
      <c r="JO59" s="9"/>
      <c r="JP59" s="56">
        <f>+JK59-$G$20</f>
        <v>4.9967319986795322E-3</v>
      </c>
      <c r="JQ59" s="39"/>
      <c r="JS59" s="51" t="s">
        <v>61</v>
      </c>
      <c r="JT59" s="55">
        <f>+JZ20</f>
        <v>0.14150943396226415</v>
      </c>
      <c r="JU59" s="53"/>
      <c r="JV59" s="9"/>
      <c r="JW59" s="9"/>
      <c r="JX59" s="9"/>
      <c r="JY59" s="56">
        <f>+JT59-$G$20</f>
        <v>-6.0701041246263521E-2</v>
      </c>
      <c r="JZ59" s="39"/>
      <c r="KB59" s="51" t="s">
        <v>61</v>
      </c>
      <c r="KC59" s="55">
        <f>+KI20</f>
        <v>0.12658227848101267</v>
      </c>
      <c r="KD59" s="53"/>
      <c r="KE59" s="9"/>
      <c r="KF59" s="9"/>
      <c r="KG59" s="9"/>
      <c r="KH59" s="56">
        <f>+KC59-$G$20</f>
        <v>-7.5628196727515001E-2</v>
      </c>
      <c r="KI59" s="39"/>
      <c r="KK59" s="51" t="s">
        <v>61</v>
      </c>
      <c r="KL59" s="55">
        <f>+KR20</f>
        <v>0.15246636771300448</v>
      </c>
      <c r="KM59" s="53"/>
      <c r="KN59" s="9"/>
      <c r="KO59" s="9"/>
      <c r="KP59" s="9"/>
      <c r="KQ59" s="56">
        <f>+KL59-$G$20</f>
        <v>-4.9744107495523188E-2</v>
      </c>
      <c r="KR59" s="39"/>
      <c r="KT59" s="51" t="s">
        <v>61</v>
      </c>
      <c r="KU59" s="55">
        <f>+LA20</f>
        <v>7.650273224043716E-2</v>
      </c>
      <c r="KV59" s="53"/>
      <c r="KW59" s="9"/>
      <c r="KX59" s="9"/>
      <c r="KY59" s="9"/>
      <c r="KZ59" s="56">
        <f>+KU59-$G$20</f>
        <v>-0.12570774296809051</v>
      </c>
      <c r="LA59" s="39"/>
      <c r="LC59" s="51" t="s">
        <v>61</v>
      </c>
      <c r="LD59" s="55">
        <f>+LJ20</f>
        <v>7.9365079365079361E-2</v>
      </c>
      <c r="LE59" s="53"/>
      <c r="LF59" s="9"/>
      <c r="LG59" s="9"/>
      <c r="LH59" s="9"/>
      <c r="LI59" s="56">
        <f>+LD59-$G$20</f>
        <v>-0.12284539584344831</v>
      </c>
      <c r="LJ59" s="39"/>
      <c r="LL59" s="51" t="s">
        <v>61</v>
      </c>
      <c r="LM59" s="55">
        <f>+LS20</f>
        <v>0.10218978102189781</v>
      </c>
      <c r="LN59" s="53"/>
      <c r="LO59" s="9"/>
      <c r="LP59" s="9"/>
      <c r="LQ59" s="9"/>
      <c r="LR59" s="56">
        <f>+LM59-$G$20</f>
        <v>-0.10002069418662986</v>
      </c>
      <c r="LS59" s="39"/>
      <c r="LU59" s="51" t="s">
        <v>61</v>
      </c>
      <c r="LV59" s="55">
        <f>+MB20</f>
        <v>0.10067114093959731</v>
      </c>
      <c r="LW59" s="53"/>
      <c r="LX59" s="9"/>
      <c r="LY59" s="9"/>
      <c r="LZ59" s="9"/>
      <c r="MA59" s="56">
        <f>+LV59-$G$20</f>
        <v>-0.10153933426893036</v>
      </c>
      <c r="MB59" s="39"/>
      <c r="MD59" s="51" t="s">
        <v>61</v>
      </c>
      <c r="ME59" s="55">
        <f>+MK20</f>
        <v>0.24210526315789474</v>
      </c>
      <c r="MF59" s="53"/>
      <c r="MG59" s="9"/>
      <c r="MH59" s="9"/>
      <c r="MI59" s="9"/>
      <c r="MJ59" s="56">
        <f>+ME59-$G$20</f>
        <v>3.9894787949367072E-2</v>
      </c>
      <c r="MK59" s="39"/>
      <c r="MM59" s="51" t="s">
        <v>61</v>
      </c>
      <c r="MN59" s="55">
        <f>+MT20</f>
        <v>0.18592964824120603</v>
      </c>
      <c r="MO59" s="53"/>
      <c r="MP59" s="9"/>
      <c r="MQ59" s="9"/>
      <c r="MR59" s="9"/>
      <c r="MS59" s="56">
        <f>+MN59-$G$20</f>
        <v>-1.6280826967321638E-2</v>
      </c>
      <c r="MT59" s="39"/>
      <c r="MV59" s="51" t="s">
        <v>61</v>
      </c>
      <c r="MW59" s="55">
        <f>+NC20</f>
        <v>0.35135135135135137</v>
      </c>
      <c r="MX59" s="53"/>
      <c r="MY59" s="9"/>
      <c r="MZ59" s="9"/>
      <c r="NA59" s="9"/>
      <c r="NB59" s="56">
        <f>+MW59-$G$20</f>
        <v>0.1491408761428237</v>
      </c>
      <c r="NC59" s="39"/>
      <c r="NE59" s="51" t="s">
        <v>61</v>
      </c>
      <c r="NF59" s="55">
        <f>+NL20</f>
        <v>6.4516129032258063E-2</v>
      </c>
      <c r="NG59" s="53"/>
      <c r="NH59" s="9"/>
      <c r="NI59" s="9"/>
      <c r="NJ59" s="9"/>
      <c r="NK59" s="56">
        <f>+NF59-$G$20</f>
        <v>-0.13769434617626961</v>
      </c>
      <c r="NL59" s="39"/>
      <c r="NN59" s="51" t="s">
        <v>61</v>
      </c>
      <c r="NO59" s="55">
        <f>+NU20</f>
        <v>0.20689655172413793</v>
      </c>
      <c r="NP59" s="53"/>
      <c r="NQ59" s="9"/>
      <c r="NR59" s="9"/>
      <c r="NS59" s="9"/>
      <c r="NT59" s="56">
        <f>+NO59-$G$20</f>
        <v>4.6860765156102602E-3</v>
      </c>
      <c r="NU59" s="39"/>
      <c r="NW59" s="51" t="s">
        <v>61</v>
      </c>
      <c r="NX59" s="55">
        <f>+OD20</f>
        <v>0.11320754716981132</v>
      </c>
      <c r="NY59" s="53"/>
      <c r="NZ59" s="9"/>
      <c r="OA59" s="9"/>
      <c r="OB59" s="9"/>
      <c r="OC59" s="56">
        <f>+NX59-$G$20</f>
        <v>-8.9002928038716345E-2</v>
      </c>
      <c r="OD59" s="39"/>
      <c r="OF59" s="51" t="s">
        <v>61</v>
      </c>
      <c r="OG59" s="55">
        <f>+OM20</f>
        <v>0.125</v>
      </c>
      <c r="OH59" s="53"/>
      <c r="OI59" s="9"/>
      <c r="OJ59" s="9"/>
      <c r="OK59" s="9"/>
      <c r="OL59" s="56">
        <f>+OG59-$G$20</f>
        <v>-7.7210475208527668E-2</v>
      </c>
      <c r="OM59" s="39"/>
      <c r="OO59" s="51" t="s">
        <v>61</v>
      </c>
      <c r="OP59" s="55">
        <f>+OV20</f>
        <v>0.15384615384615385</v>
      </c>
      <c r="OQ59" s="53"/>
      <c r="OR59" s="9"/>
      <c r="OS59" s="9"/>
      <c r="OT59" s="9"/>
      <c r="OU59" s="56">
        <f>+OP59-$G$20</f>
        <v>-4.8364321362373813E-2</v>
      </c>
      <c r="OV59" s="39"/>
      <c r="OX59" s="51" t="s">
        <v>61</v>
      </c>
      <c r="OY59" s="55">
        <f>+PE20</f>
        <v>7.3170731707317069E-2</v>
      </c>
      <c r="OZ59" s="53"/>
      <c r="PA59" s="9"/>
      <c r="PB59" s="9"/>
      <c r="PC59" s="9"/>
      <c r="PD59" s="56">
        <f>+OY59-$G$20</f>
        <v>-0.12903974350121061</v>
      </c>
      <c r="PE59" s="39"/>
      <c r="PG59" s="51" t="s">
        <v>61</v>
      </c>
      <c r="PH59" s="55">
        <f>+PN20</f>
        <v>0.1276595744680851</v>
      </c>
      <c r="PI59" s="53"/>
      <c r="PJ59" s="9"/>
      <c r="PK59" s="9"/>
      <c r="PL59" s="9"/>
      <c r="PM59" s="56">
        <f>+PH59-$G$20</f>
        <v>-7.4550900740442572E-2</v>
      </c>
      <c r="PN59" s="39"/>
      <c r="PP59" s="51" t="s">
        <v>61</v>
      </c>
      <c r="PQ59" s="55">
        <f>+PW20</f>
        <v>0.18867924528301888</v>
      </c>
      <c r="PR59" s="53"/>
      <c r="PS59" s="9"/>
      <c r="PT59" s="9"/>
      <c r="PU59" s="9"/>
      <c r="PV59" s="56">
        <f>+PQ59-$G$20</f>
        <v>-1.3531229925508786E-2</v>
      </c>
      <c r="PW59" s="39"/>
      <c r="PY59" s="51" t="s">
        <v>61</v>
      </c>
      <c r="PZ59" s="55">
        <f>+QF20</f>
        <v>2.9850746268656716E-2</v>
      </c>
      <c r="QA59" s="53"/>
      <c r="QB59" s="9"/>
      <c r="QC59" s="9"/>
      <c r="QD59" s="9"/>
      <c r="QE59" s="56">
        <f>+PZ59-$G$20</f>
        <v>-0.17235972893987095</v>
      </c>
      <c r="QF59" s="39"/>
      <c r="QH59" s="51" t="s">
        <v>61</v>
      </c>
      <c r="QI59" s="55">
        <f>+QO20</f>
        <v>0.04</v>
      </c>
      <c r="QJ59" s="53"/>
      <c r="QK59" s="9"/>
      <c r="QL59" s="9"/>
      <c r="QM59" s="9"/>
      <c r="QN59" s="56">
        <f>+QI59-$G$20</f>
        <v>-0.16221047520852766</v>
      </c>
      <c r="QO59" s="39"/>
      <c r="QQ59" s="51" t="s">
        <v>61</v>
      </c>
      <c r="QR59" s="55">
        <f>+QX20</f>
        <v>3.7735849056603772E-2</v>
      </c>
      <c r="QS59" s="53"/>
      <c r="QT59" s="9"/>
      <c r="QU59" s="9"/>
      <c r="QV59" s="9"/>
      <c r="QW59" s="56">
        <f>+QR59-$G$20</f>
        <v>-0.1644746261519239</v>
      </c>
      <c r="QX59" s="39"/>
    </row>
    <row r="60" spans="9:466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</row>
    <row r="61" spans="9:466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</row>
    <row r="62" spans="9:466" x14ac:dyDescent="0.15">
      <c r="I62" s="51" t="s">
        <v>59</v>
      </c>
      <c r="J62" s="52">
        <f>+J11/100</f>
        <v>9.6099999999999991E-2</v>
      </c>
      <c r="K62" s="53"/>
      <c r="L62" s="53"/>
      <c r="M62" s="54"/>
      <c r="N62" s="9"/>
      <c r="O62" s="54">
        <f>+J62-$C$11/100</f>
        <v>-3.2000000000000084E-3</v>
      </c>
      <c r="P62" s="39"/>
      <c r="R62" s="51" t="s">
        <v>59</v>
      </c>
      <c r="S62" s="52">
        <f>+S11/100</f>
        <v>7.0800000000000002E-2</v>
      </c>
      <c r="T62" s="53"/>
      <c r="U62" s="9"/>
      <c r="V62" s="9"/>
      <c r="W62" s="9"/>
      <c r="X62" s="54">
        <f>+S62-$C$11/100</f>
        <v>-2.8499999999999998E-2</v>
      </c>
      <c r="Y62" s="39"/>
      <c r="AA62" s="51" t="s">
        <v>59</v>
      </c>
      <c r="AB62" s="52">
        <f>+AB11/100</f>
        <v>4.3799999999999999E-2</v>
      </c>
      <c r="AC62" s="53"/>
      <c r="AD62" s="9"/>
      <c r="AE62" s="9"/>
      <c r="AF62" s="9"/>
      <c r="AG62" s="54">
        <f>+AB62-$C$11/100</f>
        <v>-5.5500000000000001E-2</v>
      </c>
      <c r="AH62" s="39"/>
      <c r="AJ62" s="51" t="s">
        <v>59</v>
      </c>
      <c r="AK62" s="52">
        <f>+AK11/100</f>
        <v>3.61E-2</v>
      </c>
      <c r="AL62" s="53"/>
      <c r="AM62" s="9"/>
      <c r="AN62" s="9"/>
      <c r="AO62" s="9"/>
      <c r="AP62" s="54">
        <f>+AK62-$C$11/100</f>
        <v>-6.3200000000000006E-2</v>
      </c>
      <c r="AQ62" s="39"/>
      <c r="AS62" s="51" t="s">
        <v>59</v>
      </c>
      <c r="AT62" s="52">
        <f>+AT11/100</f>
        <v>0.10009999999999999</v>
      </c>
      <c r="AU62" s="53"/>
      <c r="AV62" s="9"/>
      <c r="AW62" s="9"/>
      <c r="AX62" s="9"/>
      <c r="AY62" s="54">
        <f>+AT62-$C$11/100</f>
        <v>7.9999999999999516E-4</v>
      </c>
      <c r="AZ62" s="39"/>
      <c r="BB62" s="51" t="s">
        <v>59</v>
      </c>
      <c r="BC62" s="52">
        <f>+BC11/100</f>
        <v>0.21780000000000002</v>
      </c>
      <c r="BD62" s="53"/>
      <c r="BE62" s="9"/>
      <c r="BF62" s="9"/>
      <c r="BG62" s="9"/>
      <c r="BH62" s="54">
        <f>+BC62-$C$11/100</f>
        <v>0.11850000000000002</v>
      </c>
      <c r="BI62" s="39"/>
      <c r="BK62" s="51" t="s">
        <v>59</v>
      </c>
      <c r="BL62" s="52">
        <f>+BL11/100</f>
        <v>8.1699999999999995E-2</v>
      </c>
      <c r="BM62" s="53"/>
      <c r="BN62" s="9"/>
      <c r="BO62" s="9"/>
      <c r="BP62" s="9"/>
      <c r="BQ62" s="54">
        <f>+BL62-$C$11/100</f>
        <v>-1.7600000000000005E-2</v>
      </c>
      <c r="BR62" s="39"/>
      <c r="BT62" s="51" t="s">
        <v>59</v>
      </c>
      <c r="BU62" s="52">
        <f>+BU11/100</f>
        <v>0.03</v>
      </c>
      <c r="BV62" s="53"/>
      <c r="BW62" s="9"/>
      <c r="BX62" s="9"/>
      <c r="BY62" s="9"/>
      <c r="BZ62" s="54">
        <f>+BU62-$C$11/100</f>
        <v>-6.93E-2</v>
      </c>
      <c r="CA62" s="39"/>
      <c r="CC62" s="51" t="s">
        <v>59</v>
      </c>
      <c r="CD62" s="52">
        <f>+CD11/100</f>
        <v>4.41E-2</v>
      </c>
      <c r="CE62" s="53"/>
      <c r="CF62" s="9"/>
      <c r="CG62" s="9"/>
      <c r="CH62" s="9"/>
      <c r="CI62" s="54">
        <f>+CD62-$C$11/100</f>
        <v>-5.5199999999999999E-2</v>
      </c>
      <c r="CJ62" s="39"/>
      <c r="CL62" s="51" t="s">
        <v>59</v>
      </c>
      <c r="CM62" s="52">
        <f>+CM11/100</f>
        <v>2.9500000000000002E-2</v>
      </c>
      <c r="CN62" s="53"/>
      <c r="CO62" s="9"/>
      <c r="CP62" s="9"/>
      <c r="CQ62" s="9"/>
      <c r="CR62" s="54">
        <f>+CM62-$C$11/100</f>
        <v>-6.9800000000000001E-2</v>
      </c>
      <c r="CS62" s="39"/>
      <c r="CU62" s="51" t="s">
        <v>59</v>
      </c>
      <c r="CV62" s="52">
        <f>+CV11/100</f>
        <v>0.1244</v>
      </c>
      <c r="CW62" s="53"/>
      <c r="CX62" s="9"/>
      <c r="CY62" s="9"/>
      <c r="CZ62" s="9"/>
      <c r="DA62" s="54">
        <f>+CV62-$C$11/100</f>
        <v>2.5099999999999997E-2</v>
      </c>
      <c r="DB62" s="39"/>
      <c r="DD62" s="51" t="s">
        <v>59</v>
      </c>
      <c r="DE62" s="52">
        <f>+DE11/100</f>
        <v>9.0700000000000003E-2</v>
      </c>
      <c r="DF62" s="53"/>
      <c r="DG62" s="9"/>
      <c r="DH62" s="9"/>
      <c r="DI62" s="9"/>
      <c r="DJ62" s="54">
        <f>+DE62-$C$11/100</f>
        <v>-8.5999999999999965E-3</v>
      </c>
      <c r="DK62" s="39"/>
      <c r="DM62" s="51" t="s">
        <v>59</v>
      </c>
      <c r="DN62" s="52">
        <f>+DN11/100</f>
        <v>0.10779999999999999</v>
      </c>
      <c r="DO62" s="53"/>
      <c r="DP62" s="9"/>
      <c r="DQ62" s="9"/>
      <c r="DR62" s="9"/>
      <c r="DS62" s="54">
        <f>+DN62-$C$11/100</f>
        <v>8.4999999999999937E-3</v>
      </c>
      <c r="DT62" s="39"/>
      <c r="DV62" s="51" t="s">
        <v>59</v>
      </c>
      <c r="DW62" s="52">
        <f>+DW11/100</f>
        <v>6.9199999999999998E-2</v>
      </c>
      <c r="DX62" s="53"/>
      <c r="DY62" s="9"/>
      <c r="DZ62" s="9"/>
      <c r="EA62" s="9"/>
      <c r="EB62" s="54">
        <f>+DW62-$C$11/100</f>
        <v>-3.0100000000000002E-2</v>
      </c>
      <c r="EC62" s="39"/>
      <c r="EE62" s="51" t="s">
        <v>59</v>
      </c>
      <c r="EF62" s="52">
        <f>+EF11/100</f>
        <v>3.2400000000000005E-2</v>
      </c>
      <c r="EG62" s="53"/>
      <c r="EH62" s="9"/>
      <c r="EI62" s="9"/>
      <c r="EJ62" s="9"/>
      <c r="EK62" s="54">
        <f>+EF62-$C$11/100</f>
        <v>-6.6899999999999987E-2</v>
      </c>
      <c r="EL62" s="39"/>
      <c r="EN62" s="51" t="s">
        <v>59</v>
      </c>
      <c r="EO62" s="52">
        <f>+EO11/100</f>
        <v>7.4900000000000008E-2</v>
      </c>
      <c r="EP62" s="53"/>
      <c r="EQ62" s="9"/>
      <c r="ER62" s="9"/>
      <c r="ES62" s="9"/>
      <c r="ET62" s="54">
        <f>+EO62-$C$11/100</f>
        <v>-2.4399999999999991E-2</v>
      </c>
      <c r="EU62" s="39"/>
      <c r="EW62" s="51" t="s">
        <v>59</v>
      </c>
      <c r="EX62" s="52">
        <f>+EX11/100</f>
        <v>2.06E-2</v>
      </c>
      <c r="EY62" s="53"/>
      <c r="EZ62" s="9"/>
      <c r="FA62" s="9"/>
      <c r="FB62" s="9"/>
      <c r="FC62" s="54">
        <f>+EX62-$C$11/100</f>
        <v>-7.8699999999999992E-2</v>
      </c>
      <c r="FD62" s="39"/>
      <c r="FF62" s="51" t="s">
        <v>59</v>
      </c>
      <c r="FG62" s="52">
        <f>+FG11/100</f>
        <v>8.2699999999999996E-2</v>
      </c>
      <c r="FH62" s="53"/>
      <c r="FI62" s="9"/>
      <c r="FJ62" s="9"/>
      <c r="FK62" s="9"/>
      <c r="FL62" s="54">
        <f>+FG62-$C$11/100</f>
        <v>-1.6600000000000004E-2</v>
      </c>
      <c r="FM62" s="39"/>
      <c r="FO62" s="51" t="s">
        <v>59</v>
      </c>
      <c r="FP62" s="52">
        <f>+FP11/100</f>
        <v>8.3100000000000007E-2</v>
      </c>
      <c r="FQ62" s="53"/>
      <c r="FR62" s="9"/>
      <c r="FS62" s="9"/>
      <c r="FT62" s="9"/>
      <c r="FU62" s="54">
        <f>+FP62-$C$11/100</f>
        <v>-1.6199999999999992E-2</v>
      </c>
      <c r="FV62" s="39"/>
      <c r="FX62" s="51" t="s">
        <v>59</v>
      </c>
      <c r="FY62" s="52">
        <f>+FY11/100</f>
        <v>0.1217</v>
      </c>
      <c r="FZ62" s="53"/>
      <c r="GA62" s="9"/>
      <c r="GB62" s="9"/>
      <c r="GC62" s="9"/>
      <c r="GD62" s="54">
        <f>+FY62-$C$11/100</f>
        <v>2.2400000000000003E-2</v>
      </c>
      <c r="GE62" s="39"/>
      <c r="GG62" s="51" t="s">
        <v>59</v>
      </c>
      <c r="GH62" s="52">
        <f>+GH11/100</f>
        <v>8.0399999999999985E-2</v>
      </c>
      <c r="GI62" s="53"/>
      <c r="GJ62" s="9"/>
      <c r="GK62" s="9"/>
      <c r="GL62" s="9"/>
      <c r="GM62" s="54">
        <f>+GH62-$C$11/100</f>
        <v>-1.8900000000000014E-2</v>
      </c>
      <c r="GN62" s="39"/>
      <c r="GP62" s="51" t="s">
        <v>59</v>
      </c>
      <c r="GQ62" s="52">
        <f>+GQ11/100</f>
        <v>6.7599999999999993E-2</v>
      </c>
      <c r="GR62" s="53"/>
      <c r="GS62" s="9"/>
      <c r="GT62" s="9"/>
      <c r="GU62" s="9"/>
      <c r="GV62" s="54">
        <f>+GQ62-$C$11/100</f>
        <v>-3.1700000000000006E-2</v>
      </c>
      <c r="GW62" s="39"/>
      <c r="GY62" s="51" t="s">
        <v>59</v>
      </c>
      <c r="GZ62" s="52">
        <f>+GZ11/100</f>
        <v>0.23329999999999998</v>
      </c>
      <c r="HA62" s="53"/>
      <c r="HB62" s="9"/>
      <c r="HC62" s="9"/>
      <c r="HD62" s="9"/>
      <c r="HE62" s="54">
        <f>+GZ62-$C$11/100</f>
        <v>0.13399999999999998</v>
      </c>
      <c r="HF62" s="39"/>
      <c r="HH62" s="51" t="s">
        <v>59</v>
      </c>
      <c r="HI62" s="52">
        <f>+HI11/100</f>
        <v>3.0699999999999998E-2</v>
      </c>
      <c r="HJ62" s="53"/>
      <c r="HK62" s="9"/>
      <c r="HL62" s="9"/>
      <c r="HM62" s="9"/>
      <c r="HN62" s="54">
        <f>+HI62-$C$11/100</f>
        <v>-6.8599999999999994E-2</v>
      </c>
      <c r="HO62" s="39"/>
      <c r="HQ62" s="51" t="s">
        <v>59</v>
      </c>
      <c r="HR62" s="52">
        <f>+HR11/100</f>
        <v>0.19059999999999999</v>
      </c>
      <c r="HS62" s="53"/>
      <c r="HT62" s="9"/>
      <c r="HU62" s="9"/>
      <c r="HV62" s="9"/>
      <c r="HW62" s="54">
        <f>+HR62-$C$11/100</f>
        <v>9.1299999999999992E-2</v>
      </c>
      <c r="HX62" s="39"/>
      <c r="HZ62" s="51" t="s">
        <v>59</v>
      </c>
      <c r="IA62" s="52">
        <f>+IA11/100</f>
        <v>6.5599999999999992E-2</v>
      </c>
      <c r="IB62" s="53"/>
      <c r="IC62" s="9"/>
      <c r="ID62" s="9"/>
      <c r="IE62" s="9"/>
      <c r="IF62" s="54">
        <f>+IA62-$C$11/100</f>
        <v>-3.3700000000000008E-2</v>
      </c>
      <c r="IG62" s="39"/>
      <c r="II62" s="51" t="s">
        <v>59</v>
      </c>
      <c r="IJ62" s="52">
        <f>+IJ11/100</f>
        <v>6.59E-2</v>
      </c>
      <c r="IK62" s="53"/>
      <c r="IL62" s="9"/>
      <c r="IM62" s="9"/>
      <c r="IN62" s="9"/>
      <c r="IO62" s="54">
        <f>+IJ62-$C$11/100</f>
        <v>-3.3399999999999999E-2</v>
      </c>
      <c r="IP62" s="39"/>
      <c r="IR62" s="51" t="s">
        <v>59</v>
      </c>
      <c r="IS62" s="52">
        <f>+IS11/100</f>
        <v>0.26579999999999998</v>
      </c>
      <c r="IT62" s="53"/>
      <c r="IU62" s="9"/>
      <c r="IV62" s="9"/>
      <c r="IW62" s="9"/>
      <c r="IX62" s="54">
        <f>+IS62-$C$11/100</f>
        <v>0.16649999999999998</v>
      </c>
      <c r="IY62" s="39"/>
      <c r="JA62" s="51" t="s">
        <v>59</v>
      </c>
      <c r="JB62" s="52">
        <f>+JB11/100</f>
        <v>5.3800000000000001E-2</v>
      </c>
      <c r="JC62" s="53"/>
      <c r="JD62" s="9"/>
      <c r="JE62" s="9"/>
      <c r="JF62" s="9"/>
      <c r="JG62" s="54">
        <f>+JB62-$C$11/100</f>
        <v>-4.5499999999999999E-2</v>
      </c>
      <c r="JH62" s="39"/>
      <c r="JJ62" s="51" t="s">
        <v>59</v>
      </c>
      <c r="JK62" s="52">
        <f>+JK11/100</f>
        <v>0.31090000000000001</v>
      </c>
      <c r="JL62" s="53"/>
      <c r="JM62" s="9"/>
      <c r="JN62" s="9"/>
      <c r="JO62" s="9"/>
      <c r="JP62" s="54">
        <f>+JK62-$C$11/100</f>
        <v>0.21160000000000001</v>
      </c>
      <c r="JQ62" s="39"/>
      <c r="JS62" s="51" t="s">
        <v>59</v>
      </c>
      <c r="JT62" s="52">
        <f>+JT11/100</f>
        <v>0.1517</v>
      </c>
      <c r="JU62" s="53"/>
      <c r="JV62" s="9"/>
      <c r="JW62" s="9"/>
      <c r="JX62" s="9"/>
      <c r="JY62" s="54">
        <f>+JT62-$C$11/100</f>
        <v>5.2400000000000002E-2</v>
      </c>
      <c r="JZ62" s="39"/>
      <c r="KB62" s="51" t="s">
        <v>59</v>
      </c>
      <c r="KC62" s="52">
        <f>+KC11/100</f>
        <v>0.12740000000000001</v>
      </c>
      <c r="KD62" s="53"/>
      <c r="KE62" s="9"/>
      <c r="KF62" s="9"/>
      <c r="KG62" s="9"/>
      <c r="KH62" s="54">
        <f>+KC62-$C$11/100</f>
        <v>2.8100000000000014E-2</v>
      </c>
      <c r="KI62" s="39"/>
      <c r="KK62" s="51" t="s">
        <v>59</v>
      </c>
      <c r="KL62" s="52">
        <f>+KL11/100</f>
        <v>0.1638</v>
      </c>
      <c r="KM62" s="53"/>
      <c r="KN62" s="9"/>
      <c r="KO62" s="9"/>
      <c r="KP62" s="9"/>
      <c r="KQ62" s="54">
        <f>+KL62-$C$11/100</f>
        <v>6.4500000000000002E-2</v>
      </c>
      <c r="KR62" s="39"/>
      <c r="KT62" s="51" t="s">
        <v>59</v>
      </c>
      <c r="KU62" s="52">
        <f>+KU11/100</f>
        <v>0.14419999999999999</v>
      </c>
      <c r="KV62" s="53"/>
      <c r="KW62" s="9"/>
      <c r="KX62" s="9"/>
      <c r="KY62" s="9"/>
      <c r="KZ62" s="54">
        <f>+KU62-$C$11/100</f>
        <v>4.4899999999999995E-2</v>
      </c>
      <c r="LA62" s="39"/>
      <c r="LC62" s="51" t="s">
        <v>59</v>
      </c>
      <c r="LD62" s="52">
        <f>+LD11/100</f>
        <v>9.4700000000000006E-2</v>
      </c>
      <c r="LE62" s="53"/>
      <c r="LF62" s="9"/>
      <c r="LG62" s="9"/>
      <c r="LH62" s="9"/>
      <c r="LI62" s="54">
        <f>+LD62-$C$11/100</f>
        <v>-4.599999999999993E-3</v>
      </c>
      <c r="LJ62" s="39"/>
      <c r="LL62" s="51" t="s">
        <v>59</v>
      </c>
      <c r="LM62" s="52">
        <f>+LM11/100</f>
        <v>0.14949999999999999</v>
      </c>
      <c r="LN62" s="53"/>
      <c r="LO62" s="9"/>
      <c r="LP62" s="9"/>
      <c r="LQ62" s="9"/>
      <c r="LR62" s="54">
        <f>+LM62-$C$11/100</f>
        <v>5.0199999999999995E-2</v>
      </c>
      <c r="LS62" s="39"/>
      <c r="LU62" s="51" t="s">
        <v>59</v>
      </c>
      <c r="LV62" s="52">
        <f>+LV11/100</f>
        <v>0.25629999999999997</v>
      </c>
      <c r="LW62" s="53"/>
      <c r="LX62" s="9"/>
      <c r="LY62" s="9"/>
      <c r="LZ62" s="9"/>
      <c r="MA62" s="54">
        <f>+LV62-$C$11/100</f>
        <v>0.15699999999999997</v>
      </c>
      <c r="MB62" s="39"/>
      <c r="MD62" s="51" t="s">
        <v>59</v>
      </c>
      <c r="ME62" s="52">
        <f>+ME11/100</f>
        <v>0.17269999999999999</v>
      </c>
      <c r="MF62" s="53"/>
      <c r="MG62" s="9"/>
      <c r="MH62" s="9"/>
      <c r="MI62" s="9"/>
      <c r="MJ62" s="54">
        <f>+ME62-$C$11/100</f>
        <v>7.3399999999999993E-2</v>
      </c>
      <c r="MK62" s="39"/>
      <c r="MM62" s="51" t="s">
        <v>59</v>
      </c>
      <c r="MN62" s="52">
        <f>+MN11/100</f>
        <v>0.2145</v>
      </c>
      <c r="MO62" s="53"/>
      <c r="MP62" s="9"/>
      <c r="MQ62" s="9"/>
      <c r="MR62" s="9"/>
      <c r="MS62" s="54">
        <f>+MN62-$C$11/100</f>
        <v>0.1152</v>
      </c>
      <c r="MT62" s="39"/>
      <c r="MV62" s="51" t="s">
        <v>59</v>
      </c>
      <c r="MW62" s="52">
        <f>+MW11/100</f>
        <v>6.3200000000000006E-2</v>
      </c>
      <c r="MX62" s="53"/>
      <c r="MY62" s="9"/>
      <c r="MZ62" s="9"/>
      <c r="NA62" s="9"/>
      <c r="NB62" s="54">
        <f>+MW62-$C$11/100</f>
        <v>-3.6099999999999993E-2</v>
      </c>
      <c r="NC62" s="39"/>
      <c r="NE62" s="51" t="s">
        <v>59</v>
      </c>
      <c r="NF62" s="52">
        <f>+NF11/100</f>
        <v>0.36829999999999996</v>
      </c>
      <c r="NG62" s="53"/>
      <c r="NH62" s="9"/>
      <c r="NI62" s="9"/>
      <c r="NJ62" s="9"/>
      <c r="NK62" s="54">
        <f>+NF62-$C$11/100</f>
        <v>0.26899999999999996</v>
      </c>
      <c r="NL62" s="39"/>
      <c r="NN62" s="51" t="s">
        <v>59</v>
      </c>
      <c r="NO62" s="52">
        <f>+NO11/100</f>
        <v>0.23199999999999998</v>
      </c>
      <c r="NP62" s="53"/>
      <c r="NQ62" s="9"/>
      <c r="NR62" s="9"/>
      <c r="NS62" s="9"/>
      <c r="NT62" s="54">
        <f>+NO62-$C$11/100</f>
        <v>0.13269999999999998</v>
      </c>
      <c r="NU62" s="39"/>
      <c r="NW62" s="51" t="s">
        <v>59</v>
      </c>
      <c r="NX62" s="52">
        <f>+NX11/100</f>
        <v>7.7800000000000008E-2</v>
      </c>
      <c r="NY62" s="53"/>
      <c r="NZ62" s="9"/>
      <c r="OA62" s="9"/>
      <c r="OB62" s="9"/>
      <c r="OC62" s="54">
        <f>+NX62-$C$11/100</f>
        <v>-2.1499999999999991E-2</v>
      </c>
      <c r="OD62" s="39"/>
      <c r="OF62" s="51" t="s">
        <v>59</v>
      </c>
      <c r="OG62" s="52">
        <f>+OG11/100</f>
        <v>0.2586</v>
      </c>
      <c r="OH62" s="53"/>
      <c r="OI62" s="9"/>
      <c r="OJ62" s="9"/>
      <c r="OK62" s="9"/>
      <c r="OL62" s="54">
        <f>+OG62-$C$11/100</f>
        <v>0.1593</v>
      </c>
      <c r="OM62" s="39"/>
      <c r="OO62" s="51" t="s">
        <v>59</v>
      </c>
      <c r="OP62" s="52">
        <f>+OP11/100</f>
        <v>0.12970000000000001</v>
      </c>
      <c r="OQ62" s="53"/>
      <c r="OR62" s="9"/>
      <c r="OS62" s="9"/>
      <c r="OT62" s="9"/>
      <c r="OU62" s="54">
        <f>+OP62-$C$11/100</f>
        <v>3.040000000000001E-2</v>
      </c>
      <c r="OV62" s="39"/>
      <c r="OX62" s="51" t="s">
        <v>59</v>
      </c>
      <c r="OY62" s="52">
        <f>+OY11/100</f>
        <v>7.7899999999999997E-2</v>
      </c>
      <c r="OZ62" s="53"/>
      <c r="PA62" s="9"/>
      <c r="PB62" s="9"/>
      <c r="PC62" s="9"/>
      <c r="PD62" s="54">
        <f>+OY62-$C$11/100</f>
        <v>-2.1400000000000002E-2</v>
      </c>
      <c r="PE62" s="39"/>
      <c r="PG62" s="51" t="s">
        <v>59</v>
      </c>
      <c r="PH62" s="52">
        <f>+PH11/100</f>
        <v>6.8099999999999994E-2</v>
      </c>
      <c r="PI62" s="53"/>
      <c r="PJ62" s="9"/>
      <c r="PK62" s="9"/>
      <c r="PL62" s="9"/>
      <c r="PM62" s="54">
        <f>+PH62-$C$11/100</f>
        <v>-3.1200000000000006E-2</v>
      </c>
      <c r="PN62" s="39"/>
      <c r="PP62" s="51" t="s">
        <v>59</v>
      </c>
      <c r="PQ62" s="52">
        <f>+PQ11/100</f>
        <v>6.4299999999999996E-2</v>
      </c>
      <c r="PR62" s="53"/>
      <c r="PS62" s="9"/>
      <c r="PT62" s="9"/>
      <c r="PU62" s="9"/>
      <c r="PV62" s="54">
        <f>+PQ62-$C$11/100</f>
        <v>-3.5000000000000003E-2</v>
      </c>
      <c r="PW62" s="39"/>
      <c r="PY62" s="51" t="s">
        <v>59</v>
      </c>
      <c r="PZ62" s="52">
        <f>+PZ11/100</f>
        <v>9.6300000000000011E-2</v>
      </c>
      <c r="QA62" s="53"/>
      <c r="QB62" s="9"/>
      <c r="QC62" s="9"/>
      <c r="QD62" s="9"/>
      <c r="QE62" s="54">
        <f>+PZ62-$C$11/100</f>
        <v>-2.9999999999999888E-3</v>
      </c>
      <c r="QF62" s="39"/>
      <c r="QH62" s="51" t="s">
        <v>59</v>
      </c>
      <c r="QI62" s="52">
        <f>+QI11/100</f>
        <v>0.13039999999999999</v>
      </c>
      <c r="QJ62" s="53"/>
      <c r="QK62" s="9"/>
      <c r="QL62" s="9"/>
      <c r="QM62" s="9"/>
      <c r="QN62" s="54">
        <f>+QI62-$C$11/100</f>
        <v>3.1099999999999989E-2</v>
      </c>
      <c r="QO62" s="39"/>
      <c r="QQ62" s="51" t="s">
        <v>59</v>
      </c>
      <c r="QR62" s="52">
        <f>+QR11/100</f>
        <v>6.7400000000000002E-2</v>
      </c>
      <c r="QS62" s="53"/>
      <c r="QT62" s="9"/>
      <c r="QU62" s="9"/>
      <c r="QV62" s="9"/>
      <c r="QW62" s="54">
        <f>+QR62-$C$11/100</f>
        <v>-3.1899999999999998E-2</v>
      </c>
      <c r="QX62" s="39"/>
    </row>
    <row r="63" spans="9:466" x14ac:dyDescent="0.15">
      <c r="I63" s="51" t="s">
        <v>60</v>
      </c>
      <c r="J63" s="55">
        <f>+O11</f>
        <v>0.50471063257065951</v>
      </c>
      <c r="K63" s="53"/>
      <c r="L63" s="53"/>
      <c r="M63" s="56"/>
      <c r="N63" s="9"/>
      <c r="O63" s="56">
        <f>+J63-$E$11</f>
        <v>8.0931541457765044E-2</v>
      </c>
      <c r="P63" s="39"/>
      <c r="R63" s="51" t="s">
        <v>60</v>
      </c>
      <c r="S63" s="55">
        <f>+X11</f>
        <v>0.44440242057488655</v>
      </c>
      <c r="T63" s="53"/>
      <c r="U63" s="9"/>
      <c r="V63" s="9"/>
      <c r="W63" s="9"/>
      <c r="X63" s="56">
        <f>+S63-$E$11</f>
        <v>2.0623329461992079E-2</v>
      </c>
      <c r="Y63" s="39"/>
      <c r="AA63" s="51" t="s">
        <v>60</v>
      </c>
      <c r="AB63" s="55">
        <f>+AG11</f>
        <v>0.24855491329479767</v>
      </c>
      <c r="AC63" s="53"/>
      <c r="AD63" s="9"/>
      <c r="AE63" s="9"/>
      <c r="AF63" s="9"/>
      <c r="AG63" s="56">
        <f>+AB63-$E$11</f>
        <v>-0.17522417781809679</v>
      </c>
      <c r="AH63" s="39"/>
      <c r="AJ63" s="51" t="s">
        <v>60</v>
      </c>
      <c r="AK63" s="55">
        <f>+AP11</f>
        <v>0.36752136752136755</v>
      </c>
      <c r="AL63" s="53"/>
      <c r="AM63" s="9"/>
      <c r="AN63" s="9"/>
      <c r="AO63" s="9"/>
      <c r="AP63" s="56">
        <f>+AK63-$E$11</f>
        <v>-5.625772359152692E-2</v>
      </c>
      <c r="AQ63" s="39"/>
      <c r="AS63" s="51" t="s">
        <v>60</v>
      </c>
      <c r="AT63" s="55">
        <f>+AY11</f>
        <v>0.4</v>
      </c>
      <c r="AU63" s="53"/>
      <c r="AV63" s="9"/>
      <c r="AW63" s="9"/>
      <c r="AX63" s="9"/>
      <c r="AY63" s="56">
        <f>+AT63-$E$11</f>
        <v>-2.3779091112894446E-2</v>
      </c>
      <c r="AZ63" s="39"/>
      <c r="BB63" s="51" t="s">
        <v>60</v>
      </c>
      <c r="BC63" s="55">
        <f>+BH11</f>
        <v>0.64560099132589843</v>
      </c>
      <c r="BD63" s="53"/>
      <c r="BE63" s="9"/>
      <c r="BF63" s="9"/>
      <c r="BG63" s="9"/>
      <c r="BH63" s="56">
        <f>+BC63-$E$11</f>
        <v>0.22182190021300396</v>
      </c>
      <c r="BI63" s="39"/>
      <c r="BK63" s="51" t="s">
        <v>60</v>
      </c>
      <c r="BL63" s="55">
        <f>+BQ11</f>
        <v>0.58461538461538465</v>
      </c>
      <c r="BM63" s="53"/>
      <c r="BN63" s="9"/>
      <c r="BO63" s="9"/>
      <c r="BP63" s="9"/>
      <c r="BQ63" s="56">
        <f>+BL63-$E$11</f>
        <v>0.16083629350249018</v>
      </c>
      <c r="BR63" s="39"/>
      <c r="BT63" s="51" t="s">
        <v>60</v>
      </c>
      <c r="BU63" s="55">
        <f>+BZ11</f>
        <v>0.48314606741573035</v>
      </c>
      <c r="BV63" s="53"/>
      <c r="BW63" s="9"/>
      <c r="BX63" s="9"/>
      <c r="BY63" s="9"/>
      <c r="BZ63" s="56">
        <f>+BU63-$E$11</f>
        <v>5.9366976302835883E-2</v>
      </c>
      <c r="CA63" s="39"/>
      <c r="CC63" s="51" t="s">
        <v>60</v>
      </c>
      <c r="CD63" s="55">
        <f>+CI11</f>
        <v>0.37815126050420167</v>
      </c>
      <c r="CE63" s="53"/>
      <c r="CF63" s="9"/>
      <c r="CG63" s="9"/>
      <c r="CH63" s="9"/>
      <c r="CI63" s="56">
        <f>+CD63-$E$11</f>
        <v>-4.5627830608692799E-2</v>
      </c>
      <c r="CJ63" s="39"/>
      <c r="CL63" s="51" t="s">
        <v>60</v>
      </c>
      <c r="CM63" s="55">
        <f>+CR11</f>
        <v>0.25308641975308643</v>
      </c>
      <c r="CN63" s="53"/>
      <c r="CO63" s="9"/>
      <c r="CP63" s="9"/>
      <c r="CQ63" s="9"/>
      <c r="CR63" s="56">
        <f>+CM63-$E$11</f>
        <v>-0.17069267135980803</v>
      </c>
      <c r="CS63" s="39"/>
      <c r="CU63" s="51" t="s">
        <v>60</v>
      </c>
      <c r="CV63" s="55">
        <f>+DA11</f>
        <v>0.28717948717948716</v>
      </c>
      <c r="CW63" s="53"/>
      <c r="CX63" s="9"/>
      <c r="CY63" s="9"/>
      <c r="CZ63" s="9"/>
      <c r="DA63" s="56">
        <f>+CV63-$E$11</f>
        <v>-0.13659960393340731</v>
      </c>
      <c r="DB63" s="39"/>
      <c r="DD63" s="51" t="s">
        <v>60</v>
      </c>
      <c r="DE63" s="55">
        <f>+DJ11</f>
        <v>0.49919743178170145</v>
      </c>
      <c r="DF63" s="53"/>
      <c r="DG63" s="9"/>
      <c r="DH63" s="9"/>
      <c r="DI63" s="9"/>
      <c r="DJ63" s="56">
        <f>+DE63-$E$11</f>
        <v>7.5418340668806982E-2</v>
      </c>
      <c r="DK63" s="39"/>
      <c r="DM63" s="51" t="s">
        <v>60</v>
      </c>
      <c r="DN63" s="55">
        <f>+DS11</f>
        <v>0.38262476894639558</v>
      </c>
      <c r="DO63" s="53"/>
      <c r="DP63" s="9"/>
      <c r="DQ63" s="9"/>
      <c r="DR63" s="9"/>
      <c r="DS63" s="56">
        <f>+DN63-$E$11</f>
        <v>-4.1154322166498891E-2</v>
      </c>
      <c r="DT63" s="39"/>
      <c r="DV63" s="51" t="s">
        <v>60</v>
      </c>
      <c r="DW63" s="55">
        <f>+EB11</f>
        <v>0.39528023598820061</v>
      </c>
      <c r="DX63" s="53"/>
      <c r="DY63" s="9"/>
      <c r="DZ63" s="9"/>
      <c r="EA63" s="9"/>
      <c r="EB63" s="56">
        <f>+DW63-$E$11</f>
        <v>-2.8498855124693856E-2</v>
      </c>
      <c r="EC63" s="39"/>
      <c r="EE63" s="51" t="s">
        <v>60</v>
      </c>
      <c r="EF63" s="55">
        <f>+EK11</f>
        <v>0.24497991967871485</v>
      </c>
      <c r="EG63" s="53"/>
      <c r="EH63" s="9"/>
      <c r="EI63" s="9"/>
      <c r="EJ63" s="9"/>
      <c r="EK63" s="56">
        <f>+EF63-$E$11</f>
        <v>-0.17879917143417962</v>
      </c>
      <c r="EL63" s="39"/>
      <c r="EN63" s="51" t="s">
        <v>60</v>
      </c>
      <c r="EO63" s="55">
        <f>+ET11</f>
        <v>0.61206896551724133</v>
      </c>
      <c r="EP63" s="53"/>
      <c r="EQ63" s="9"/>
      <c r="ER63" s="9"/>
      <c r="ES63" s="9"/>
      <c r="ET63" s="56">
        <f>+EO63-$E$11</f>
        <v>0.18828987440434686</v>
      </c>
      <c r="EU63" s="39"/>
      <c r="EW63" s="51" t="s">
        <v>60</v>
      </c>
      <c r="EX63" s="55">
        <f>+FC11</f>
        <v>0.11764705882352941</v>
      </c>
      <c r="EY63" s="53"/>
      <c r="EZ63" s="9"/>
      <c r="FA63" s="9"/>
      <c r="FB63" s="9"/>
      <c r="FC63" s="56">
        <f>+EX63-$E$11</f>
        <v>-0.30613203228936503</v>
      </c>
      <c r="FD63" s="39"/>
      <c r="FF63" s="51" t="s">
        <v>60</v>
      </c>
      <c r="FG63" s="55">
        <f>+FL11</f>
        <v>0.30708661417322836</v>
      </c>
      <c r="FH63" s="53"/>
      <c r="FI63" s="9"/>
      <c r="FJ63" s="9"/>
      <c r="FK63" s="9"/>
      <c r="FL63" s="56">
        <f>+FG63-$E$11</f>
        <v>-0.11669247693966611</v>
      </c>
      <c r="FM63" s="39"/>
      <c r="FO63" s="51" t="s">
        <v>60</v>
      </c>
      <c r="FP63" s="55">
        <f>+FU11</f>
        <v>0.37313432835820898</v>
      </c>
      <c r="FQ63" s="53"/>
      <c r="FR63" s="9"/>
      <c r="FS63" s="9"/>
      <c r="FT63" s="9"/>
      <c r="FU63" s="56">
        <f>+FP63-$E$11</f>
        <v>-5.0644762754685491E-2</v>
      </c>
      <c r="FV63" s="39"/>
      <c r="FX63" s="51" t="s">
        <v>60</v>
      </c>
      <c r="FY63" s="55">
        <f>+GD11</f>
        <v>0.74120603015075381</v>
      </c>
      <c r="FZ63" s="53"/>
      <c r="GA63" s="9"/>
      <c r="GB63" s="9"/>
      <c r="GC63" s="9"/>
      <c r="GD63" s="56">
        <f>+FY63-$E$11</f>
        <v>0.31742693903785935</v>
      </c>
      <c r="GE63" s="39"/>
      <c r="GG63" s="51" t="s">
        <v>60</v>
      </c>
      <c r="GH63" s="55">
        <f>+GM11</f>
        <v>0.45572916666666669</v>
      </c>
      <c r="GI63" s="53"/>
      <c r="GJ63" s="9"/>
      <c r="GK63" s="9"/>
      <c r="GL63" s="9"/>
      <c r="GM63" s="56">
        <f>+GH63-$E$11</f>
        <v>3.1950075553772217E-2</v>
      </c>
      <c r="GN63" s="39"/>
      <c r="GP63" s="51" t="s">
        <v>60</v>
      </c>
      <c r="GQ63" s="55">
        <f>+GV11</f>
        <v>0.34285714285714286</v>
      </c>
      <c r="GR63" s="53"/>
      <c r="GS63" s="9"/>
      <c r="GT63" s="9"/>
      <c r="GU63" s="9"/>
      <c r="GV63" s="56">
        <f>+GQ63-$E$11</f>
        <v>-8.0921948255751608E-2</v>
      </c>
      <c r="GW63" s="39"/>
      <c r="GY63" s="51" t="s">
        <v>60</v>
      </c>
      <c r="GZ63" s="55">
        <f>+HE11</f>
        <v>0.60285714285714287</v>
      </c>
      <c r="HA63" s="53"/>
      <c r="HB63" s="9"/>
      <c r="HC63" s="9"/>
      <c r="HD63" s="9"/>
      <c r="HE63" s="56">
        <f>+GZ63-$E$11</f>
        <v>0.1790780517442484</v>
      </c>
      <c r="HF63" s="39"/>
      <c r="HH63" s="51" t="s">
        <v>60</v>
      </c>
      <c r="HI63" s="55">
        <f>+HN11</f>
        <v>0.37634408602150538</v>
      </c>
      <c r="HJ63" s="53"/>
      <c r="HK63" s="9"/>
      <c r="HL63" s="9"/>
      <c r="HM63" s="9"/>
      <c r="HN63" s="56">
        <f>+HI63-$E$11</f>
        <v>-4.7435005091389093E-2</v>
      </c>
      <c r="HO63" s="39"/>
      <c r="HQ63" s="51" t="s">
        <v>60</v>
      </c>
      <c r="HR63" s="55">
        <f>+HW11</f>
        <v>0.5316804407713499</v>
      </c>
      <c r="HS63" s="53"/>
      <c r="HT63" s="9"/>
      <c r="HU63" s="9"/>
      <c r="HV63" s="9"/>
      <c r="HW63" s="56">
        <f>+HR63-$E$11</f>
        <v>0.10790134965845544</v>
      </c>
      <c r="HX63" s="39"/>
      <c r="HZ63" s="51" t="s">
        <v>60</v>
      </c>
      <c r="IA63" s="55">
        <f>+IF11</f>
        <v>0.41803278688524592</v>
      </c>
      <c r="IB63" s="53"/>
      <c r="IC63" s="9"/>
      <c r="ID63" s="9"/>
      <c r="IE63" s="9"/>
      <c r="IF63" s="56">
        <f>+IA63-$E$11</f>
        <v>-5.7463042276485465E-3</v>
      </c>
      <c r="IG63" s="39"/>
      <c r="II63" s="51" t="s">
        <v>60</v>
      </c>
      <c r="IJ63" s="55">
        <f>+IO11</f>
        <v>0.33121019108280253</v>
      </c>
      <c r="IK63" s="53"/>
      <c r="IL63" s="9"/>
      <c r="IM63" s="9"/>
      <c r="IN63" s="9"/>
      <c r="IO63" s="56">
        <f>+IJ63-$E$11</f>
        <v>-9.2568900030091938E-2</v>
      </c>
      <c r="IP63" s="39"/>
      <c r="IR63" s="51" t="s">
        <v>60</v>
      </c>
      <c r="IS63" s="55">
        <f>+IX11</f>
        <v>0.67168674698795183</v>
      </c>
      <c r="IT63" s="53"/>
      <c r="IU63" s="9"/>
      <c r="IV63" s="9"/>
      <c r="IW63" s="9"/>
      <c r="IX63" s="56">
        <f>+IS63-$E$11</f>
        <v>0.24790765587505736</v>
      </c>
      <c r="IY63" s="39"/>
      <c r="JA63" s="51" t="s">
        <v>60</v>
      </c>
      <c r="JB63" s="55">
        <f>+JG11</f>
        <v>0.33783783783783783</v>
      </c>
      <c r="JC63" s="53"/>
      <c r="JD63" s="9"/>
      <c r="JE63" s="9"/>
      <c r="JF63" s="9"/>
      <c r="JG63" s="56">
        <f>+JB63-$E$11</f>
        <v>-8.5941253275056639E-2</v>
      </c>
      <c r="JH63" s="39"/>
      <c r="JJ63" s="51" t="s">
        <v>60</v>
      </c>
      <c r="JK63" s="55">
        <f>+JP11</f>
        <v>0.51830985915492955</v>
      </c>
      <c r="JL63" s="53"/>
      <c r="JM63" s="9"/>
      <c r="JN63" s="9"/>
      <c r="JO63" s="9"/>
      <c r="JP63" s="56">
        <f>+JK63-$E$11</f>
        <v>9.4530768042035085E-2</v>
      </c>
      <c r="JQ63" s="39"/>
      <c r="JS63" s="51" t="s">
        <v>60</v>
      </c>
      <c r="JT63" s="55">
        <f>+JY11</f>
        <v>0.66091954022988508</v>
      </c>
      <c r="JU63" s="53"/>
      <c r="JV63" s="9"/>
      <c r="JW63" s="9"/>
      <c r="JX63" s="9"/>
      <c r="JY63" s="56">
        <f>+JT63-$E$11</f>
        <v>0.23714044911699061</v>
      </c>
      <c r="JZ63" s="39"/>
      <c r="KB63" s="51" t="s">
        <v>60</v>
      </c>
      <c r="KC63" s="55">
        <f>+KH11</f>
        <v>0.53333333333333333</v>
      </c>
      <c r="KD63" s="53"/>
      <c r="KE63" s="9"/>
      <c r="KF63" s="9"/>
      <c r="KG63" s="9"/>
      <c r="KH63" s="56">
        <f>+KC63-$E$11</f>
        <v>0.10955424222043886</v>
      </c>
      <c r="KI63" s="39"/>
      <c r="KK63" s="51" t="s">
        <v>60</v>
      </c>
      <c r="KL63" s="55">
        <f>+KQ11</f>
        <v>0.61585365853658536</v>
      </c>
      <c r="KM63" s="53"/>
      <c r="KN63" s="9"/>
      <c r="KO63" s="9"/>
      <c r="KP63" s="9"/>
      <c r="KQ63" s="56">
        <f>+KL63-$E$11</f>
        <v>0.19207456742369089</v>
      </c>
      <c r="KR63" s="39"/>
      <c r="KT63" s="51" t="s">
        <v>60</v>
      </c>
      <c r="KU63" s="55">
        <f>+KZ11</f>
        <v>0.68110236220472442</v>
      </c>
      <c r="KV63" s="53"/>
      <c r="KW63" s="9"/>
      <c r="KX63" s="9"/>
      <c r="KY63" s="9"/>
      <c r="KZ63" s="56">
        <f>+KU63-$E$11</f>
        <v>0.25732327109182995</v>
      </c>
      <c r="LA63" s="39"/>
      <c r="LC63" s="51" t="s">
        <v>60</v>
      </c>
      <c r="LD63" s="55">
        <f>+LI11</f>
        <v>0.43157894736842106</v>
      </c>
      <c r="LE63" s="53"/>
      <c r="LF63" s="9"/>
      <c r="LG63" s="9"/>
      <c r="LH63" s="9"/>
      <c r="LI63" s="56">
        <f>+LD63-$E$11</f>
        <v>7.7998562555265938E-3</v>
      </c>
      <c r="LJ63" s="39"/>
      <c r="LL63" s="51" t="s">
        <v>60</v>
      </c>
      <c r="LM63" s="55">
        <f>+LR11</f>
        <v>0.72248803827751196</v>
      </c>
      <c r="LN63" s="53"/>
      <c r="LO63" s="9"/>
      <c r="LP63" s="9"/>
      <c r="LQ63" s="9"/>
      <c r="LR63" s="56">
        <f>+LM63-$E$11</f>
        <v>0.29870894716461749</v>
      </c>
      <c r="LS63" s="39"/>
      <c r="LU63" s="51" t="s">
        <v>60</v>
      </c>
      <c r="LV63" s="55">
        <f>+MA11</f>
        <v>0.73645320197044339</v>
      </c>
      <c r="LW63" s="53"/>
      <c r="LX63" s="9"/>
      <c r="LY63" s="9"/>
      <c r="LZ63" s="9"/>
      <c r="MA63" s="56">
        <f>+LV63-$E$11</f>
        <v>0.31267411085754893</v>
      </c>
      <c r="MB63" s="39"/>
      <c r="MD63" s="51" t="s">
        <v>60</v>
      </c>
      <c r="ME63" s="55">
        <f>+MJ11</f>
        <v>0.48837209302325579</v>
      </c>
      <c r="MF63" s="53"/>
      <c r="MG63" s="9"/>
      <c r="MH63" s="9"/>
      <c r="MI63" s="9"/>
      <c r="MJ63" s="56">
        <f>+ME63-$E$11</f>
        <v>6.4593001910361325E-2</v>
      </c>
      <c r="MK63" s="39"/>
      <c r="MM63" s="51" t="s">
        <v>60</v>
      </c>
      <c r="MN63" s="55">
        <f>+MS11</f>
        <v>0.72494172494172493</v>
      </c>
      <c r="MO63" s="53"/>
      <c r="MP63" s="9"/>
      <c r="MQ63" s="9"/>
      <c r="MR63" s="9"/>
      <c r="MS63" s="56">
        <f>+MN63-$E$11</f>
        <v>0.30116263382883046</v>
      </c>
      <c r="MT63" s="39"/>
      <c r="MV63" s="51" t="s">
        <v>60</v>
      </c>
      <c r="MW63" s="55">
        <f>+NB11</f>
        <v>0.3888888888888889</v>
      </c>
      <c r="MX63" s="53"/>
      <c r="MY63" s="9"/>
      <c r="MZ63" s="9"/>
      <c r="NA63" s="9"/>
      <c r="NB63" s="56">
        <f>+MW63-$E$11</f>
        <v>-3.4890202224005573E-2</v>
      </c>
      <c r="NC63" s="39"/>
      <c r="NE63" s="51" t="s">
        <v>60</v>
      </c>
      <c r="NF63" s="55">
        <f>+NK11</f>
        <v>0.63430420711974111</v>
      </c>
      <c r="NG63" s="53"/>
      <c r="NH63" s="9"/>
      <c r="NI63" s="9"/>
      <c r="NJ63" s="9"/>
      <c r="NK63" s="56">
        <f>+NF63-$E$11</f>
        <v>0.21052511600684665</v>
      </c>
      <c r="NL63" s="39"/>
      <c r="NN63" s="51" t="s">
        <v>60</v>
      </c>
      <c r="NO63" s="55">
        <f>+NT11</f>
        <v>0.34838709677419355</v>
      </c>
      <c r="NP63" s="53"/>
      <c r="NQ63" s="9"/>
      <c r="NR63" s="9"/>
      <c r="NS63" s="9"/>
      <c r="NT63" s="56">
        <f>+NO63-$E$11</f>
        <v>-7.5391994338700918E-2</v>
      </c>
      <c r="NU63" s="39"/>
      <c r="NW63" s="51" t="s">
        <v>60</v>
      </c>
      <c r="NX63" s="55">
        <f>+OC11</f>
        <v>0.30612244897959184</v>
      </c>
      <c r="NY63" s="53"/>
      <c r="NZ63" s="9"/>
      <c r="OA63" s="9"/>
      <c r="OB63" s="9"/>
      <c r="OC63" s="56">
        <f>+NX63-$E$11</f>
        <v>-0.11765664213330262</v>
      </c>
      <c r="OD63" s="39"/>
      <c r="OF63" s="51" t="s">
        <v>60</v>
      </c>
      <c r="OG63" s="55">
        <f>+OL11</f>
        <v>0.5662650602409639</v>
      </c>
      <c r="OH63" s="53"/>
      <c r="OI63" s="9"/>
      <c r="OJ63" s="9"/>
      <c r="OK63" s="9"/>
      <c r="OL63" s="56">
        <f>+OG63-$E$11</f>
        <v>0.14248596912806943</v>
      </c>
      <c r="OM63" s="39"/>
      <c r="OO63" s="51" t="s">
        <v>60</v>
      </c>
      <c r="OP63" s="55">
        <f>+OU11</f>
        <v>0.55555555555555558</v>
      </c>
      <c r="OQ63" s="53"/>
      <c r="OR63" s="9"/>
      <c r="OS63" s="9"/>
      <c r="OT63" s="9"/>
      <c r="OU63" s="56">
        <f>+OP63-$E$11</f>
        <v>0.13177646444266111</v>
      </c>
      <c r="OV63" s="39"/>
      <c r="OX63" s="51" t="s">
        <v>60</v>
      </c>
      <c r="OY63" s="55">
        <f>+PD11</f>
        <v>0.4838709677419355</v>
      </c>
      <c r="OZ63" s="53"/>
      <c r="PA63" s="9"/>
      <c r="PB63" s="9"/>
      <c r="PC63" s="9"/>
      <c r="PD63" s="56">
        <f>+OY63-$E$11</f>
        <v>6.009187662904103E-2</v>
      </c>
      <c r="PE63" s="39"/>
      <c r="PG63" s="51" t="s">
        <v>60</v>
      </c>
      <c r="PH63" s="55">
        <f>+PM11</f>
        <v>0.46153846153846156</v>
      </c>
      <c r="PI63" s="53"/>
      <c r="PJ63" s="9"/>
      <c r="PK63" s="9"/>
      <c r="PL63" s="9"/>
      <c r="PM63" s="56">
        <f>+PH63-$E$11</f>
        <v>3.7759370425567096E-2</v>
      </c>
      <c r="PN63" s="39"/>
      <c r="PP63" s="51" t="s">
        <v>60</v>
      </c>
      <c r="PQ63" s="55">
        <f>+PV11</f>
        <v>0.55555555555555558</v>
      </c>
      <c r="PR63" s="53"/>
      <c r="PS63" s="9"/>
      <c r="PT63" s="9"/>
      <c r="PU63" s="9"/>
      <c r="PV63" s="56">
        <f>+PQ63-$E$11</f>
        <v>0.13177646444266111</v>
      </c>
      <c r="PW63" s="39"/>
      <c r="PY63" s="51" t="s">
        <v>60</v>
      </c>
      <c r="PZ63" s="55">
        <f>+QE11</f>
        <v>0.56140350877192979</v>
      </c>
      <c r="QA63" s="53"/>
      <c r="QB63" s="9"/>
      <c r="QC63" s="9"/>
      <c r="QD63" s="9"/>
      <c r="QE63" s="56">
        <f>+PZ63-$E$11</f>
        <v>0.13762441765903533</v>
      </c>
      <c r="QF63" s="39"/>
      <c r="QH63" s="51" t="s">
        <v>60</v>
      </c>
      <c r="QI63" s="55">
        <f>+QN11</f>
        <v>0.4854368932038835</v>
      </c>
      <c r="QJ63" s="53"/>
      <c r="QK63" s="9"/>
      <c r="QL63" s="9"/>
      <c r="QM63" s="9"/>
      <c r="QN63" s="56">
        <f>+QI63-$E$11</f>
        <v>6.1657802090989033E-2</v>
      </c>
      <c r="QO63" s="39"/>
      <c r="QQ63" s="51" t="s">
        <v>60</v>
      </c>
      <c r="QR63" s="55">
        <f>+QW11</f>
        <v>0.67741935483870963</v>
      </c>
      <c r="QS63" s="53"/>
      <c r="QT63" s="9"/>
      <c r="QU63" s="9"/>
      <c r="QV63" s="9"/>
      <c r="QW63" s="56">
        <f>+QR63-$E$11</f>
        <v>0.25364026372581516</v>
      </c>
      <c r="QX63" s="39"/>
    </row>
    <row r="64" spans="9:466" x14ac:dyDescent="0.15">
      <c r="I64" s="51" t="s">
        <v>61</v>
      </c>
      <c r="J64" s="55">
        <f>+P11</f>
        <v>0.49427994616419918</v>
      </c>
      <c r="K64" s="53"/>
      <c r="L64" s="53"/>
      <c r="M64" s="56"/>
      <c r="N64" s="9"/>
      <c r="O64" s="56">
        <f>+J64-$G$11</f>
        <v>-8.0638096742654042E-2</v>
      </c>
      <c r="P64" s="39"/>
      <c r="R64" s="51" t="s">
        <v>61</v>
      </c>
      <c r="S64" s="55">
        <f>+Y11</f>
        <v>0.55484114977307109</v>
      </c>
      <c r="T64" s="53"/>
      <c r="U64" s="9"/>
      <c r="V64" s="9"/>
      <c r="W64" s="9"/>
      <c r="X64" s="56">
        <f>+S64-$G$11</f>
        <v>-2.0076893133782137E-2</v>
      </c>
      <c r="Y64" s="39"/>
      <c r="AA64" s="51" t="s">
        <v>61</v>
      </c>
      <c r="AB64" s="55">
        <f>+AH11</f>
        <v>0.75144508670520227</v>
      </c>
      <c r="AC64" s="53"/>
      <c r="AD64" s="9"/>
      <c r="AE64" s="9"/>
      <c r="AF64" s="9"/>
      <c r="AG64" s="56">
        <f>+AB64-$G$11</f>
        <v>0.17652704379834905</v>
      </c>
      <c r="AH64" s="39"/>
      <c r="AJ64" s="51" t="s">
        <v>61</v>
      </c>
      <c r="AK64" s="55">
        <f>+AQ11</f>
        <v>0.63247863247863245</v>
      </c>
      <c r="AL64" s="53"/>
      <c r="AM64" s="9"/>
      <c r="AN64" s="9"/>
      <c r="AO64" s="9"/>
      <c r="AP64" s="56">
        <f>+AK64-$G$11</f>
        <v>5.756058957177923E-2</v>
      </c>
      <c r="AQ64" s="39"/>
      <c r="AS64" s="51" t="s">
        <v>61</v>
      </c>
      <c r="AT64" s="55">
        <f>+AZ11</f>
        <v>0.6</v>
      </c>
      <c r="AU64" s="53"/>
      <c r="AV64" s="9"/>
      <c r="AW64" s="9"/>
      <c r="AX64" s="9"/>
      <c r="AY64" s="56">
        <f>+AT64-$G$11</f>
        <v>2.5081957093146756E-2</v>
      </c>
      <c r="AZ64" s="39"/>
      <c r="BB64" s="51" t="s">
        <v>61</v>
      </c>
      <c r="BC64" s="55">
        <f>+BI11</f>
        <v>0.35439900867410162</v>
      </c>
      <c r="BD64" s="53"/>
      <c r="BE64" s="9"/>
      <c r="BF64" s="9"/>
      <c r="BG64" s="9"/>
      <c r="BH64" s="56">
        <f>+BC64-$G$11</f>
        <v>-0.2205190342327516</v>
      </c>
      <c r="BI64" s="39"/>
      <c r="BK64" s="51" t="s">
        <v>61</v>
      </c>
      <c r="BL64" s="55">
        <f>+BR11</f>
        <v>0.41538461538461541</v>
      </c>
      <c r="BM64" s="53"/>
      <c r="BN64" s="9"/>
      <c r="BO64" s="9"/>
      <c r="BP64" s="9"/>
      <c r="BQ64" s="56">
        <f>+BL64-$G$11</f>
        <v>-0.15953342752223781</v>
      </c>
      <c r="BR64" s="39"/>
      <c r="BT64" s="51" t="s">
        <v>61</v>
      </c>
      <c r="BU64" s="55">
        <f>+CA11</f>
        <v>0.5168539325842697</v>
      </c>
      <c r="BV64" s="53"/>
      <c r="BW64" s="9"/>
      <c r="BX64" s="9"/>
      <c r="BY64" s="9"/>
      <c r="BZ64" s="56">
        <f>+BU64-$G$11</f>
        <v>-5.8064110322583518E-2</v>
      </c>
      <c r="CA64" s="39"/>
      <c r="CC64" s="51" t="s">
        <v>61</v>
      </c>
      <c r="CD64" s="55">
        <f>+CJ11</f>
        <v>0.62184873949579833</v>
      </c>
      <c r="CE64" s="53"/>
      <c r="CF64" s="9"/>
      <c r="CG64" s="9"/>
      <c r="CH64" s="9"/>
      <c r="CI64" s="56">
        <f>+CD64-$G$11</f>
        <v>4.6930696588945109E-2</v>
      </c>
      <c r="CJ64" s="39"/>
      <c r="CL64" s="51" t="s">
        <v>61</v>
      </c>
      <c r="CM64" s="55">
        <f>+CS11</f>
        <v>0.74382716049382713</v>
      </c>
      <c r="CN64" s="53"/>
      <c r="CO64" s="9"/>
      <c r="CP64" s="9"/>
      <c r="CQ64" s="9"/>
      <c r="CR64" s="56">
        <f>+CM64-$G$11</f>
        <v>0.16890911758697391</v>
      </c>
      <c r="CS64" s="39"/>
      <c r="CU64" s="51" t="s">
        <v>61</v>
      </c>
      <c r="CV64" s="55">
        <f>+DB11</f>
        <v>0.71025641025641029</v>
      </c>
      <c r="CW64" s="53"/>
      <c r="CX64" s="9"/>
      <c r="CY64" s="9"/>
      <c r="CZ64" s="9"/>
      <c r="DA64" s="56">
        <f>+CV64-$G$11</f>
        <v>0.13533836734955706</v>
      </c>
      <c r="DB64" s="39"/>
      <c r="DD64" s="51" t="s">
        <v>61</v>
      </c>
      <c r="DE64" s="55">
        <f>+DK11</f>
        <v>0.5</v>
      </c>
      <c r="DF64" s="53"/>
      <c r="DG64" s="9"/>
      <c r="DH64" s="9"/>
      <c r="DI64" s="9"/>
      <c r="DJ64" s="56">
        <f>+DE64-$G$11</f>
        <v>-7.4918042906853222E-2</v>
      </c>
      <c r="DK64" s="39"/>
      <c r="DM64" s="51" t="s">
        <v>61</v>
      </c>
      <c r="DN64" s="55">
        <f>+DT11</f>
        <v>0.61645101663585955</v>
      </c>
      <c r="DO64" s="53"/>
      <c r="DP64" s="9"/>
      <c r="DQ64" s="9"/>
      <c r="DR64" s="9"/>
      <c r="DS64" s="56">
        <f>+DN64-$G$11</f>
        <v>4.1532973729006328E-2</v>
      </c>
      <c r="DT64" s="39"/>
      <c r="DV64" s="51" t="s">
        <v>61</v>
      </c>
      <c r="DW64" s="55">
        <f>+EC11</f>
        <v>0.60471976401179939</v>
      </c>
      <c r="DX64" s="53"/>
      <c r="DY64" s="9"/>
      <c r="DZ64" s="9"/>
      <c r="EA64" s="9"/>
      <c r="EB64" s="56">
        <f>+DW64-$G$11</f>
        <v>2.9801721104946166E-2</v>
      </c>
      <c r="EC64" s="39"/>
      <c r="EE64" s="51" t="s">
        <v>61</v>
      </c>
      <c r="EF64" s="55">
        <f>+EL11</f>
        <v>0.75502008032128509</v>
      </c>
      <c r="EG64" s="53"/>
      <c r="EH64" s="9"/>
      <c r="EI64" s="9"/>
      <c r="EJ64" s="9"/>
      <c r="EK64" s="56">
        <f>+EF64-$G$11</f>
        <v>0.18010203741443187</v>
      </c>
      <c r="EL64" s="39"/>
      <c r="EN64" s="51" t="s">
        <v>61</v>
      </c>
      <c r="EO64" s="55">
        <f>+EU11</f>
        <v>0.38793103448275862</v>
      </c>
      <c r="EP64" s="53"/>
      <c r="EQ64" s="9"/>
      <c r="ER64" s="9"/>
      <c r="ES64" s="9"/>
      <c r="ET64" s="56">
        <f>+EO64-$G$11</f>
        <v>-0.1869870084240946</v>
      </c>
      <c r="EU64" s="39"/>
      <c r="EW64" s="51" t="s">
        <v>61</v>
      </c>
      <c r="EX64" s="55">
        <f>+FD11</f>
        <v>0.88235294117647056</v>
      </c>
      <c r="EY64" s="53"/>
      <c r="EZ64" s="9"/>
      <c r="FA64" s="9"/>
      <c r="FB64" s="9"/>
      <c r="FC64" s="56">
        <f>+EX64-$G$11</f>
        <v>0.30743489826961734</v>
      </c>
      <c r="FD64" s="39"/>
      <c r="FF64" s="51" t="s">
        <v>61</v>
      </c>
      <c r="FG64" s="55">
        <f>+FM11</f>
        <v>0.69291338582677164</v>
      </c>
      <c r="FH64" s="53"/>
      <c r="FI64" s="9"/>
      <c r="FJ64" s="9"/>
      <c r="FK64" s="9"/>
      <c r="FL64" s="56">
        <f>+FG64-$G$11</f>
        <v>0.11799534291991842</v>
      </c>
      <c r="FM64" s="39"/>
      <c r="FO64" s="51" t="s">
        <v>61</v>
      </c>
      <c r="FP64" s="55">
        <f>+FV11</f>
        <v>0.62686567164179108</v>
      </c>
      <c r="FQ64" s="53"/>
      <c r="FR64" s="9"/>
      <c r="FS64" s="9"/>
      <c r="FT64" s="9"/>
      <c r="FU64" s="56">
        <f>+FP64-$G$11</f>
        <v>5.1947628734937856E-2</v>
      </c>
      <c r="FV64" s="39"/>
      <c r="FX64" s="51" t="s">
        <v>61</v>
      </c>
      <c r="FY64" s="55">
        <f>+GE11</f>
        <v>0.25628140703517588</v>
      </c>
      <c r="FZ64" s="53"/>
      <c r="GA64" s="9"/>
      <c r="GB64" s="9"/>
      <c r="GC64" s="9"/>
      <c r="GD64" s="56">
        <f>+FY64-$G$11</f>
        <v>-0.31863663587167734</v>
      </c>
      <c r="GE64" s="39"/>
      <c r="GG64" s="51" t="s">
        <v>61</v>
      </c>
      <c r="GH64" s="55">
        <f>+GN11</f>
        <v>0.54427083333333337</v>
      </c>
      <c r="GI64" s="53"/>
      <c r="GJ64" s="9"/>
      <c r="GK64" s="9"/>
      <c r="GL64" s="9"/>
      <c r="GM64" s="56">
        <f>+GH64-$G$11</f>
        <v>-3.0647209573519851E-2</v>
      </c>
      <c r="GN64" s="39"/>
      <c r="GP64" s="51" t="s">
        <v>61</v>
      </c>
      <c r="GQ64" s="55">
        <f>+GW11</f>
        <v>0.65714285714285714</v>
      </c>
      <c r="GR64" s="53"/>
      <c r="GS64" s="9"/>
      <c r="GT64" s="9"/>
      <c r="GU64" s="9"/>
      <c r="GV64" s="56">
        <f>+GQ64-$G$11</f>
        <v>8.2224814236003918E-2</v>
      </c>
      <c r="GW64" s="39"/>
      <c r="GY64" s="51" t="s">
        <v>61</v>
      </c>
      <c r="GZ64" s="55">
        <f>+HF11</f>
        <v>0.39714285714285713</v>
      </c>
      <c r="HA64" s="53"/>
      <c r="HB64" s="9"/>
      <c r="HC64" s="9"/>
      <c r="HD64" s="9"/>
      <c r="HE64" s="56">
        <f>+GZ64-$G$11</f>
        <v>-0.17777518576399609</v>
      </c>
      <c r="HF64" s="39"/>
      <c r="HH64" s="51" t="s">
        <v>61</v>
      </c>
      <c r="HI64" s="55">
        <f>+HO11</f>
        <v>0.62365591397849462</v>
      </c>
      <c r="HJ64" s="53"/>
      <c r="HK64" s="9"/>
      <c r="HL64" s="9"/>
      <c r="HM64" s="9"/>
      <c r="HN64" s="56">
        <f>+HI64-$G$11</f>
        <v>4.8737871071641403E-2</v>
      </c>
      <c r="HO64" s="39"/>
      <c r="HQ64" s="51" t="s">
        <v>61</v>
      </c>
      <c r="HR64" s="55">
        <f>+HX11</f>
        <v>0.46831955922865015</v>
      </c>
      <c r="HS64" s="53"/>
      <c r="HT64" s="9"/>
      <c r="HU64" s="9"/>
      <c r="HV64" s="9"/>
      <c r="HW64" s="56">
        <f>+HR64-$G$11</f>
        <v>-0.10659848367820307</v>
      </c>
      <c r="HX64" s="39"/>
      <c r="HZ64" s="51" t="s">
        <v>61</v>
      </c>
      <c r="IA64" s="55">
        <f>+IG11</f>
        <v>0.58196721311475408</v>
      </c>
      <c r="IB64" s="53"/>
      <c r="IC64" s="9"/>
      <c r="ID64" s="9"/>
      <c r="IE64" s="9"/>
      <c r="IF64" s="56">
        <f>+IA64-$G$11</f>
        <v>7.0491702079008567E-3</v>
      </c>
      <c r="IG64" s="39"/>
      <c r="II64" s="51" t="s">
        <v>61</v>
      </c>
      <c r="IJ64" s="55">
        <f>+IP11</f>
        <v>0.66878980891719741</v>
      </c>
      <c r="IK64" s="53"/>
      <c r="IL64" s="9"/>
      <c r="IM64" s="9"/>
      <c r="IN64" s="9"/>
      <c r="IO64" s="56">
        <f>+IJ64-$G$11</f>
        <v>9.3871766010344193E-2</v>
      </c>
      <c r="IP64" s="39"/>
      <c r="IR64" s="51" t="s">
        <v>61</v>
      </c>
      <c r="IS64" s="55">
        <f>+IY11</f>
        <v>0.32831325301204817</v>
      </c>
      <c r="IT64" s="53"/>
      <c r="IU64" s="9"/>
      <c r="IV64" s="9"/>
      <c r="IW64" s="9"/>
      <c r="IX64" s="56">
        <f>+IS64-$G$11</f>
        <v>-0.24660478989480505</v>
      </c>
      <c r="IY64" s="39"/>
      <c r="JA64" s="51" t="s">
        <v>61</v>
      </c>
      <c r="JB64" s="55">
        <f>+JH11</f>
        <v>0.66216216216216217</v>
      </c>
      <c r="JC64" s="53"/>
      <c r="JD64" s="9"/>
      <c r="JE64" s="9"/>
      <c r="JF64" s="9"/>
      <c r="JG64" s="56">
        <f>+JB64-$G$11</f>
        <v>8.724411925530895E-2</v>
      </c>
      <c r="JH64" s="39"/>
      <c r="JJ64" s="51" t="s">
        <v>61</v>
      </c>
      <c r="JK64" s="55">
        <f>+JQ11</f>
        <v>0.48169014084507045</v>
      </c>
      <c r="JL64" s="53"/>
      <c r="JM64" s="9"/>
      <c r="JN64" s="9"/>
      <c r="JO64" s="9"/>
      <c r="JP64" s="56">
        <f>+JK64-$G$11</f>
        <v>-9.3227902061782775E-2</v>
      </c>
      <c r="JQ64" s="39"/>
      <c r="JS64" s="51" t="s">
        <v>61</v>
      </c>
      <c r="JT64" s="55">
        <f>+JZ11</f>
        <v>0.33333333333333331</v>
      </c>
      <c r="JU64" s="53"/>
      <c r="JV64" s="9"/>
      <c r="JW64" s="9"/>
      <c r="JX64" s="9"/>
      <c r="JY64" s="56">
        <f>+JT64-$G$11</f>
        <v>-0.24158470957351991</v>
      </c>
      <c r="JZ64" s="39"/>
      <c r="KB64" s="51" t="s">
        <v>61</v>
      </c>
      <c r="KC64" s="55">
        <f>+KI11</f>
        <v>0.46666666666666667</v>
      </c>
      <c r="KD64" s="53"/>
      <c r="KE64" s="9"/>
      <c r="KF64" s="9"/>
      <c r="KG64" s="9"/>
      <c r="KH64" s="56">
        <f>+KC64-$G$11</f>
        <v>-0.10825137624018655</v>
      </c>
      <c r="KI64" s="39"/>
      <c r="KK64" s="51" t="s">
        <v>61</v>
      </c>
      <c r="KL64" s="55">
        <f>+KR11</f>
        <v>0.38109756097560976</v>
      </c>
      <c r="KM64" s="53"/>
      <c r="KN64" s="9"/>
      <c r="KO64" s="9"/>
      <c r="KP64" s="9"/>
      <c r="KQ64" s="56">
        <f>+KL64-$G$11</f>
        <v>-0.19382048193124346</v>
      </c>
      <c r="KR64" s="39"/>
      <c r="KT64" s="51" t="s">
        <v>61</v>
      </c>
      <c r="KU64" s="55">
        <f>+LA11</f>
        <v>0.31889763779527558</v>
      </c>
      <c r="KV64" s="53"/>
      <c r="KW64" s="9"/>
      <c r="KX64" s="9"/>
      <c r="KY64" s="9"/>
      <c r="KZ64" s="56">
        <f>+KU64-$G$11</f>
        <v>-0.25602040511157764</v>
      </c>
      <c r="LA64" s="39"/>
      <c r="LC64" s="51" t="s">
        <v>61</v>
      </c>
      <c r="LD64" s="55">
        <f>+LJ11</f>
        <v>0.54736842105263162</v>
      </c>
      <c r="LE64" s="53"/>
      <c r="LF64" s="9"/>
      <c r="LG64" s="9"/>
      <c r="LH64" s="9"/>
      <c r="LI64" s="56">
        <f>+LD64-$G$11</f>
        <v>-2.7549621854221606E-2</v>
      </c>
      <c r="LJ64" s="39"/>
      <c r="LL64" s="51" t="s">
        <v>61</v>
      </c>
      <c r="LM64" s="55">
        <f>+LS11</f>
        <v>0.27751196172248804</v>
      </c>
      <c r="LN64" s="53"/>
      <c r="LO64" s="9"/>
      <c r="LP64" s="9"/>
      <c r="LQ64" s="9"/>
      <c r="LR64" s="56">
        <f>+LM64-$G$11</f>
        <v>-0.29740608118436518</v>
      </c>
      <c r="LS64" s="39"/>
      <c r="LU64" s="51" t="s">
        <v>61</v>
      </c>
      <c r="LV64" s="55">
        <f>+MB11</f>
        <v>0.26354679802955666</v>
      </c>
      <c r="LW64" s="53"/>
      <c r="LX64" s="9"/>
      <c r="LY64" s="9"/>
      <c r="LZ64" s="9"/>
      <c r="MA64" s="56">
        <f>+LV64-$G$11</f>
        <v>-0.31137124487729656</v>
      </c>
      <c r="MB64" s="39"/>
      <c r="MD64" s="51" t="s">
        <v>61</v>
      </c>
      <c r="ME64" s="55">
        <f>+MK11</f>
        <v>0.51162790697674421</v>
      </c>
      <c r="MF64" s="53"/>
      <c r="MG64" s="9"/>
      <c r="MH64" s="9"/>
      <c r="MI64" s="9"/>
      <c r="MJ64" s="56">
        <f>+ME64-$G$11</f>
        <v>-6.3290135930109015E-2</v>
      </c>
      <c r="MK64" s="39"/>
      <c r="MM64" s="51" t="s">
        <v>61</v>
      </c>
      <c r="MN64" s="55">
        <f>+MT11</f>
        <v>0.27505827505827507</v>
      </c>
      <c r="MO64" s="53"/>
      <c r="MP64" s="9"/>
      <c r="MQ64" s="9"/>
      <c r="MR64" s="9"/>
      <c r="MS64" s="56">
        <f>+MN64-$G$11</f>
        <v>-0.29985976784857815</v>
      </c>
      <c r="MT64" s="39"/>
      <c r="MV64" s="51" t="s">
        <v>61</v>
      </c>
      <c r="MW64" s="55">
        <f>+NC11</f>
        <v>0.61111111111111116</v>
      </c>
      <c r="MX64" s="53"/>
      <c r="MY64" s="9"/>
      <c r="MZ64" s="9"/>
      <c r="NA64" s="9"/>
      <c r="NB64" s="56">
        <f>+MW64-$G$11</f>
        <v>3.6193068204257939E-2</v>
      </c>
      <c r="NC64" s="39"/>
      <c r="NE64" s="51" t="s">
        <v>61</v>
      </c>
      <c r="NF64" s="55">
        <f>+NL11</f>
        <v>0.36569579288025889</v>
      </c>
      <c r="NG64" s="53"/>
      <c r="NH64" s="9"/>
      <c r="NI64" s="9"/>
      <c r="NJ64" s="9"/>
      <c r="NK64" s="56">
        <f>+NF64-$G$11</f>
        <v>-0.20922225002659434</v>
      </c>
      <c r="NL64" s="39"/>
      <c r="NN64" s="51" t="s">
        <v>61</v>
      </c>
      <c r="NO64" s="55">
        <f>+NU11</f>
        <v>0.65161290322580645</v>
      </c>
      <c r="NP64" s="53"/>
      <c r="NQ64" s="9"/>
      <c r="NR64" s="9"/>
      <c r="NS64" s="9"/>
      <c r="NT64" s="56">
        <f>+NO64-$G$11</f>
        <v>7.6694860318953229E-2</v>
      </c>
      <c r="NU64" s="39"/>
      <c r="NW64" s="51" t="s">
        <v>61</v>
      </c>
      <c r="NX64" s="55">
        <f>+OD11</f>
        <v>0.69387755102040816</v>
      </c>
      <c r="NY64" s="53"/>
      <c r="NZ64" s="9"/>
      <c r="OA64" s="9"/>
      <c r="OB64" s="9"/>
      <c r="OC64" s="56">
        <f>+NX64-$G$11</f>
        <v>0.11895950811355493</v>
      </c>
      <c r="OD64" s="39"/>
      <c r="OF64" s="51" t="s">
        <v>61</v>
      </c>
      <c r="OG64" s="55">
        <f>+OM11</f>
        <v>0.43373493975903615</v>
      </c>
      <c r="OH64" s="53"/>
      <c r="OI64" s="9"/>
      <c r="OJ64" s="9"/>
      <c r="OK64" s="9"/>
      <c r="OL64" s="56">
        <f>+OG64-$G$11</f>
        <v>-0.14118310314781707</v>
      </c>
      <c r="OM64" s="39"/>
      <c r="OO64" s="51" t="s">
        <v>61</v>
      </c>
      <c r="OP64" s="55">
        <f>+OV11</f>
        <v>0.44444444444444442</v>
      </c>
      <c r="OQ64" s="53"/>
      <c r="OR64" s="9"/>
      <c r="OS64" s="9"/>
      <c r="OT64" s="9"/>
      <c r="OU64" s="56">
        <f>+OP64-$G$11</f>
        <v>-0.1304735984624088</v>
      </c>
      <c r="OV64" s="39"/>
      <c r="OX64" s="51" t="s">
        <v>61</v>
      </c>
      <c r="OY64" s="55">
        <f>+PE11</f>
        <v>0.5161290322580645</v>
      </c>
      <c r="OZ64" s="53"/>
      <c r="PA64" s="9"/>
      <c r="PB64" s="9"/>
      <c r="PC64" s="9"/>
      <c r="PD64" s="56">
        <f>+OY64-$G$11</f>
        <v>-5.878901064878872E-2</v>
      </c>
      <c r="PE64" s="39"/>
      <c r="PG64" s="51" t="s">
        <v>61</v>
      </c>
      <c r="PH64" s="55">
        <f>+PN11</f>
        <v>0.51923076923076927</v>
      </c>
      <c r="PI64" s="53"/>
      <c r="PJ64" s="9"/>
      <c r="PK64" s="9"/>
      <c r="PL64" s="9"/>
      <c r="PM64" s="56">
        <f>+PH64-$G$11</f>
        <v>-5.5687273676083948E-2</v>
      </c>
      <c r="PN64" s="39"/>
      <c r="PP64" s="51" t="s">
        <v>61</v>
      </c>
      <c r="PQ64" s="55">
        <f>+PW11</f>
        <v>0.44444444444444442</v>
      </c>
      <c r="PR64" s="53"/>
      <c r="PS64" s="9"/>
      <c r="PT64" s="9"/>
      <c r="PU64" s="9"/>
      <c r="PV64" s="56">
        <f>+PQ64-$G$11</f>
        <v>-0.1304735984624088</v>
      </c>
      <c r="PW64" s="39"/>
      <c r="PY64" s="51" t="s">
        <v>61</v>
      </c>
      <c r="PZ64" s="55">
        <f>+QF11</f>
        <v>0.42105263157894735</v>
      </c>
      <c r="QA64" s="53"/>
      <c r="QB64" s="9"/>
      <c r="QC64" s="9"/>
      <c r="QD64" s="9"/>
      <c r="QE64" s="56">
        <f>+PZ64-$G$11</f>
        <v>-0.15386541132790588</v>
      </c>
      <c r="QF64" s="39"/>
      <c r="QH64" s="51" t="s">
        <v>61</v>
      </c>
      <c r="QI64" s="55">
        <f>+QO11</f>
        <v>0.50485436893203883</v>
      </c>
      <c r="QJ64" s="53"/>
      <c r="QK64" s="9"/>
      <c r="QL64" s="9"/>
      <c r="QM64" s="9"/>
      <c r="QN64" s="56">
        <f>+QI64-$G$11</f>
        <v>-7.0063673974814389E-2</v>
      </c>
      <c r="QO64" s="39"/>
      <c r="QQ64" s="51" t="s">
        <v>61</v>
      </c>
      <c r="QR64" s="55">
        <f>+QX11</f>
        <v>0.32258064516129031</v>
      </c>
      <c r="QS64" s="53"/>
      <c r="QT64" s="9"/>
      <c r="QU64" s="9"/>
      <c r="QV64" s="9"/>
      <c r="QW64" s="56">
        <f>+QR64-$G$11</f>
        <v>-0.25233739774556291</v>
      </c>
      <c r="QX64" s="39"/>
    </row>
    <row r="65" spans="9:466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</row>
    <row r="66" spans="9:466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</row>
    <row r="67" spans="9:466" x14ac:dyDescent="0.15">
      <c r="I67" s="51" t="s">
        <v>59</v>
      </c>
      <c r="J67" s="52">
        <f>+J17/100</f>
        <v>8.9700000000000002E-2</v>
      </c>
      <c r="K67" s="53"/>
      <c r="L67" s="53"/>
      <c r="M67" s="54"/>
      <c r="N67" s="9"/>
      <c r="O67" s="54">
        <f>+J67-$C$17/100</f>
        <v>-3.699999999999995E-3</v>
      </c>
      <c r="P67" s="39"/>
      <c r="R67" s="51" t="s">
        <v>59</v>
      </c>
      <c r="S67" s="52">
        <f>+S17/100</f>
        <v>0.1024</v>
      </c>
      <c r="T67" s="53"/>
      <c r="U67" s="9"/>
      <c r="V67" s="9"/>
      <c r="W67" s="9"/>
      <c r="X67" s="54">
        <f>+S67-$C$17/100</f>
        <v>9.000000000000008E-3</v>
      </c>
      <c r="Y67" s="39"/>
      <c r="AA67" s="51" t="s">
        <v>59</v>
      </c>
      <c r="AB67" s="52">
        <f>+AB17/100</f>
        <v>0.10980000000000001</v>
      </c>
      <c r="AC67" s="53"/>
      <c r="AD67" s="9"/>
      <c r="AE67" s="9"/>
      <c r="AF67" s="9"/>
      <c r="AG67" s="54">
        <f>+AB67-$C$17/100</f>
        <v>1.6400000000000012E-2</v>
      </c>
      <c r="AH67" s="39"/>
      <c r="AJ67" s="51" t="s">
        <v>59</v>
      </c>
      <c r="AK67" s="52">
        <f>+AK17/100</f>
        <v>0.1125</v>
      </c>
      <c r="AL67" s="53"/>
      <c r="AM67" s="9"/>
      <c r="AN67" s="9"/>
      <c r="AO67" s="9"/>
      <c r="AP67" s="54">
        <f>+AK67-$C$17/100</f>
        <v>1.9100000000000006E-2</v>
      </c>
      <c r="AQ67" s="39"/>
      <c r="AS67" s="51" t="s">
        <v>59</v>
      </c>
      <c r="AT67" s="52">
        <f>+AT17/100</f>
        <v>0.1047</v>
      </c>
      <c r="AU67" s="53"/>
      <c r="AV67" s="9"/>
      <c r="AW67" s="9"/>
      <c r="AX67" s="9"/>
      <c r="AY67" s="54">
        <f>+AT67-$C$17/100</f>
        <v>1.1300000000000004E-2</v>
      </c>
      <c r="AZ67" s="39"/>
      <c r="BB67" s="51" t="s">
        <v>59</v>
      </c>
      <c r="BC67" s="52">
        <f>+BC17/100</f>
        <v>7.6100000000000001E-2</v>
      </c>
      <c r="BD67" s="53"/>
      <c r="BE67" s="9"/>
      <c r="BF67" s="9"/>
      <c r="BG67" s="9"/>
      <c r="BH67" s="54">
        <f>+BC67-$C$17/100</f>
        <v>-1.7299999999999996E-2</v>
      </c>
      <c r="BI67" s="39"/>
      <c r="BK67" s="51" t="s">
        <v>59</v>
      </c>
      <c r="BL67" s="52">
        <f>+BL17/100</f>
        <v>0.1152</v>
      </c>
      <c r="BM67" s="53"/>
      <c r="BN67" s="9"/>
      <c r="BO67" s="9"/>
      <c r="BP67" s="9"/>
      <c r="BQ67" s="54">
        <f>+BL67-$C$17/100</f>
        <v>2.18E-2</v>
      </c>
      <c r="BR67" s="39"/>
      <c r="BT67" s="51" t="s">
        <v>59</v>
      </c>
      <c r="BU67" s="52">
        <f>+BU17/100</f>
        <v>0.1231</v>
      </c>
      <c r="BV67" s="53"/>
      <c r="BW67" s="9"/>
      <c r="BX67" s="9"/>
      <c r="BY67" s="9"/>
      <c r="BZ67" s="54">
        <f>+BU67-$C$17/100</f>
        <v>2.9700000000000004E-2</v>
      </c>
      <c r="CA67" s="39"/>
      <c r="CC67" s="51" t="s">
        <v>59</v>
      </c>
      <c r="CD67" s="52">
        <f>+CD17/100</f>
        <v>8.8499999999999995E-2</v>
      </c>
      <c r="CE67" s="53"/>
      <c r="CF67" s="9"/>
      <c r="CG67" s="9"/>
      <c r="CH67" s="9"/>
      <c r="CI67" s="54">
        <f>+CD67-$C$17/100</f>
        <v>-4.9000000000000016E-3</v>
      </c>
      <c r="CJ67" s="39"/>
      <c r="CL67" s="51" t="s">
        <v>59</v>
      </c>
      <c r="CM67" s="52">
        <f>+CM17/100</f>
        <v>9.74E-2</v>
      </c>
      <c r="CN67" s="53"/>
      <c r="CO67" s="9"/>
      <c r="CP67" s="9"/>
      <c r="CQ67" s="9"/>
      <c r="CR67" s="54">
        <f>+CM67-$C$17/100</f>
        <v>4.0000000000000036E-3</v>
      </c>
      <c r="CS67" s="39"/>
      <c r="CU67" s="51" t="s">
        <v>59</v>
      </c>
      <c r="CV67" s="52">
        <f>+CV17/100</f>
        <v>0.1104</v>
      </c>
      <c r="CW67" s="53"/>
      <c r="CX67" s="9"/>
      <c r="CY67" s="9"/>
      <c r="CZ67" s="9"/>
      <c r="DA67" s="54">
        <f>+CV67-$C$17/100</f>
        <v>1.7000000000000001E-2</v>
      </c>
      <c r="DB67" s="39"/>
      <c r="DD67" s="51" t="s">
        <v>59</v>
      </c>
      <c r="DE67" s="52">
        <f>+DE17/100</f>
        <v>8.5800000000000001E-2</v>
      </c>
      <c r="DF67" s="53"/>
      <c r="DG67" s="9"/>
      <c r="DH67" s="9"/>
      <c r="DI67" s="9"/>
      <c r="DJ67" s="54">
        <f>+DE67-$C$17/100</f>
        <v>-7.5999999999999956E-3</v>
      </c>
      <c r="DK67" s="39"/>
      <c r="DM67" s="51" t="s">
        <v>59</v>
      </c>
      <c r="DN67" s="52">
        <f>+DN17/100</f>
        <v>9.8100000000000007E-2</v>
      </c>
      <c r="DO67" s="53"/>
      <c r="DP67" s="9"/>
      <c r="DQ67" s="9"/>
      <c r="DR67" s="9"/>
      <c r="DS67" s="54">
        <f>+DN67-$C$17/100</f>
        <v>4.7000000000000097E-3</v>
      </c>
      <c r="DT67" s="39"/>
      <c r="DV67" s="51" t="s">
        <v>59</v>
      </c>
      <c r="DW67" s="52">
        <f>+DW17/100</f>
        <v>7.9399999999999998E-2</v>
      </c>
      <c r="DX67" s="53"/>
      <c r="DY67" s="9"/>
      <c r="DZ67" s="9"/>
      <c r="EA67" s="9"/>
      <c r="EB67" s="54">
        <f>+DW67-$C$17/100</f>
        <v>-1.3999999999999999E-2</v>
      </c>
      <c r="EC67" s="39"/>
      <c r="EE67" s="51" t="s">
        <v>59</v>
      </c>
      <c r="EF67" s="52">
        <f>+EF17/100</f>
        <v>0.14169999999999999</v>
      </c>
      <c r="EG67" s="53"/>
      <c r="EH67" s="9"/>
      <c r="EI67" s="9"/>
      <c r="EJ67" s="9"/>
      <c r="EK67" s="54">
        <f>+EF67-$C$17/100</f>
        <v>4.8299999999999996E-2</v>
      </c>
      <c r="EL67" s="39"/>
      <c r="EN67" s="51" t="s">
        <v>59</v>
      </c>
      <c r="EO67" s="52">
        <f>+EO17/100</f>
        <v>9.0399999999999994E-2</v>
      </c>
      <c r="EP67" s="53"/>
      <c r="EQ67" s="9"/>
      <c r="ER67" s="9"/>
      <c r="ES67" s="9"/>
      <c r="ET67" s="54">
        <f>+EO67-$C$17/100</f>
        <v>-3.0000000000000027E-3</v>
      </c>
      <c r="EU67" s="39"/>
      <c r="EW67" s="51" t="s">
        <v>59</v>
      </c>
      <c r="EX67" s="52">
        <f>+EX17/100</f>
        <v>0.1613</v>
      </c>
      <c r="EY67" s="53"/>
      <c r="EZ67" s="9"/>
      <c r="FA67" s="9"/>
      <c r="FB67" s="9"/>
      <c r="FC67" s="54">
        <f>+EX67-$C$17/100</f>
        <v>6.7900000000000002E-2</v>
      </c>
      <c r="FD67" s="39"/>
      <c r="FF67" s="51" t="s">
        <v>59</v>
      </c>
      <c r="FG67" s="52">
        <f>+FG17/100</f>
        <v>0.10150000000000001</v>
      </c>
      <c r="FH67" s="53"/>
      <c r="FI67" s="9"/>
      <c r="FJ67" s="9"/>
      <c r="FK67" s="9"/>
      <c r="FL67" s="54">
        <f>+FG67-$C$17/100</f>
        <v>8.10000000000001E-3</v>
      </c>
      <c r="FM67" s="39"/>
      <c r="FO67" s="51" t="s">
        <v>59</v>
      </c>
      <c r="FP67" s="52">
        <f>+FP17/100</f>
        <v>0.11169999999999999</v>
      </c>
      <c r="FQ67" s="53"/>
      <c r="FR67" s="9"/>
      <c r="FS67" s="9"/>
      <c r="FT67" s="9"/>
      <c r="FU67" s="54">
        <f>+FP67-$C$17/100</f>
        <v>1.8299999999999997E-2</v>
      </c>
      <c r="FV67" s="39"/>
      <c r="FX67" s="51" t="s">
        <v>59</v>
      </c>
      <c r="FY67" s="52">
        <f>+FY17/100</f>
        <v>5.1399999999999994E-2</v>
      </c>
      <c r="FZ67" s="53"/>
      <c r="GA67" s="9"/>
      <c r="GB67" s="9"/>
      <c r="GC67" s="9"/>
      <c r="GD67" s="54">
        <f>+FY67-$C$17/100</f>
        <v>-4.2000000000000003E-2</v>
      </c>
      <c r="GE67" s="39"/>
      <c r="GG67" s="51" t="s">
        <v>59</v>
      </c>
      <c r="GH67" s="52">
        <f>+GH17/100</f>
        <v>0.10460000000000001</v>
      </c>
      <c r="GI67" s="53"/>
      <c r="GJ67" s="9"/>
      <c r="GK67" s="9"/>
      <c r="GL67" s="9"/>
      <c r="GM67" s="54">
        <f>+GH67-$C$17/100</f>
        <v>1.1200000000000015E-2</v>
      </c>
      <c r="GN67" s="39"/>
      <c r="GP67" s="51" t="s">
        <v>59</v>
      </c>
      <c r="GQ67" s="52">
        <f>+GQ17/100</f>
        <v>7.5300000000000006E-2</v>
      </c>
      <c r="GR67" s="53"/>
      <c r="GS67" s="9"/>
      <c r="GT67" s="9"/>
      <c r="GU67" s="9"/>
      <c r="GV67" s="54">
        <f>+GQ67-$C$17/100</f>
        <v>-1.8099999999999991E-2</v>
      </c>
      <c r="GW67" s="39"/>
      <c r="GY67" s="51" t="s">
        <v>59</v>
      </c>
      <c r="GZ67" s="52">
        <f>+GZ17/100</f>
        <v>3.6699999999999997E-2</v>
      </c>
      <c r="HA67" s="53"/>
      <c r="HB67" s="9"/>
      <c r="HC67" s="9"/>
      <c r="HD67" s="9"/>
      <c r="HE67" s="54">
        <f>+GZ67-$C$17/100</f>
        <v>-5.67E-2</v>
      </c>
      <c r="HF67" s="39"/>
      <c r="HH67" s="51" t="s">
        <v>59</v>
      </c>
      <c r="HI67" s="52">
        <f>+HI17/100</f>
        <v>0.1333</v>
      </c>
      <c r="HJ67" s="53"/>
      <c r="HK67" s="9"/>
      <c r="HL67" s="9"/>
      <c r="HM67" s="9"/>
      <c r="HN67" s="54">
        <f>+HI67-$C$17/100</f>
        <v>3.9900000000000005E-2</v>
      </c>
      <c r="HO67" s="39"/>
      <c r="HQ67" s="51" t="s">
        <v>59</v>
      </c>
      <c r="HR67" s="52">
        <f>+HR17/100</f>
        <v>3.2500000000000001E-2</v>
      </c>
      <c r="HS67" s="53"/>
      <c r="HT67" s="9"/>
      <c r="HU67" s="9"/>
      <c r="HV67" s="9"/>
      <c r="HW67" s="54">
        <f>+HR67-$C$17/100</f>
        <v>-6.0899999999999996E-2</v>
      </c>
      <c r="HX67" s="39"/>
      <c r="HZ67" s="51" t="s">
        <v>59</v>
      </c>
      <c r="IA67" s="52">
        <f>+IA17/100</f>
        <v>6.08E-2</v>
      </c>
      <c r="IB67" s="53"/>
      <c r="IC67" s="9"/>
      <c r="ID67" s="9"/>
      <c r="IE67" s="9"/>
      <c r="IF67" s="54">
        <f>+IA67-$C$17/100</f>
        <v>-3.2599999999999997E-2</v>
      </c>
      <c r="IG67" s="39"/>
      <c r="II67" s="51" t="s">
        <v>59</v>
      </c>
      <c r="IJ67" s="52">
        <f>+IJ17/100</f>
        <v>0.1183</v>
      </c>
      <c r="IK67" s="53"/>
      <c r="IL67" s="9"/>
      <c r="IM67" s="9"/>
      <c r="IN67" s="9"/>
      <c r="IO67" s="54">
        <f>+IJ67-$C$17/100</f>
        <v>2.4900000000000005E-2</v>
      </c>
      <c r="IP67" s="39"/>
      <c r="IR67" s="51" t="s">
        <v>59</v>
      </c>
      <c r="IS67" s="52">
        <f>+IS17/100</f>
        <v>5.1200000000000002E-2</v>
      </c>
      <c r="IT67" s="53"/>
      <c r="IU67" s="9"/>
      <c r="IV67" s="9"/>
      <c r="IW67" s="9"/>
      <c r="IX67" s="54">
        <f>+IS67-$C$17/100</f>
        <v>-4.2199999999999994E-2</v>
      </c>
      <c r="IY67" s="39"/>
      <c r="JA67" s="51" t="s">
        <v>59</v>
      </c>
      <c r="JB67" s="52">
        <f>+JB17/100</f>
        <v>9.820000000000001E-2</v>
      </c>
      <c r="JC67" s="53"/>
      <c r="JD67" s="9"/>
      <c r="JE67" s="9"/>
      <c r="JF67" s="9"/>
      <c r="JG67" s="54">
        <f>+JB67-$C$17/100</f>
        <v>4.8000000000000126E-3</v>
      </c>
      <c r="JH67" s="39"/>
      <c r="JJ67" s="51" t="s">
        <v>59</v>
      </c>
      <c r="JK67" s="52">
        <f>+JK17/100</f>
        <v>1.7500000000000002E-2</v>
      </c>
      <c r="JL67" s="53"/>
      <c r="JM67" s="9"/>
      <c r="JN67" s="9"/>
      <c r="JO67" s="9"/>
      <c r="JP67" s="54">
        <f>+JK67-$C$17/100</f>
        <v>-7.5899999999999995E-2</v>
      </c>
      <c r="JQ67" s="39"/>
      <c r="JS67" s="51" t="s">
        <v>59</v>
      </c>
      <c r="JT67" s="52">
        <f>+JT17/100</f>
        <v>5.4100000000000002E-2</v>
      </c>
      <c r="JU67" s="53"/>
      <c r="JV67" s="9"/>
      <c r="JW67" s="9"/>
      <c r="JX67" s="9"/>
      <c r="JY67" s="54">
        <f>+JT67-$C$17/100</f>
        <v>-3.9299999999999995E-2</v>
      </c>
      <c r="JZ67" s="39"/>
      <c r="KB67" s="51" t="s">
        <v>59</v>
      </c>
      <c r="KC67" s="52">
        <f>+KC17/100</f>
        <v>5.2199999999999996E-2</v>
      </c>
      <c r="KD67" s="53"/>
      <c r="KE67" s="9"/>
      <c r="KF67" s="9"/>
      <c r="KG67" s="9"/>
      <c r="KH67" s="54">
        <f>+KC67-$C$17/100</f>
        <v>-4.1200000000000001E-2</v>
      </c>
      <c r="KI67" s="39"/>
      <c r="KK67" s="51" t="s">
        <v>59</v>
      </c>
      <c r="KL67" s="52">
        <f>+KL17/100</f>
        <v>3.7400000000000003E-2</v>
      </c>
      <c r="KM67" s="53"/>
      <c r="KN67" s="9"/>
      <c r="KO67" s="9"/>
      <c r="KP67" s="9"/>
      <c r="KQ67" s="54">
        <f>+KL67-$C$17/100</f>
        <v>-5.5999999999999994E-2</v>
      </c>
      <c r="KR67" s="39"/>
      <c r="KT67" s="51" t="s">
        <v>59</v>
      </c>
      <c r="KU67" s="52">
        <f>+KU17/100</f>
        <v>6.9199999999999998E-2</v>
      </c>
      <c r="KV67" s="53"/>
      <c r="KW67" s="9"/>
      <c r="KX67" s="9"/>
      <c r="KY67" s="9"/>
      <c r="KZ67" s="54">
        <f>+KU67-$C$17/100</f>
        <v>-2.4199999999999999E-2</v>
      </c>
      <c r="LA67" s="39"/>
      <c r="LC67" s="51" t="s">
        <v>59</v>
      </c>
      <c r="LD67" s="52">
        <f>+LD17/100</f>
        <v>7.0800000000000002E-2</v>
      </c>
      <c r="LE67" s="53"/>
      <c r="LF67" s="9"/>
      <c r="LG67" s="9"/>
      <c r="LH67" s="9"/>
      <c r="LI67" s="54">
        <f>+LD67-$C$17/100</f>
        <v>-2.2599999999999995E-2</v>
      </c>
      <c r="LJ67" s="39"/>
      <c r="LL67" s="51" t="s">
        <v>59</v>
      </c>
      <c r="LM67" s="52">
        <f>+LM17/100</f>
        <v>4.4299999999999999E-2</v>
      </c>
      <c r="LN67" s="53"/>
      <c r="LO67" s="9"/>
      <c r="LP67" s="9"/>
      <c r="LQ67" s="9"/>
      <c r="LR67" s="54">
        <f>+LM67-$C$17/100</f>
        <v>-4.9099999999999998E-2</v>
      </c>
      <c r="LS67" s="39"/>
      <c r="LU67" s="51" t="s">
        <v>59</v>
      </c>
      <c r="LV67" s="52">
        <f>+LV17/100</f>
        <v>3.3500000000000002E-2</v>
      </c>
      <c r="LW67" s="53"/>
      <c r="LX67" s="9"/>
      <c r="LY67" s="9"/>
      <c r="LZ67" s="9"/>
      <c r="MA67" s="54">
        <f>+LV67-$C$17/100</f>
        <v>-5.9899999999999995E-2</v>
      </c>
      <c r="MB67" s="39"/>
      <c r="MD67" s="51" t="s">
        <v>59</v>
      </c>
      <c r="ME67" s="52">
        <f>+ME17/100</f>
        <v>5.1200000000000002E-2</v>
      </c>
      <c r="MF67" s="53"/>
      <c r="MG67" s="9"/>
      <c r="MH67" s="9"/>
      <c r="MI67" s="9"/>
      <c r="MJ67" s="54">
        <f>+ME67-$C$17/100</f>
        <v>-4.2199999999999994E-2</v>
      </c>
      <c r="MK67" s="39"/>
      <c r="MM67" s="51" t="s">
        <v>59</v>
      </c>
      <c r="MN67" s="52">
        <f>+MN17/100</f>
        <v>4.8499999999999995E-2</v>
      </c>
      <c r="MO67" s="53"/>
      <c r="MP67" s="9"/>
      <c r="MQ67" s="9"/>
      <c r="MR67" s="9"/>
      <c r="MS67" s="54">
        <f>+MN67-$C$17/100</f>
        <v>-4.4900000000000002E-2</v>
      </c>
      <c r="MT67" s="39"/>
      <c r="MV67" s="51" t="s">
        <v>59</v>
      </c>
      <c r="MW67" s="52">
        <f>+MW17/100</f>
        <v>2.81E-2</v>
      </c>
      <c r="MX67" s="53"/>
      <c r="MY67" s="9"/>
      <c r="MZ67" s="9"/>
      <c r="NA67" s="9"/>
      <c r="NB67" s="54">
        <f>+MW67-$C$17/100</f>
        <v>-6.5299999999999997E-2</v>
      </c>
      <c r="NC67" s="39"/>
      <c r="NE67" s="51" t="s">
        <v>59</v>
      </c>
      <c r="NF67" s="52">
        <f>+NF17/100</f>
        <v>9.4999999999999998E-3</v>
      </c>
      <c r="NG67" s="53"/>
      <c r="NH67" s="9"/>
      <c r="NI67" s="9"/>
      <c r="NJ67" s="9"/>
      <c r="NK67" s="54">
        <f>+NF67-$C$17/100</f>
        <v>-8.3900000000000002E-2</v>
      </c>
      <c r="NL67" s="39"/>
      <c r="NN67" s="51" t="s">
        <v>59</v>
      </c>
      <c r="NO67" s="52">
        <f>+NO17/100</f>
        <v>5.5399999999999998E-2</v>
      </c>
      <c r="NP67" s="53"/>
      <c r="NQ67" s="9"/>
      <c r="NR67" s="9"/>
      <c r="NS67" s="9"/>
      <c r="NT67" s="54">
        <f>+NO67-$C$17/100</f>
        <v>-3.7999999999999999E-2</v>
      </c>
      <c r="NU67" s="39"/>
      <c r="NW67" s="51" t="s">
        <v>59</v>
      </c>
      <c r="NX67" s="52">
        <f>+NX17/100</f>
        <v>8.2500000000000004E-2</v>
      </c>
      <c r="NY67" s="53"/>
      <c r="NZ67" s="9"/>
      <c r="OA67" s="9"/>
      <c r="OB67" s="9"/>
      <c r="OC67" s="54">
        <f>+NX67-$C$17/100</f>
        <v>-1.0899999999999993E-2</v>
      </c>
      <c r="OD67" s="39"/>
      <c r="OF67" s="51" t="s">
        <v>59</v>
      </c>
      <c r="OG67" s="52">
        <f>+OG17/100</f>
        <v>1.8700000000000001E-2</v>
      </c>
      <c r="OH67" s="53"/>
      <c r="OI67" s="9"/>
      <c r="OJ67" s="9"/>
      <c r="OK67" s="9"/>
      <c r="OL67" s="54">
        <f>+OG67-$C$17/100</f>
        <v>-7.4699999999999989E-2</v>
      </c>
      <c r="OM67" s="39"/>
      <c r="OO67" s="51" t="s">
        <v>59</v>
      </c>
      <c r="OP67" s="52">
        <f>+OP17/100</f>
        <v>8.4700000000000011E-2</v>
      </c>
      <c r="OQ67" s="53"/>
      <c r="OR67" s="9"/>
      <c r="OS67" s="9"/>
      <c r="OT67" s="9"/>
      <c r="OU67" s="54">
        <f>+OP67-$C$17/100</f>
        <v>-8.6999999999999855E-3</v>
      </c>
      <c r="OV67" s="39"/>
      <c r="OX67" s="51" t="s">
        <v>59</v>
      </c>
      <c r="OY67" s="52">
        <f>+OY17/100</f>
        <v>2.76E-2</v>
      </c>
      <c r="OZ67" s="53"/>
      <c r="PA67" s="9"/>
      <c r="PB67" s="9"/>
      <c r="PC67" s="9"/>
      <c r="PD67" s="54">
        <f>+OY67-$C$17/100</f>
        <v>-6.5799999999999997E-2</v>
      </c>
      <c r="PE67" s="39"/>
      <c r="PG67" s="51" t="s">
        <v>59</v>
      </c>
      <c r="PH67" s="52">
        <f>+PH17/100</f>
        <v>8.77E-2</v>
      </c>
      <c r="PI67" s="53"/>
      <c r="PJ67" s="9"/>
      <c r="PK67" s="9"/>
      <c r="PL67" s="9"/>
      <c r="PM67" s="54">
        <f>+PH67-$C$17/100</f>
        <v>-5.6999999999999967E-3</v>
      </c>
      <c r="PN67" s="39"/>
      <c r="PP67" s="51" t="s">
        <v>59</v>
      </c>
      <c r="PQ67" s="52">
        <f>+PQ17/100</f>
        <v>8.1000000000000003E-2</v>
      </c>
      <c r="PR67" s="53"/>
      <c r="PS67" s="9"/>
      <c r="PT67" s="9"/>
      <c r="PU67" s="9"/>
      <c r="PV67" s="54">
        <f>+PQ67-$C$17/100</f>
        <v>-1.2399999999999994E-2</v>
      </c>
      <c r="PW67" s="39"/>
      <c r="PY67" s="51" t="s">
        <v>59</v>
      </c>
      <c r="PZ67" s="52">
        <f>+PZ17/100</f>
        <v>1.8600000000000002E-2</v>
      </c>
      <c r="QA67" s="53"/>
      <c r="QB67" s="9"/>
      <c r="QC67" s="9"/>
      <c r="QD67" s="9"/>
      <c r="QE67" s="54">
        <f>+PZ67-$C$17/100</f>
        <v>-7.4799999999999991E-2</v>
      </c>
      <c r="QF67" s="39"/>
      <c r="QH67" s="51" t="s">
        <v>59</v>
      </c>
      <c r="QI67" s="52">
        <f>+QI17/100</f>
        <v>1.52E-2</v>
      </c>
      <c r="QJ67" s="53"/>
      <c r="QK67" s="9"/>
      <c r="QL67" s="9"/>
      <c r="QM67" s="9"/>
      <c r="QN67" s="54">
        <f>+QI67-$C$17/100</f>
        <v>-7.8199999999999992E-2</v>
      </c>
      <c r="QO67" s="39"/>
      <c r="QQ67" s="51" t="s">
        <v>59</v>
      </c>
      <c r="QR67" s="52">
        <f>+QR17/100</f>
        <v>4.1299999999999996E-2</v>
      </c>
      <c r="QS67" s="53"/>
      <c r="QT67" s="9"/>
      <c r="QU67" s="9"/>
      <c r="QV67" s="9"/>
      <c r="QW67" s="54">
        <f>+QR67-$C$17/100</f>
        <v>-5.21E-2</v>
      </c>
      <c r="QX67" s="39"/>
    </row>
    <row r="68" spans="9:466" x14ac:dyDescent="0.15">
      <c r="I68" s="51" t="s">
        <v>60</v>
      </c>
      <c r="J68" s="55">
        <f>+O17</f>
        <v>0.39740587281570888</v>
      </c>
      <c r="K68" s="53"/>
      <c r="L68" s="53"/>
      <c r="M68" s="56"/>
      <c r="N68" s="9"/>
      <c r="O68" s="56">
        <f>+J68-$E$17</f>
        <v>-7.7218414625990883E-2</v>
      </c>
      <c r="P68" s="39"/>
      <c r="R68" s="51" t="s">
        <v>60</v>
      </c>
      <c r="S68" s="55">
        <f>+X17</f>
        <v>0.34326797385620916</v>
      </c>
      <c r="T68" s="53"/>
      <c r="U68" s="9"/>
      <c r="V68" s="9"/>
      <c r="W68" s="9"/>
      <c r="X68" s="56">
        <f>+S68-$E$17</f>
        <v>-0.1313563135854906</v>
      </c>
      <c r="Y68" s="39"/>
      <c r="AA68" s="51" t="s">
        <v>60</v>
      </c>
      <c r="AB68" s="55">
        <f>+AG17</f>
        <v>0.20276497695852536</v>
      </c>
      <c r="AC68" s="53"/>
      <c r="AD68" s="9"/>
      <c r="AE68" s="9"/>
      <c r="AF68" s="9"/>
      <c r="AG68" s="56">
        <f>+AB68-$E$17</f>
        <v>-0.27185931048317441</v>
      </c>
      <c r="AH68" s="39"/>
      <c r="AJ68" s="51" t="s">
        <v>60</v>
      </c>
      <c r="AK68" s="55">
        <f>+AP17</f>
        <v>0.34246575342465752</v>
      </c>
      <c r="AL68" s="53"/>
      <c r="AM68" s="9"/>
      <c r="AN68" s="9"/>
      <c r="AO68" s="9"/>
      <c r="AP68" s="56">
        <f>+AK68-$E$17</f>
        <v>-0.13215853401704225</v>
      </c>
      <c r="AQ68" s="39"/>
      <c r="AS68" s="51" t="s">
        <v>60</v>
      </c>
      <c r="AT68" s="55">
        <f>+AY17</f>
        <v>0.49111111111111111</v>
      </c>
      <c r="AU68" s="53"/>
      <c r="AV68" s="9"/>
      <c r="AW68" s="9"/>
      <c r="AX68" s="9"/>
      <c r="AY68" s="56">
        <f>+AT68-$E$17</f>
        <v>1.6486823669411343E-2</v>
      </c>
      <c r="AZ68" s="39"/>
      <c r="BB68" s="51" t="s">
        <v>60</v>
      </c>
      <c r="BC68" s="55">
        <f>+BH17</f>
        <v>0.47872340425531917</v>
      </c>
      <c r="BD68" s="53"/>
      <c r="BE68" s="9"/>
      <c r="BF68" s="9"/>
      <c r="BG68" s="9"/>
      <c r="BH68" s="56">
        <f>+BC68-$E$17</f>
        <v>4.0991168136194078E-3</v>
      </c>
      <c r="BI68" s="39"/>
      <c r="BK68" s="51" t="s">
        <v>60</v>
      </c>
      <c r="BL68" s="55">
        <f>+BQ17</f>
        <v>0.34545454545454546</v>
      </c>
      <c r="BM68" s="53"/>
      <c r="BN68" s="9"/>
      <c r="BO68" s="9"/>
      <c r="BP68" s="9"/>
      <c r="BQ68" s="56">
        <f>+BL68-$E$17</f>
        <v>-0.12916974198715431</v>
      </c>
      <c r="BR68" s="39"/>
      <c r="BT68" s="51" t="s">
        <v>60</v>
      </c>
      <c r="BU68" s="55">
        <f>+BZ17</f>
        <v>0.42191780821917807</v>
      </c>
      <c r="BV68" s="53"/>
      <c r="BW68" s="9"/>
      <c r="BX68" s="9"/>
      <c r="BY68" s="9"/>
      <c r="BZ68" s="56">
        <f>+BU68-$E$17</f>
        <v>-5.2706479222521696E-2</v>
      </c>
      <c r="CA68" s="39"/>
      <c r="CC68" s="51" t="s">
        <v>60</v>
      </c>
      <c r="CD68" s="55">
        <f>+CI17</f>
        <v>0.30543933054393307</v>
      </c>
      <c r="CE68" s="53"/>
      <c r="CF68" s="9"/>
      <c r="CG68" s="9"/>
      <c r="CH68" s="9"/>
      <c r="CI68" s="56">
        <f>+CD68-$E$17</f>
        <v>-0.16918495689776669</v>
      </c>
      <c r="CJ68" s="39"/>
      <c r="CL68" s="51" t="s">
        <v>60</v>
      </c>
      <c r="CM68" s="55">
        <f>+CR17</f>
        <v>0.27595884003741816</v>
      </c>
      <c r="CN68" s="53"/>
      <c r="CO68" s="9"/>
      <c r="CP68" s="9"/>
      <c r="CQ68" s="9"/>
      <c r="CR68" s="56">
        <f>+CM68-$E$17</f>
        <v>-0.1986654474042816</v>
      </c>
      <c r="CS68" s="39"/>
      <c r="CU68" s="51" t="s">
        <v>60</v>
      </c>
      <c r="CV68" s="55">
        <f>+DA17</f>
        <v>0.36705202312138729</v>
      </c>
      <c r="CW68" s="53"/>
      <c r="CX68" s="9"/>
      <c r="CY68" s="9"/>
      <c r="CZ68" s="9"/>
      <c r="DA68" s="56">
        <f>+CV68-$E$17</f>
        <v>-0.10757226432031247</v>
      </c>
      <c r="DB68" s="39"/>
      <c r="DD68" s="51" t="s">
        <v>60</v>
      </c>
      <c r="DE68" s="55">
        <f>+DJ17</f>
        <v>0.48896434634974534</v>
      </c>
      <c r="DF68" s="53"/>
      <c r="DG68" s="9"/>
      <c r="DH68" s="9"/>
      <c r="DI68" s="9"/>
      <c r="DJ68" s="56">
        <f>+DE68-$E$17</f>
        <v>1.4340058908045572E-2</v>
      </c>
      <c r="DK68" s="39"/>
      <c r="DM68" s="51" t="s">
        <v>60</v>
      </c>
      <c r="DN68" s="55">
        <f>+DS17</f>
        <v>0.33096446700507615</v>
      </c>
      <c r="DO68" s="53"/>
      <c r="DP68" s="9"/>
      <c r="DQ68" s="9"/>
      <c r="DR68" s="9"/>
      <c r="DS68" s="56">
        <f>+DN68-$E$17</f>
        <v>-0.14365982043662362</v>
      </c>
      <c r="DT68" s="39"/>
      <c r="DV68" s="51" t="s">
        <v>60</v>
      </c>
      <c r="DW68" s="55">
        <f>+EB17</f>
        <v>0.29305912596401029</v>
      </c>
      <c r="DX68" s="53"/>
      <c r="DY68" s="9"/>
      <c r="DZ68" s="9"/>
      <c r="EA68" s="9"/>
      <c r="EB68" s="56">
        <f>+DW68-$E$17</f>
        <v>-0.18156516147768947</v>
      </c>
      <c r="EC68" s="39"/>
      <c r="EE68" s="51" t="s">
        <v>60</v>
      </c>
      <c r="EF68" s="55">
        <f>+EK17</f>
        <v>0.36213235294117646</v>
      </c>
      <c r="EG68" s="53"/>
      <c r="EH68" s="9"/>
      <c r="EI68" s="9"/>
      <c r="EJ68" s="9"/>
      <c r="EK68" s="56">
        <f>+EF68-$E$17</f>
        <v>-0.11249193450052331</v>
      </c>
      <c r="EL68" s="39"/>
      <c r="EN68" s="51" t="s">
        <v>60</v>
      </c>
      <c r="EO68" s="55">
        <f>+ET17</f>
        <v>0.59285714285714286</v>
      </c>
      <c r="EP68" s="53"/>
      <c r="EQ68" s="9"/>
      <c r="ER68" s="9"/>
      <c r="ES68" s="9"/>
      <c r="ET68" s="56">
        <f>+EO68-$E$17</f>
        <v>0.11823285541544309</v>
      </c>
      <c r="EU68" s="39"/>
      <c r="EW68" s="51" t="s">
        <v>60</v>
      </c>
      <c r="EX68" s="55">
        <f>+FC17</f>
        <v>9.0225563909774431E-2</v>
      </c>
      <c r="EY68" s="53"/>
      <c r="EZ68" s="9"/>
      <c r="FA68" s="9"/>
      <c r="FB68" s="9"/>
      <c r="FC68" s="56">
        <f>+EX68-$E$17</f>
        <v>-0.38439872353192533</v>
      </c>
      <c r="FD68" s="39"/>
      <c r="FF68" s="51" t="s">
        <v>60</v>
      </c>
      <c r="FG68" s="55">
        <f>+FL17</f>
        <v>0.21794871794871795</v>
      </c>
      <c r="FH68" s="53"/>
      <c r="FI68" s="9"/>
      <c r="FJ68" s="9"/>
      <c r="FK68" s="9"/>
      <c r="FL68" s="56">
        <f>+FG68-$E$17</f>
        <v>-0.25667556949298181</v>
      </c>
      <c r="FM68" s="39"/>
      <c r="FO68" s="51" t="s">
        <v>60</v>
      </c>
      <c r="FP68" s="55">
        <f>+FU17</f>
        <v>0.8</v>
      </c>
      <c r="FQ68" s="53"/>
      <c r="FR68" s="9"/>
      <c r="FS68" s="9"/>
      <c r="FT68" s="9"/>
      <c r="FU68" s="56">
        <f>+FP68-$E$17</f>
        <v>0.32537571255830028</v>
      </c>
      <c r="FV68" s="39"/>
      <c r="FX68" s="51" t="s">
        <v>60</v>
      </c>
      <c r="FY68" s="55">
        <f>+GD17</f>
        <v>0.63095238095238093</v>
      </c>
      <c r="FZ68" s="53"/>
      <c r="GA68" s="9"/>
      <c r="GB68" s="9"/>
      <c r="GC68" s="9"/>
      <c r="GD68" s="56">
        <f>+FY68-$E$17</f>
        <v>0.15632809351068117</v>
      </c>
      <c r="GE68" s="39"/>
      <c r="GG68" s="51" t="s">
        <v>60</v>
      </c>
      <c r="GH68" s="55">
        <f>+GM17</f>
        <v>0.56599999999999995</v>
      </c>
      <c r="GI68" s="53"/>
      <c r="GJ68" s="9"/>
      <c r="GK68" s="9"/>
      <c r="GL68" s="9"/>
      <c r="GM68" s="56">
        <f>+GH68-$E$17</f>
        <v>9.1375712558300182E-2</v>
      </c>
      <c r="GN68" s="39"/>
      <c r="GP68" s="51" t="s">
        <v>60</v>
      </c>
      <c r="GQ68" s="55">
        <f>+GV17</f>
        <v>0.60256410256410253</v>
      </c>
      <c r="GR68" s="53"/>
      <c r="GS68" s="9"/>
      <c r="GT68" s="9"/>
      <c r="GU68" s="9"/>
      <c r="GV68" s="56">
        <f>+GQ68-$E$17</f>
        <v>0.12793981512240277</v>
      </c>
      <c r="GW68" s="39"/>
      <c r="GY68" s="51" t="s">
        <v>60</v>
      </c>
      <c r="GZ68" s="55">
        <f>+HE17</f>
        <v>0.41818181818181815</v>
      </c>
      <c r="HA68" s="53"/>
      <c r="HB68" s="9"/>
      <c r="HC68" s="9"/>
      <c r="HD68" s="9"/>
      <c r="HE68" s="56">
        <f>+GZ68-$E$17</f>
        <v>-5.6442469259881611E-2</v>
      </c>
      <c r="HF68" s="39"/>
      <c r="HH68" s="51" t="s">
        <v>60</v>
      </c>
      <c r="HI68" s="55">
        <f>+HN17</f>
        <v>0.26980198019801982</v>
      </c>
      <c r="HJ68" s="53"/>
      <c r="HK68" s="9"/>
      <c r="HL68" s="9"/>
      <c r="HM68" s="9"/>
      <c r="HN68" s="56">
        <f>+HI68-$E$17</f>
        <v>-0.20482230724367995</v>
      </c>
      <c r="HO68" s="39"/>
      <c r="HQ68" s="51" t="s">
        <v>60</v>
      </c>
      <c r="HR68" s="55">
        <f>+HW17</f>
        <v>0.40322580645161288</v>
      </c>
      <c r="HS68" s="53"/>
      <c r="HT68" s="9"/>
      <c r="HU68" s="9"/>
      <c r="HV68" s="9"/>
      <c r="HW68" s="56">
        <f>+HR68-$E$17</f>
        <v>-7.1398480990086888E-2</v>
      </c>
      <c r="HX68" s="39"/>
      <c r="HZ68" s="51" t="s">
        <v>60</v>
      </c>
      <c r="IA68" s="55">
        <f>+IF17</f>
        <v>0.54867256637168138</v>
      </c>
      <c r="IB68" s="53"/>
      <c r="IC68" s="9"/>
      <c r="ID68" s="9"/>
      <c r="IE68" s="9"/>
      <c r="IF68" s="56">
        <f>+IA68-$E$17</f>
        <v>7.4048278929981615E-2</v>
      </c>
      <c r="IG68" s="39"/>
      <c r="II68" s="51" t="s">
        <v>60</v>
      </c>
      <c r="IJ68" s="55">
        <f>+IO17</f>
        <v>0.38652482269503546</v>
      </c>
      <c r="IK68" s="53"/>
      <c r="IL68" s="9"/>
      <c r="IM68" s="9"/>
      <c r="IN68" s="9"/>
      <c r="IO68" s="56">
        <f>+IJ68-$E$17</f>
        <v>-8.8099464746664302E-2</v>
      </c>
      <c r="IP68" s="39"/>
      <c r="IR68" s="51" t="s">
        <v>60</v>
      </c>
      <c r="IS68" s="55">
        <f>+IX17</f>
        <v>0.5</v>
      </c>
      <c r="IT68" s="53"/>
      <c r="IU68" s="9"/>
      <c r="IV68" s="9"/>
      <c r="IW68" s="9"/>
      <c r="IX68" s="56">
        <f>+IS68-$E$17</f>
        <v>2.5375712558300234E-2</v>
      </c>
      <c r="IY68" s="39"/>
      <c r="JA68" s="51" t="s">
        <v>60</v>
      </c>
      <c r="JB68" s="55">
        <f>+JG17</f>
        <v>0.29629629629629628</v>
      </c>
      <c r="JC68" s="53"/>
      <c r="JD68" s="9"/>
      <c r="JE68" s="9"/>
      <c r="JF68" s="9"/>
      <c r="JG68" s="56">
        <f>+JB68-$E$17</f>
        <v>-0.17832799114540349</v>
      </c>
      <c r="JH68" s="39"/>
      <c r="JJ68" s="51" t="s">
        <v>60</v>
      </c>
      <c r="JK68" s="55">
        <f>+JP17</f>
        <v>0.2</v>
      </c>
      <c r="JL68" s="53"/>
      <c r="JM68" s="9"/>
      <c r="JN68" s="9"/>
      <c r="JO68" s="9"/>
      <c r="JP68" s="56">
        <f>+JK68-$E$17</f>
        <v>-0.27462428744169975</v>
      </c>
      <c r="JQ68" s="39"/>
      <c r="JS68" s="51" t="s">
        <v>60</v>
      </c>
      <c r="JT68" s="55">
        <f>+JY17</f>
        <v>0.72580645161290325</v>
      </c>
      <c r="JU68" s="53"/>
      <c r="JV68" s="9"/>
      <c r="JW68" s="9"/>
      <c r="JX68" s="9"/>
      <c r="JY68" s="56">
        <f>+JT68-$E$17</f>
        <v>0.25118216417120348</v>
      </c>
      <c r="JZ68" s="39"/>
      <c r="KB68" s="51" t="s">
        <v>60</v>
      </c>
      <c r="KC68" s="55">
        <f>+KH17</f>
        <v>0.7441860465116279</v>
      </c>
      <c r="KD68" s="53"/>
      <c r="KE68" s="9"/>
      <c r="KF68" s="9"/>
      <c r="KG68" s="9"/>
      <c r="KH68" s="56">
        <f>+KC68-$E$17</f>
        <v>0.26956175906992813</v>
      </c>
      <c r="KI68" s="39"/>
      <c r="KK68" s="51" t="s">
        <v>60</v>
      </c>
      <c r="KL68" s="55">
        <f>+KQ17</f>
        <v>0.41333333333333333</v>
      </c>
      <c r="KM68" s="53"/>
      <c r="KN68" s="9"/>
      <c r="KO68" s="9"/>
      <c r="KP68" s="9"/>
      <c r="KQ68" s="56">
        <f>+KL68-$E$17</f>
        <v>-6.1290954108366436E-2</v>
      </c>
      <c r="KR68" s="39"/>
      <c r="KT68" s="51" t="s">
        <v>60</v>
      </c>
      <c r="KU68" s="55">
        <f>+KZ17</f>
        <v>0.72131147540983609</v>
      </c>
      <c r="KV68" s="53"/>
      <c r="KW68" s="9"/>
      <c r="KX68" s="9"/>
      <c r="KY68" s="9"/>
      <c r="KZ68" s="56">
        <f>+KU68-$E$17</f>
        <v>0.24668718796813632</v>
      </c>
      <c r="LA68" s="39"/>
      <c r="LC68" s="51" t="s">
        <v>60</v>
      </c>
      <c r="LD68" s="55">
        <f>+LI17</f>
        <v>0.71830985915492962</v>
      </c>
      <c r="LE68" s="53"/>
      <c r="LF68" s="9"/>
      <c r="LG68" s="9"/>
      <c r="LH68" s="9"/>
      <c r="LI68" s="56">
        <f>+LD68-$E$17</f>
        <v>0.24368557171322985</v>
      </c>
      <c r="LJ68" s="39"/>
      <c r="LL68" s="51" t="s">
        <v>60</v>
      </c>
      <c r="LM68" s="55">
        <f>+LR17</f>
        <v>0.64516129032258063</v>
      </c>
      <c r="LN68" s="53"/>
      <c r="LO68" s="9"/>
      <c r="LP68" s="9"/>
      <c r="LQ68" s="9"/>
      <c r="LR68" s="56">
        <f>+LM68-$E$17</f>
        <v>0.17053700288088086</v>
      </c>
      <c r="LS68" s="39"/>
      <c r="LU68" s="51" t="s">
        <v>60</v>
      </c>
      <c r="LV68" s="55">
        <f>+MA17</f>
        <v>0.77358490566037741</v>
      </c>
      <c r="LW68" s="53"/>
      <c r="LX68" s="9"/>
      <c r="LY68" s="9"/>
      <c r="LZ68" s="9"/>
      <c r="MA68" s="56">
        <f>+LV68-$E$17</f>
        <v>0.29896061821867764</v>
      </c>
      <c r="MB68" s="39"/>
      <c r="MD68" s="51" t="s">
        <v>60</v>
      </c>
      <c r="ME68" s="55">
        <f>+MJ17</f>
        <v>0.50980392156862742</v>
      </c>
      <c r="MF68" s="53"/>
      <c r="MG68" s="9"/>
      <c r="MH68" s="9"/>
      <c r="MI68" s="9"/>
      <c r="MJ68" s="56">
        <f>+ME68-$E$17</f>
        <v>3.517963412692765E-2</v>
      </c>
      <c r="MK68" s="39"/>
      <c r="MM68" s="51" t="s">
        <v>60</v>
      </c>
      <c r="MN68" s="55">
        <f>+MS17</f>
        <v>0.60824742268041232</v>
      </c>
      <c r="MO68" s="53"/>
      <c r="MP68" s="9"/>
      <c r="MQ68" s="9"/>
      <c r="MR68" s="9"/>
      <c r="MS68" s="56">
        <f>+MN68-$E$17</f>
        <v>0.13362313523871255</v>
      </c>
      <c r="MT68" s="39"/>
      <c r="MV68" s="51" t="s">
        <v>60</v>
      </c>
      <c r="MW68" s="55">
        <f>+NB17</f>
        <v>0.25</v>
      </c>
      <c r="MX68" s="53"/>
      <c r="MY68" s="9"/>
      <c r="MZ68" s="9"/>
      <c r="NA68" s="9"/>
      <c r="NB68" s="56">
        <f>+MW68-$E$17</f>
        <v>-0.22462428744169977</v>
      </c>
      <c r="NC68" s="39"/>
      <c r="NE68" s="51" t="s">
        <v>60</v>
      </c>
      <c r="NF68" s="55">
        <f>+NK17</f>
        <v>0.375</v>
      </c>
      <c r="NG68" s="53"/>
      <c r="NH68" s="9"/>
      <c r="NI68" s="9"/>
      <c r="NJ68" s="9"/>
      <c r="NK68" s="56">
        <f>+NF68-$E$17</f>
        <v>-9.9624287441699766E-2</v>
      </c>
      <c r="NL68" s="39"/>
      <c r="NN68" s="51" t="s">
        <v>60</v>
      </c>
      <c r="NO68" s="55">
        <f>+NT17</f>
        <v>0.51351351351351349</v>
      </c>
      <c r="NP68" s="53"/>
      <c r="NQ68" s="9"/>
      <c r="NR68" s="9"/>
      <c r="NS68" s="9"/>
      <c r="NT68" s="56">
        <f>+NO68-$E$17</f>
        <v>3.8889226071813721E-2</v>
      </c>
      <c r="NU68" s="39"/>
      <c r="NW68" s="51" t="s">
        <v>60</v>
      </c>
      <c r="NX68" s="55">
        <f>+OC17</f>
        <v>0.48076923076923078</v>
      </c>
      <c r="NY68" s="53"/>
      <c r="NZ68" s="9"/>
      <c r="OA68" s="9"/>
      <c r="OB68" s="9"/>
      <c r="OC68" s="56">
        <f>+NX68-$E$17</f>
        <v>6.1449433275310161E-3</v>
      </c>
      <c r="OD68" s="39"/>
      <c r="OF68" s="51" t="s">
        <v>60</v>
      </c>
      <c r="OG68" s="55">
        <f>+OL17</f>
        <v>0.33333333333333331</v>
      </c>
      <c r="OH68" s="53"/>
      <c r="OI68" s="9"/>
      <c r="OJ68" s="9"/>
      <c r="OK68" s="9"/>
      <c r="OL68" s="56">
        <f>+OG68-$E$17</f>
        <v>-0.14129095410836645</v>
      </c>
      <c r="OM68" s="39"/>
      <c r="OO68" s="51" t="s">
        <v>60</v>
      </c>
      <c r="OP68" s="55">
        <f>+OU17</f>
        <v>0.63829787234042556</v>
      </c>
      <c r="OQ68" s="53"/>
      <c r="OR68" s="9"/>
      <c r="OS68" s="9"/>
      <c r="OT68" s="9"/>
      <c r="OU68" s="56">
        <f>+OP68-$E$17</f>
        <v>0.1636735848987258</v>
      </c>
      <c r="OV68" s="39"/>
      <c r="OX68" s="51" t="s">
        <v>60</v>
      </c>
      <c r="OY68" s="55">
        <f>+PD17</f>
        <v>0.72727272727272729</v>
      </c>
      <c r="OZ68" s="53"/>
      <c r="PA68" s="9"/>
      <c r="PB68" s="9"/>
      <c r="PC68" s="9"/>
      <c r="PD68" s="56">
        <f>+OY68-$E$17</f>
        <v>0.25264843983102753</v>
      </c>
      <c r="PE68" s="39"/>
      <c r="PG68" s="51" t="s">
        <v>60</v>
      </c>
      <c r="PH68" s="55">
        <f>+PM17</f>
        <v>0.65671641791044777</v>
      </c>
      <c r="PI68" s="53"/>
      <c r="PJ68" s="9"/>
      <c r="PK68" s="9"/>
      <c r="PL68" s="9"/>
      <c r="PM68" s="56">
        <f>+PH68-$E$17</f>
        <v>0.182092130468748</v>
      </c>
      <c r="PN68" s="39"/>
      <c r="PP68" s="51" t="s">
        <v>60</v>
      </c>
      <c r="PQ68" s="55">
        <f>+PV17</f>
        <v>0.91176470588235292</v>
      </c>
      <c r="PR68" s="53"/>
      <c r="PS68" s="9"/>
      <c r="PT68" s="9"/>
      <c r="PU68" s="9"/>
      <c r="PV68" s="56">
        <f>+PQ68-$E$17</f>
        <v>0.43714041844065316</v>
      </c>
      <c r="PW68" s="39"/>
      <c r="PY68" s="51" t="s">
        <v>60</v>
      </c>
      <c r="PZ68" s="55">
        <f>+QE17</f>
        <v>0.54545454545454541</v>
      </c>
      <c r="QA68" s="53"/>
      <c r="QB68" s="9"/>
      <c r="QC68" s="9"/>
      <c r="QD68" s="9"/>
      <c r="QE68" s="56">
        <f>+PZ68-$E$17</f>
        <v>7.0830258012845648E-2</v>
      </c>
      <c r="QF68" s="39"/>
      <c r="QH68" s="51" t="s">
        <v>60</v>
      </c>
      <c r="QI68" s="55">
        <f>+QN17</f>
        <v>0.58333333333333337</v>
      </c>
      <c r="QJ68" s="53"/>
      <c r="QK68" s="9"/>
      <c r="QL68" s="9"/>
      <c r="QM68" s="9"/>
      <c r="QN68" s="56">
        <f>+QI68-$E$17</f>
        <v>0.1087090458916336</v>
      </c>
      <c r="QO68" s="39"/>
      <c r="QQ68" s="51" t="s">
        <v>60</v>
      </c>
      <c r="QR68" s="55">
        <f>+QW17</f>
        <v>0.63157894736842102</v>
      </c>
      <c r="QS68" s="53"/>
      <c r="QT68" s="9"/>
      <c r="QU68" s="9"/>
      <c r="QV68" s="9"/>
      <c r="QW68" s="56">
        <f>+QR68-$E$17</f>
        <v>0.15695465992672125</v>
      </c>
      <c r="QX68" s="39"/>
    </row>
    <row r="69" spans="9:466" x14ac:dyDescent="0.15">
      <c r="I69" s="51" t="s">
        <v>61</v>
      </c>
      <c r="J69" s="55">
        <f>+P17</f>
        <v>0.6004323545307152</v>
      </c>
      <c r="K69" s="53"/>
      <c r="L69" s="53"/>
      <c r="M69" s="56"/>
      <c r="N69" s="9"/>
      <c r="O69" s="56">
        <f>+J69-$G$17</f>
        <v>7.6310744580810219E-2</v>
      </c>
      <c r="P69" s="39"/>
      <c r="R69" s="51" t="s">
        <v>61</v>
      </c>
      <c r="S69" s="55">
        <f>+Y17</f>
        <v>0.65411764705882358</v>
      </c>
      <c r="T69" s="53"/>
      <c r="U69" s="9"/>
      <c r="V69" s="9"/>
      <c r="W69" s="9"/>
      <c r="X69" s="56">
        <f>+S69-$G$17</f>
        <v>0.12999603710891861</v>
      </c>
      <c r="Y69" s="39"/>
      <c r="AA69" s="51" t="s">
        <v>61</v>
      </c>
      <c r="AB69" s="55">
        <f>+AH17</f>
        <v>0.79723502304147464</v>
      </c>
      <c r="AC69" s="53"/>
      <c r="AD69" s="9"/>
      <c r="AE69" s="9"/>
      <c r="AF69" s="9"/>
      <c r="AG69" s="56">
        <f>+AB69-$G$17</f>
        <v>0.27311341309156967</v>
      </c>
      <c r="AH69" s="39"/>
      <c r="AJ69" s="51" t="s">
        <v>61</v>
      </c>
      <c r="AK69" s="55">
        <f>+AQ17</f>
        <v>0.65753424657534243</v>
      </c>
      <c r="AL69" s="53"/>
      <c r="AM69" s="9"/>
      <c r="AN69" s="9"/>
      <c r="AO69" s="9"/>
      <c r="AP69" s="56">
        <f>+AK69-$G$17</f>
        <v>0.13341263662543745</v>
      </c>
      <c r="AQ69" s="39"/>
      <c r="AS69" s="51" t="s">
        <v>61</v>
      </c>
      <c r="AT69" s="55">
        <f>+AZ17</f>
        <v>0.50666666666666671</v>
      </c>
      <c r="AU69" s="53"/>
      <c r="AV69" s="9"/>
      <c r="AW69" s="9"/>
      <c r="AX69" s="9"/>
      <c r="AY69" s="56">
        <f>+AT69-$G$17</f>
        <v>-1.7454943283238267E-2</v>
      </c>
      <c r="AZ69" s="39"/>
      <c r="BB69" s="51" t="s">
        <v>61</v>
      </c>
      <c r="BC69" s="55">
        <f>+BI17</f>
        <v>0.51773049645390068</v>
      </c>
      <c r="BD69" s="53"/>
      <c r="BE69" s="9"/>
      <c r="BF69" s="9"/>
      <c r="BG69" s="9"/>
      <c r="BH69" s="56">
        <f>+BC69-$G$17</f>
        <v>-6.391113496004297E-3</v>
      </c>
      <c r="BI69" s="39"/>
      <c r="BK69" s="51" t="s">
        <v>61</v>
      </c>
      <c r="BL69" s="55">
        <f>+BR17</f>
        <v>0.65090909090909088</v>
      </c>
      <c r="BM69" s="53"/>
      <c r="BN69" s="9"/>
      <c r="BO69" s="9"/>
      <c r="BP69" s="9"/>
      <c r="BQ69" s="56">
        <f>+BL69-$G$17</f>
        <v>0.12678748095918591</v>
      </c>
      <c r="BR69" s="39"/>
      <c r="BT69" s="51" t="s">
        <v>61</v>
      </c>
      <c r="BU69" s="55">
        <f>+CA17</f>
        <v>0.57260273972602738</v>
      </c>
      <c r="BV69" s="53"/>
      <c r="BW69" s="9"/>
      <c r="BX69" s="9"/>
      <c r="BY69" s="9"/>
      <c r="BZ69" s="56">
        <f>+BU69-$G$17</f>
        <v>4.84811297761224E-2</v>
      </c>
      <c r="CA69" s="39"/>
      <c r="CC69" s="51" t="s">
        <v>61</v>
      </c>
      <c r="CD69" s="55">
        <f>+CJ17</f>
        <v>0.69456066945606698</v>
      </c>
      <c r="CE69" s="53"/>
      <c r="CF69" s="9"/>
      <c r="CG69" s="9"/>
      <c r="CH69" s="9"/>
      <c r="CI69" s="56">
        <f>+CD69-$G$17</f>
        <v>0.17043905950616201</v>
      </c>
      <c r="CJ69" s="39"/>
      <c r="CL69" s="51" t="s">
        <v>61</v>
      </c>
      <c r="CM69" s="55">
        <f>+CS17</f>
        <v>0.71936389148737134</v>
      </c>
      <c r="CN69" s="53"/>
      <c r="CO69" s="9"/>
      <c r="CP69" s="9"/>
      <c r="CQ69" s="9"/>
      <c r="CR69" s="56">
        <f>+CM69-$G$17</f>
        <v>0.19524228153746637</v>
      </c>
      <c r="CS69" s="39"/>
      <c r="CU69" s="51" t="s">
        <v>61</v>
      </c>
      <c r="CV69" s="55">
        <f>+DB17</f>
        <v>0.63294797687861271</v>
      </c>
      <c r="CW69" s="53"/>
      <c r="CX69" s="9"/>
      <c r="CY69" s="9"/>
      <c r="CZ69" s="9"/>
      <c r="DA69" s="56">
        <f>+CV69-$G$17</f>
        <v>0.10882636692870773</v>
      </c>
      <c r="DB69" s="39"/>
      <c r="DD69" s="51" t="s">
        <v>61</v>
      </c>
      <c r="DE69" s="55">
        <f>+DK17</f>
        <v>0.50764006791171479</v>
      </c>
      <c r="DF69" s="53"/>
      <c r="DG69" s="9"/>
      <c r="DH69" s="9"/>
      <c r="DI69" s="9"/>
      <c r="DJ69" s="56">
        <f>+DE69-$G$17</f>
        <v>-1.6481542038190189E-2</v>
      </c>
      <c r="DK69" s="39"/>
      <c r="DM69" s="51" t="s">
        <v>61</v>
      </c>
      <c r="DN69" s="55">
        <f>+DT17</f>
        <v>0.66903553299492391</v>
      </c>
      <c r="DO69" s="53"/>
      <c r="DP69" s="9"/>
      <c r="DQ69" s="9"/>
      <c r="DR69" s="9"/>
      <c r="DS69" s="56">
        <f>+DN69-$G$17</f>
        <v>0.14491392304501893</v>
      </c>
      <c r="DT69" s="39"/>
      <c r="DV69" s="51" t="s">
        <v>61</v>
      </c>
      <c r="DW69" s="55">
        <f>+EC17</f>
        <v>0.70694087403598971</v>
      </c>
      <c r="DX69" s="53"/>
      <c r="DY69" s="9"/>
      <c r="DZ69" s="9"/>
      <c r="EA69" s="9"/>
      <c r="EB69" s="56">
        <f>+DW69-$G$17</f>
        <v>0.18281926408608473</v>
      </c>
      <c r="EC69" s="39"/>
      <c r="EE69" s="51" t="s">
        <v>61</v>
      </c>
      <c r="EF69" s="55">
        <f>+EL17</f>
        <v>0.6341911764705882</v>
      </c>
      <c r="EG69" s="53"/>
      <c r="EH69" s="9"/>
      <c r="EI69" s="9"/>
      <c r="EJ69" s="9"/>
      <c r="EK69" s="56">
        <f>+EF69-$G$17</f>
        <v>0.11006956652068323</v>
      </c>
      <c r="EL69" s="39"/>
      <c r="EN69" s="51" t="s">
        <v>61</v>
      </c>
      <c r="EO69" s="55">
        <f>+EU17</f>
        <v>0.40714285714285714</v>
      </c>
      <c r="EP69" s="53"/>
      <c r="EQ69" s="9"/>
      <c r="ER69" s="9"/>
      <c r="ES69" s="9"/>
      <c r="ET69" s="56">
        <f>+EO69-$G$17</f>
        <v>-0.11697875280704784</v>
      </c>
      <c r="EU69" s="39"/>
      <c r="EW69" s="51" t="s">
        <v>61</v>
      </c>
      <c r="EX69" s="55">
        <f>+FD17</f>
        <v>0.90225563909774431</v>
      </c>
      <c r="EY69" s="53"/>
      <c r="EZ69" s="9"/>
      <c r="FA69" s="9"/>
      <c r="FB69" s="9"/>
      <c r="FC69" s="56">
        <f>+EX69-$G$17</f>
        <v>0.37813402914783933</v>
      </c>
      <c r="FD69" s="39"/>
      <c r="FF69" s="51" t="s">
        <v>61</v>
      </c>
      <c r="FG69" s="55">
        <f>+FM17</f>
        <v>0.78205128205128205</v>
      </c>
      <c r="FH69" s="53"/>
      <c r="FI69" s="9"/>
      <c r="FJ69" s="9"/>
      <c r="FK69" s="9"/>
      <c r="FL69" s="56">
        <f>+FG69-$G$17</f>
        <v>0.25792967210137707</v>
      </c>
      <c r="FM69" s="39"/>
      <c r="FO69" s="51" t="s">
        <v>61</v>
      </c>
      <c r="FP69" s="55">
        <f>+FV17</f>
        <v>0.2</v>
      </c>
      <c r="FQ69" s="53"/>
      <c r="FR69" s="9"/>
      <c r="FS69" s="9"/>
      <c r="FT69" s="9"/>
      <c r="FU69" s="56">
        <f>+FP69-$G$17</f>
        <v>-0.32412160994990497</v>
      </c>
      <c r="FV69" s="39"/>
      <c r="FX69" s="51" t="s">
        <v>61</v>
      </c>
      <c r="FY69" s="55">
        <f>+GE17</f>
        <v>0.36904761904761907</v>
      </c>
      <c r="FZ69" s="53"/>
      <c r="GA69" s="9"/>
      <c r="GB69" s="9"/>
      <c r="GC69" s="9"/>
      <c r="GD69" s="56">
        <f>+FY69-$G$17</f>
        <v>-0.15507399090228591</v>
      </c>
      <c r="GE69" s="39"/>
      <c r="GG69" s="51" t="s">
        <v>61</v>
      </c>
      <c r="GH69" s="55">
        <f>+GN17</f>
        <v>0.434</v>
      </c>
      <c r="GI69" s="53"/>
      <c r="GJ69" s="9"/>
      <c r="GK69" s="9"/>
      <c r="GL69" s="9"/>
      <c r="GM69" s="56">
        <f>+GH69-$G$17</f>
        <v>-9.0121609949904979E-2</v>
      </c>
      <c r="GN69" s="39"/>
      <c r="GP69" s="51" t="s">
        <v>61</v>
      </c>
      <c r="GQ69" s="55">
        <f>+GW17</f>
        <v>0.39743589743589741</v>
      </c>
      <c r="GR69" s="53"/>
      <c r="GS69" s="9"/>
      <c r="GT69" s="9"/>
      <c r="GU69" s="9"/>
      <c r="GV69" s="56">
        <f>+GQ69-$G$17</f>
        <v>-0.12668571251400756</v>
      </c>
      <c r="GW69" s="39"/>
      <c r="GY69" s="51" t="s">
        <v>61</v>
      </c>
      <c r="GZ69" s="55">
        <f>+HF17</f>
        <v>0.58181818181818179</v>
      </c>
      <c r="HA69" s="53"/>
      <c r="HB69" s="9"/>
      <c r="HC69" s="9"/>
      <c r="HD69" s="9"/>
      <c r="HE69" s="56">
        <f>+GZ69-$G$17</f>
        <v>5.7696571868276814E-2</v>
      </c>
      <c r="HF69" s="39"/>
      <c r="HH69" s="51" t="s">
        <v>61</v>
      </c>
      <c r="HI69" s="55">
        <f>+HO17</f>
        <v>0.7277227722772277</v>
      </c>
      <c r="HJ69" s="53"/>
      <c r="HK69" s="9"/>
      <c r="HL69" s="9"/>
      <c r="HM69" s="9"/>
      <c r="HN69" s="56">
        <f>+HI69-$G$17</f>
        <v>0.20360116232732273</v>
      </c>
      <c r="HO69" s="39"/>
      <c r="HQ69" s="51" t="s">
        <v>61</v>
      </c>
      <c r="HR69" s="55">
        <f>+HX17</f>
        <v>0.59677419354838712</v>
      </c>
      <c r="HS69" s="53"/>
      <c r="HT69" s="9"/>
      <c r="HU69" s="9"/>
      <c r="HV69" s="9"/>
      <c r="HW69" s="56">
        <f>+HR69-$G$17</f>
        <v>7.2652583598482146E-2</v>
      </c>
      <c r="HX69" s="39"/>
      <c r="HZ69" s="51" t="s">
        <v>61</v>
      </c>
      <c r="IA69" s="55">
        <f>+IG17</f>
        <v>0.45132743362831856</v>
      </c>
      <c r="IB69" s="53"/>
      <c r="IC69" s="9"/>
      <c r="ID69" s="9"/>
      <c r="IE69" s="9"/>
      <c r="IF69" s="56">
        <f>+IA69-$G$17</f>
        <v>-7.2794176321586412E-2</v>
      </c>
      <c r="IG69" s="39"/>
      <c r="II69" s="51" t="s">
        <v>61</v>
      </c>
      <c r="IJ69" s="55">
        <f>+IP17</f>
        <v>0.60992907801418439</v>
      </c>
      <c r="IK69" s="53"/>
      <c r="IL69" s="9"/>
      <c r="IM69" s="9"/>
      <c r="IN69" s="9"/>
      <c r="IO69" s="56">
        <f>+IJ69-$G$17</f>
        <v>8.5807468064279413E-2</v>
      </c>
      <c r="IP69" s="39"/>
      <c r="IR69" s="51" t="s">
        <v>61</v>
      </c>
      <c r="IS69" s="55">
        <f>+IY17</f>
        <v>0.5</v>
      </c>
      <c r="IT69" s="53"/>
      <c r="IU69" s="9"/>
      <c r="IV69" s="9"/>
      <c r="IW69" s="9"/>
      <c r="IX69" s="56">
        <f>+IS69-$G$17</f>
        <v>-2.4121609949904976E-2</v>
      </c>
      <c r="IY69" s="39"/>
      <c r="JA69" s="51" t="s">
        <v>61</v>
      </c>
      <c r="JB69" s="55">
        <f>+JH17</f>
        <v>0.70370370370370372</v>
      </c>
      <c r="JC69" s="53"/>
      <c r="JD69" s="9"/>
      <c r="JE69" s="9"/>
      <c r="JF69" s="9"/>
      <c r="JG69" s="56">
        <f>+JB69-$G$17</f>
        <v>0.17958209375379874</v>
      </c>
      <c r="JH69" s="39"/>
      <c r="JJ69" s="51" t="s">
        <v>61</v>
      </c>
      <c r="JK69" s="55">
        <f>+JQ17</f>
        <v>0.8</v>
      </c>
      <c r="JL69" s="53"/>
      <c r="JM69" s="9"/>
      <c r="JN69" s="9"/>
      <c r="JO69" s="9"/>
      <c r="JP69" s="56">
        <f>+JK69-$G$17</f>
        <v>0.27587839005009507</v>
      </c>
      <c r="JQ69" s="39"/>
      <c r="JS69" s="51" t="s">
        <v>61</v>
      </c>
      <c r="JT69" s="55">
        <f>+JZ17</f>
        <v>0.27419354838709675</v>
      </c>
      <c r="JU69" s="53"/>
      <c r="JV69" s="9"/>
      <c r="JW69" s="9"/>
      <c r="JX69" s="9"/>
      <c r="JY69" s="56">
        <f>+JT69-$G$17</f>
        <v>-0.24992806156280822</v>
      </c>
      <c r="JZ69" s="39"/>
      <c r="KB69" s="51" t="s">
        <v>61</v>
      </c>
      <c r="KC69" s="55">
        <f>+KI17</f>
        <v>0.2558139534883721</v>
      </c>
      <c r="KD69" s="53"/>
      <c r="KE69" s="9"/>
      <c r="KF69" s="9"/>
      <c r="KG69" s="9"/>
      <c r="KH69" s="56">
        <f>+KC69-$G$17</f>
        <v>-0.26830765646153287</v>
      </c>
      <c r="KI69" s="39"/>
      <c r="KK69" s="51" t="s">
        <v>61</v>
      </c>
      <c r="KL69" s="55">
        <f>+KR17</f>
        <v>0.58666666666666667</v>
      </c>
      <c r="KM69" s="53"/>
      <c r="KN69" s="9"/>
      <c r="KO69" s="9"/>
      <c r="KP69" s="9"/>
      <c r="KQ69" s="56">
        <f>+KL69-$G$17</f>
        <v>6.2545056716761693E-2</v>
      </c>
      <c r="KR69" s="39"/>
      <c r="KT69" s="51" t="s">
        <v>61</v>
      </c>
      <c r="KU69" s="55">
        <f>+LA17</f>
        <v>0.27868852459016391</v>
      </c>
      <c r="KV69" s="53"/>
      <c r="KW69" s="9"/>
      <c r="KX69" s="9"/>
      <c r="KY69" s="9"/>
      <c r="KZ69" s="56">
        <f>+KU69-$G$17</f>
        <v>-0.24543308535974107</v>
      </c>
      <c r="LA69" s="39"/>
      <c r="LC69" s="51" t="s">
        <v>61</v>
      </c>
      <c r="LD69" s="55">
        <f>+LJ17</f>
        <v>0.26760563380281688</v>
      </c>
      <c r="LE69" s="53"/>
      <c r="LF69" s="9"/>
      <c r="LG69" s="9"/>
      <c r="LH69" s="9"/>
      <c r="LI69" s="56">
        <f>+LD69-$G$17</f>
        <v>-0.2565159761470881</v>
      </c>
      <c r="LJ69" s="39"/>
      <c r="LL69" s="51" t="s">
        <v>61</v>
      </c>
      <c r="LM69" s="55">
        <f>+LS17</f>
        <v>0.35483870967741937</v>
      </c>
      <c r="LN69" s="53"/>
      <c r="LO69" s="9"/>
      <c r="LP69" s="9"/>
      <c r="LQ69" s="9"/>
      <c r="LR69" s="56">
        <f>+LM69-$G$17</f>
        <v>-0.1692829002724856</v>
      </c>
      <c r="LS69" s="39"/>
      <c r="LU69" s="51" t="s">
        <v>61</v>
      </c>
      <c r="LV69" s="55">
        <f>+MB17</f>
        <v>0.22641509433962265</v>
      </c>
      <c r="LW69" s="53"/>
      <c r="LX69" s="9"/>
      <c r="LY69" s="9"/>
      <c r="LZ69" s="9"/>
      <c r="MA69" s="56">
        <f>+LV69-$G$17</f>
        <v>-0.29770651561028233</v>
      </c>
      <c r="MB69" s="39"/>
      <c r="MD69" s="51" t="s">
        <v>61</v>
      </c>
      <c r="ME69" s="55">
        <f>+MK17</f>
        <v>0.49019607843137253</v>
      </c>
      <c r="MF69" s="53"/>
      <c r="MG69" s="9"/>
      <c r="MH69" s="9"/>
      <c r="MI69" s="9"/>
      <c r="MJ69" s="56">
        <f>+ME69-$G$17</f>
        <v>-3.3925531518532448E-2</v>
      </c>
      <c r="MK69" s="39"/>
      <c r="MM69" s="51" t="s">
        <v>61</v>
      </c>
      <c r="MN69" s="55">
        <f>+MT17</f>
        <v>0.39175257731958762</v>
      </c>
      <c r="MO69" s="53"/>
      <c r="MP69" s="9"/>
      <c r="MQ69" s="9"/>
      <c r="MR69" s="9"/>
      <c r="MS69" s="56">
        <f>+MN69-$G$17</f>
        <v>-0.13236903263031735</v>
      </c>
      <c r="MT69" s="39"/>
      <c r="MV69" s="51" t="s">
        <v>61</v>
      </c>
      <c r="MW69" s="55">
        <f>+NC17</f>
        <v>0.75</v>
      </c>
      <c r="MX69" s="53"/>
      <c r="MY69" s="9"/>
      <c r="MZ69" s="9"/>
      <c r="NA69" s="9"/>
      <c r="NB69" s="56">
        <f>+MW69-$G$17</f>
        <v>0.22587839005009502</v>
      </c>
      <c r="NC69" s="39"/>
      <c r="NE69" s="51" t="s">
        <v>61</v>
      </c>
      <c r="NF69" s="55">
        <f>+NL17</f>
        <v>0.625</v>
      </c>
      <c r="NG69" s="53"/>
      <c r="NH69" s="9"/>
      <c r="NI69" s="9"/>
      <c r="NJ69" s="9"/>
      <c r="NK69" s="56">
        <f>+NF69-$G$17</f>
        <v>0.10087839005009502</v>
      </c>
      <c r="NL69" s="39"/>
      <c r="NN69" s="51" t="s">
        <v>61</v>
      </c>
      <c r="NO69" s="55">
        <f>+NU17</f>
        <v>0.48648648648648651</v>
      </c>
      <c r="NP69" s="53"/>
      <c r="NQ69" s="9"/>
      <c r="NR69" s="9"/>
      <c r="NS69" s="9"/>
      <c r="NT69" s="56">
        <f>+NO69-$G$17</f>
        <v>-3.7635123463418463E-2</v>
      </c>
      <c r="NU69" s="39"/>
      <c r="NW69" s="51" t="s">
        <v>61</v>
      </c>
      <c r="NX69" s="55">
        <f>+OD17</f>
        <v>0.51923076923076927</v>
      </c>
      <c r="NY69" s="53"/>
      <c r="NZ69" s="9"/>
      <c r="OA69" s="9"/>
      <c r="OB69" s="9"/>
      <c r="OC69" s="56">
        <f>+NX69-$G$17</f>
        <v>-4.8908407191357028E-3</v>
      </c>
      <c r="OD69" s="39"/>
      <c r="OF69" s="51" t="s">
        <v>61</v>
      </c>
      <c r="OG69" s="55">
        <f>+OM17</f>
        <v>0.5</v>
      </c>
      <c r="OH69" s="53"/>
      <c r="OI69" s="9"/>
      <c r="OJ69" s="9"/>
      <c r="OK69" s="9"/>
      <c r="OL69" s="56">
        <f>+OG69-$G$17</f>
        <v>-2.4121609949904976E-2</v>
      </c>
      <c r="OM69" s="39"/>
      <c r="OO69" s="51" t="s">
        <v>61</v>
      </c>
      <c r="OP69" s="55">
        <f>+OV17</f>
        <v>0.36170212765957449</v>
      </c>
      <c r="OQ69" s="53"/>
      <c r="OR69" s="9"/>
      <c r="OS69" s="9"/>
      <c r="OT69" s="9"/>
      <c r="OU69" s="56">
        <f>+OP69-$G$17</f>
        <v>-0.16241948229033049</v>
      </c>
      <c r="OV69" s="39"/>
      <c r="OX69" s="51" t="s">
        <v>61</v>
      </c>
      <c r="OY69" s="55">
        <f>+PE17</f>
        <v>0.27272727272727271</v>
      </c>
      <c r="OZ69" s="53"/>
      <c r="PA69" s="9"/>
      <c r="PB69" s="9"/>
      <c r="PC69" s="9"/>
      <c r="PD69" s="56">
        <f>+OY69-$G$17</f>
        <v>-0.25139433722263227</v>
      </c>
      <c r="PE69" s="39"/>
      <c r="PG69" s="51" t="s">
        <v>61</v>
      </c>
      <c r="PH69" s="55">
        <f>+PN17</f>
        <v>0.34328358208955223</v>
      </c>
      <c r="PI69" s="53"/>
      <c r="PJ69" s="9"/>
      <c r="PK69" s="9"/>
      <c r="PL69" s="9"/>
      <c r="PM69" s="56">
        <f>+PH69-$G$17</f>
        <v>-0.18083802786035275</v>
      </c>
      <c r="PN69" s="39"/>
      <c r="PP69" s="51" t="s">
        <v>61</v>
      </c>
      <c r="PQ69" s="55">
        <f>+PW17</f>
        <v>8.8235294117647065E-2</v>
      </c>
      <c r="PR69" s="53"/>
      <c r="PS69" s="9"/>
      <c r="PT69" s="9"/>
      <c r="PU69" s="9"/>
      <c r="PV69" s="56">
        <f>+PQ69-$G$17</f>
        <v>-0.4358863158322579</v>
      </c>
      <c r="PW69" s="39"/>
      <c r="PY69" s="51" t="s">
        <v>61</v>
      </c>
      <c r="PZ69" s="55">
        <f>+QF17</f>
        <v>0.45454545454545453</v>
      </c>
      <c r="QA69" s="53"/>
      <c r="QB69" s="9"/>
      <c r="QC69" s="9"/>
      <c r="QD69" s="9"/>
      <c r="QE69" s="56">
        <f>+PZ69-$G$17</f>
        <v>-6.9576155404450446E-2</v>
      </c>
      <c r="QF69" s="39"/>
      <c r="QH69" s="51" t="s">
        <v>61</v>
      </c>
      <c r="QI69" s="55">
        <f>+QO17</f>
        <v>0.41666666666666669</v>
      </c>
      <c r="QJ69" s="53"/>
      <c r="QK69" s="9"/>
      <c r="QL69" s="9"/>
      <c r="QM69" s="9"/>
      <c r="QN69" s="56">
        <f>+QI69-$G$17</f>
        <v>-0.10745494328323829</v>
      </c>
      <c r="QO69" s="39"/>
      <c r="QQ69" s="51" t="s">
        <v>61</v>
      </c>
      <c r="QR69" s="55">
        <f>+QX17</f>
        <v>0.36842105263157893</v>
      </c>
      <c r="QS69" s="53"/>
      <c r="QT69" s="9"/>
      <c r="QU69" s="9"/>
      <c r="QV69" s="9"/>
      <c r="QW69" s="56">
        <f>+QR69-$G$17</f>
        <v>-0.15570055731832605</v>
      </c>
      <c r="QX69" s="39"/>
    </row>
    <row r="70" spans="9:466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</row>
    <row r="71" spans="9:466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</row>
  </sheetData>
  <sortState ref="QR32:QX37">
    <sortCondition descending="1" ref="QX32:Q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2019-05-20T02:03:13Z</dcterms:modified>
</cp:coreProperties>
</file>