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-15" yWindow="5940" windowWidth="19230" windowHeight="5985" activeTab="2"/>
  </bookViews>
  <sheets>
    <sheet name="大分類（全県分）" sheetId="3" r:id="rId1"/>
    <sheet name="大分類（京都府 分析シート)" sheetId="8" r:id="rId2"/>
    <sheet name="大分類（個別分析シート）" sheetId="9" r:id="rId3"/>
  </sheets>
  <definedNames>
    <definedName name="_xlnm.Print_Area" localSheetId="1">'大分類（京都府 分析シート)'!$A$1:$JM$72</definedName>
    <definedName name="_xlnm.Print_Area" localSheetId="2">'大分類（個別分析シート）'!$A$1:$BT$72</definedName>
    <definedName name="_xlnm.Print_Area" localSheetId="0">'大分類（全県分）'!$A$1:$LX$72</definedName>
    <definedName name="_xlnm.Print_Titles" localSheetId="1">'大分類（京都府 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K29" i="8" l="1"/>
  <c r="JD29" i="8"/>
  <c r="IW29" i="8"/>
  <c r="IP29" i="8"/>
  <c r="II29" i="8"/>
  <c r="IB29" i="8"/>
  <c r="HU29" i="8"/>
  <c r="HN29" i="8"/>
  <c r="HG29" i="8"/>
  <c r="GZ29" i="8"/>
  <c r="GS29" i="8"/>
  <c r="GL29" i="8"/>
  <c r="GE29" i="8"/>
  <c r="FX29" i="8"/>
  <c r="FQ29" i="8"/>
  <c r="FJ29" i="8"/>
  <c r="FC29" i="8"/>
  <c r="EO29" i="8"/>
  <c r="EH29" i="8"/>
  <c r="EA29" i="8"/>
  <c r="DT29" i="8"/>
  <c r="DM29" i="8"/>
  <c r="DF29" i="8"/>
  <c r="CY29" i="8"/>
  <c r="CR29" i="8"/>
  <c r="CK29" i="8"/>
  <c r="CD29" i="8"/>
  <c r="BW29" i="8"/>
  <c r="BP29" i="8"/>
  <c r="BI29" i="8"/>
  <c r="BB29" i="8"/>
  <c r="AU29" i="8"/>
  <c r="AN29" i="8"/>
  <c r="AG29" i="8"/>
  <c r="Z29" i="8"/>
  <c r="S29" i="8"/>
  <c r="J68" i="9" l="1"/>
  <c r="L68" i="9" s="1"/>
  <c r="BB63" i="9"/>
  <c r="J63" i="9"/>
  <c r="L63" i="9" s="1"/>
  <c r="J58" i="9"/>
  <c r="L58" i="9" s="1"/>
  <c r="J53" i="9"/>
  <c r="L53" i="9" s="1"/>
  <c r="J48" i="9"/>
  <c r="L48" i="9" s="1"/>
  <c r="J43" i="9"/>
  <c r="L43" i="9" s="1"/>
  <c r="N34" i="9"/>
  <c r="N38" i="9"/>
  <c r="N37" i="9"/>
  <c r="N36" i="9"/>
  <c r="N35" i="9"/>
  <c r="N33" i="9"/>
  <c r="BB30" i="9"/>
  <c r="L30" i="9"/>
  <c r="J30" i="9"/>
  <c r="BB27" i="9"/>
  <c r="Q27" i="9"/>
  <c r="J27" i="9"/>
  <c r="BG25" i="9"/>
  <c r="BE25" i="9"/>
  <c r="BB25" i="9"/>
  <c r="AN25" i="9"/>
  <c r="AB25" i="9"/>
  <c r="AC25" i="9" s="1"/>
  <c r="P25" i="9"/>
  <c r="BC25" i="9" s="1"/>
  <c r="N25" i="9"/>
  <c r="L25" i="9"/>
  <c r="G25" i="9"/>
  <c r="E25" i="9"/>
  <c r="BG24" i="9"/>
  <c r="BE24" i="9"/>
  <c r="BB24" i="9"/>
  <c r="AN24" i="9"/>
  <c r="AO24" i="9" s="1"/>
  <c r="AB24" i="9"/>
  <c r="AC24" i="9" s="1"/>
  <c r="P24" i="9"/>
  <c r="N24" i="9"/>
  <c r="L24" i="9"/>
  <c r="G24" i="9"/>
  <c r="E24" i="9"/>
  <c r="BG23" i="9"/>
  <c r="BE23" i="9"/>
  <c r="BB23" i="9"/>
  <c r="AN23" i="9"/>
  <c r="AB23" i="9"/>
  <c r="AC23" i="9" s="1"/>
  <c r="P23" i="9"/>
  <c r="BC23" i="9" s="1"/>
  <c r="N23" i="9"/>
  <c r="L23" i="9"/>
  <c r="G23" i="9"/>
  <c r="E23" i="9"/>
  <c r="BG22" i="9"/>
  <c r="BB60" i="9" s="1"/>
  <c r="BE22" i="9"/>
  <c r="BB59" i="9" s="1"/>
  <c r="BB22" i="9"/>
  <c r="BB58" i="9" s="1"/>
  <c r="AN22" i="9"/>
  <c r="AO22" i="9" s="1"/>
  <c r="Q60" i="9" s="1"/>
  <c r="AC60" i="9" s="1"/>
  <c r="AC22" i="9"/>
  <c r="Q59" i="9" s="1"/>
  <c r="AC59" i="9" s="1"/>
  <c r="AB22" i="9"/>
  <c r="P22" i="9"/>
  <c r="N22" i="9"/>
  <c r="J60" i="9" s="1"/>
  <c r="L60" i="9" s="1"/>
  <c r="L22" i="9"/>
  <c r="J59" i="9" s="1"/>
  <c r="L59" i="9" s="1"/>
  <c r="G22" i="9"/>
  <c r="E22" i="9"/>
  <c r="BG21" i="9"/>
  <c r="BB55" i="9" s="1"/>
  <c r="BE21" i="9"/>
  <c r="BB54" i="9" s="1"/>
  <c r="BB21" i="9"/>
  <c r="BG34" i="9" s="1"/>
  <c r="AN21" i="9"/>
  <c r="AB21" i="9"/>
  <c r="AC21" i="9" s="1"/>
  <c r="Q54" i="9" s="1"/>
  <c r="AC54" i="9" s="1"/>
  <c r="P21" i="9"/>
  <c r="BC21" i="9" s="1"/>
  <c r="N21" i="9"/>
  <c r="J55" i="9" s="1"/>
  <c r="L21" i="9"/>
  <c r="J54" i="9" s="1"/>
  <c r="L54" i="9" s="1"/>
  <c r="G21" i="9"/>
  <c r="E21" i="9"/>
  <c r="BG20" i="9"/>
  <c r="BE20" i="9"/>
  <c r="BB20" i="9"/>
  <c r="AN20" i="9"/>
  <c r="AO20" i="9" s="1"/>
  <c r="AB20" i="9"/>
  <c r="AC20" i="9" s="1"/>
  <c r="P20" i="9"/>
  <c r="N20" i="9"/>
  <c r="L20" i="9"/>
  <c r="G20" i="9"/>
  <c r="E20" i="9"/>
  <c r="BG19" i="9"/>
  <c r="BB70" i="9" s="1"/>
  <c r="BE19" i="9"/>
  <c r="BB69" i="9" s="1"/>
  <c r="BB19" i="9"/>
  <c r="BB68" i="9" s="1"/>
  <c r="AN19" i="9"/>
  <c r="AB19" i="9"/>
  <c r="AC19" i="9" s="1"/>
  <c r="Q69" i="9" s="1"/>
  <c r="AC69" i="9" s="1"/>
  <c r="P19" i="9"/>
  <c r="BC19" i="9" s="1"/>
  <c r="N19" i="9"/>
  <c r="J70" i="9" s="1"/>
  <c r="L70" i="9" s="1"/>
  <c r="L19" i="9"/>
  <c r="J69" i="9" s="1"/>
  <c r="L69" i="9" s="1"/>
  <c r="G19" i="9"/>
  <c r="E19" i="9"/>
  <c r="BG18" i="9"/>
  <c r="BE18" i="9"/>
  <c r="BB18" i="9"/>
  <c r="AN18" i="9"/>
  <c r="AO18" i="9" s="1"/>
  <c r="AB18" i="9"/>
  <c r="AC18" i="9" s="1"/>
  <c r="P18" i="9"/>
  <c r="N18" i="9"/>
  <c r="L18" i="9"/>
  <c r="G18" i="9"/>
  <c r="E18" i="9"/>
  <c r="BG17" i="9"/>
  <c r="BB45" i="9" s="1"/>
  <c r="BE17" i="9"/>
  <c r="BB44" i="9" s="1"/>
  <c r="BB17" i="9"/>
  <c r="BG33" i="9" s="1"/>
  <c r="AN17" i="9"/>
  <c r="AB17" i="9"/>
  <c r="AC17" i="9" s="1"/>
  <c r="Q44" i="9" s="1"/>
  <c r="AC44" i="9" s="1"/>
  <c r="P17" i="9"/>
  <c r="BC17" i="9" s="1"/>
  <c r="N17" i="9"/>
  <c r="J45" i="9" s="1"/>
  <c r="L45" i="9" s="1"/>
  <c r="L17" i="9"/>
  <c r="J44" i="9" s="1"/>
  <c r="L44" i="9" s="1"/>
  <c r="G17" i="9"/>
  <c r="E17" i="9"/>
  <c r="BG16" i="9"/>
  <c r="BE16" i="9"/>
  <c r="BB16" i="9"/>
  <c r="AN16" i="9"/>
  <c r="AO16" i="9" s="1"/>
  <c r="AB16" i="9"/>
  <c r="AC16" i="9" s="1"/>
  <c r="P16" i="9"/>
  <c r="N16" i="9"/>
  <c r="L16" i="9"/>
  <c r="G16" i="9"/>
  <c r="E16" i="9"/>
  <c r="BG15" i="9"/>
  <c r="BE15" i="9"/>
  <c r="BB15" i="9"/>
  <c r="AN15" i="9"/>
  <c r="AB15" i="9"/>
  <c r="AC15" i="9" s="1"/>
  <c r="P15" i="9"/>
  <c r="BC15" i="9" s="1"/>
  <c r="N15" i="9"/>
  <c r="L15" i="9"/>
  <c r="G15" i="9"/>
  <c r="E15" i="9"/>
  <c r="BG14" i="9"/>
  <c r="BE14" i="9"/>
  <c r="BB14" i="9"/>
  <c r="AN14" i="9"/>
  <c r="AO14" i="9" s="1"/>
  <c r="AC14" i="9"/>
  <c r="AB14" i="9"/>
  <c r="P14" i="9"/>
  <c r="N14" i="9"/>
  <c r="L14" i="9"/>
  <c r="G14" i="9"/>
  <c r="E14" i="9"/>
  <c r="BG13" i="9"/>
  <c r="BB65" i="9" s="1"/>
  <c r="BE13" i="9"/>
  <c r="BB64" i="9" s="1"/>
  <c r="BB13" i="9"/>
  <c r="BG38" i="9" s="1"/>
  <c r="AN13" i="9"/>
  <c r="AB13" i="9"/>
  <c r="AC13" i="9" s="1"/>
  <c r="Q64" i="9" s="1"/>
  <c r="AC64" i="9" s="1"/>
  <c r="P13" i="9"/>
  <c r="BC13" i="9" s="1"/>
  <c r="N13" i="9"/>
  <c r="J65" i="9" s="1"/>
  <c r="L65" i="9" s="1"/>
  <c r="L13" i="9"/>
  <c r="J64" i="9" s="1"/>
  <c r="L64" i="9" s="1"/>
  <c r="G13" i="9"/>
  <c r="E13" i="9"/>
  <c r="BG12" i="9"/>
  <c r="BB50" i="9" s="1"/>
  <c r="BE12" i="9"/>
  <c r="BB49" i="9" s="1"/>
  <c r="BB12" i="9"/>
  <c r="BB48" i="9" s="1"/>
  <c r="AN12" i="9"/>
  <c r="AO12" i="9" s="1"/>
  <c r="Q50" i="9" s="1"/>
  <c r="AC50" i="9" s="1"/>
  <c r="AB12" i="9"/>
  <c r="AC12" i="9" s="1"/>
  <c r="Q49" i="9" s="1"/>
  <c r="AC49" i="9" s="1"/>
  <c r="P12" i="9"/>
  <c r="N12" i="9"/>
  <c r="J50" i="9" s="1"/>
  <c r="L50" i="9" s="1"/>
  <c r="L12" i="9"/>
  <c r="J49" i="9" s="1"/>
  <c r="L49" i="9" s="1"/>
  <c r="G12" i="9"/>
  <c r="E12" i="9"/>
  <c r="BG11" i="9"/>
  <c r="BE11" i="9"/>
  <c r="BB11" i="9"/>
  <c r="AN11" i="9"/>
  <c r="AB11" i="9"/>
  <c r="AC11" i="9" s="1"/>
  <c r="P11" i="9"/>
  <c r="BC11" i="9" s="1"/>
  <c r="N11" i="9"/>
  <c r="L11" i="9"/>
  <c r="G11" i="9"/>
  <c r="E11" i="9"/>
  <c r="BG10" i="9"/>
  <c r="BE10" i="9"/>
  <c r="BB10" i="9"/>
  <c r="AN10" i="9"/>
  <c r="AO10" i="9" s="1"/>
  <c r="AB10" i="9"/>
  <c r="AC10" i="9" s="1"/>
  <c r="P10" i="9"/>
  <c r="AC30" i="9" s="1"/>
  <c r="N10" i="9"/>
  <c r="L10" i="9"/>
  <c r="G10" i="9"/>
  <c r="E10" i="9"/>
  <c r="BB43" i="9" l="1"/>
  <c r="BG37" i="9"/>
  <c r="BB53" i="9"/>
  <c r="BG36" i="9"/>
  <c r="BE65" i="9"/>
  <c r="Q12" i="9"/>
  <c r="AO13" i="9"/>
  <c r="Q65" i="9" s="1"/>
  <c r="Q14" i="9"/>
  <c r="Q16" i="9"/>
  <c r="AO17" i="9"/>
  <c r="Q45" i="9" s="1"/>
  <c r="Q20" i="9"/>
  <c r="AO21" i="9"/>
  <c r="Q55" i="9" s="1"/>
  <c r="AC55" i="9" s="1"/>
  <c r="Q22" i="9"/>
  <c r="AO23" i="9"/>
  <c r="Q24" i="9"/>
  <c r="AO25" i="9"/>
  <c r="BE45" i="9"/>
  <c r="AO11" i="9"/>
  <c r="AO15" i="9"/>
  <c r="Q18" i="9"/>
  <c r="AO19" i="9"/>
  <c r="Q70" i="9" s="1"/>
  <c r="BE70" i="9" s="1"/>
  <c r="BC10" i="9"/>
  <c r="Q11" i="9"/>
  <c r="BC12" i="9"/>
  <c r="Q13" i="9"/>
  <c r="BC14" i="9"/>
  <c r="Q15" i="9"/>
  <c r="BC16" i="9"/>
  <c r="Q17" i="9"/>
  <c r="BC18" i="9"/>
  <c r="Q19" i="9"/>
  <c r="AO37" i="9" s="1"/>
  <c r="BC20" i="9"/>
  <c r="Q21" i="9"/>
  <c r="BC22" i="9"/>
  <c r="Q23" i="9"/>
  <c r="BC24" i="9"/>
  <c r="Q25" i="9"/>
  <c r="BE44" i="9"/>
  <c r="BE59" i="9"/>
  <c r="AC65" i="9"/>
  <c r="AC45" i="9"/>
  <c r="AC70" i="9"/>
  <c r="BE49" i="9"/>
  <c r="L55" i="9"/>
  <c r="BE64" i="9"/>
  <c r="BE54" i="9"/>
  <c r="BE50" i="9"/>
  <c r="BE60" i="9"/>
  <c r="Q63" i="9"/>
  <c r="AC63" i="9" s="1"/>
  <c r="AO38" i="9"/>
  <c r="AO33" i="9"/>
  <c r="Q43" i="9"/>
  <c r="AC43" i="9" s="1"/>
  <c r="Q53" i="9"/>
  <c r="AC53" i="9" s="1"/>
  <c r="AO34" i="9"/>
  <c r="BE69" i="9"/>
  <c r="Q10" i="9"/>
  <c r="Q30" i="9"/>
  <c r="BG35" i="9"/>
  <c r="BC30" i="9"/>
  <c r="JK67" i="8"/>
  <c r="JI67" i="8"/>
  <c r="JB67" i="8"/>
  <c r="JD67" i="8" s="1"/>
  <c r="IU67" i="8"/>
  <c r="IW67" i="8" s="1"/>
  <c r="IP67" i="8"/>
  <c r="IN67" i="8"/>
  <c r="IG67" i="8"/>
  <c r="II67" i="8" s="1"/>
  <c r="HZ67" i="8"/>
  <c r="IB67" i="8" s="1"/>
  <c r="HS67" i="8"/>
  <c r="HU67" i="8" s="1"/>
  <c r="HL67" i="8"/>
  <c r="HN67" i="8" s="1"/>
  <c r="HE67" i="8"/>
  <c r="HG67" i="8" s="1"/>
  <c r="GX67" i="8"/>
  <c r="GZ67" i="8" s="1"/>
  <c r="GQ67" i="8"/>
  <c r="GS67" i="8" s="1"/>
  <c r="GJ67" i="8"/>
  <c r="GL67" i="8" s="1"/>
  <c r="GC67" i="8"/>
  <c r="GE67" i="8" s="1"/>
  <c r="FV67" i="8"/>
  <c r="FX67" i="8" s="1"/>
  <c r="FO67" i="8"/>
  <c r="FQ67" i="8" s="1"/>
  <c r="FH67" i="8"/>
  <c r="FJ67" i="8" s="1"/>
  <c r="FA67" i="8"/>
  <c r="FC67" i="8" s="1"/>
  <c r="ET67" i="8"/>
  <c r="EV67" i="8" s="1"/>
  <c r="EM67" i="8"/>
  <c r="EO67" i="8" s="1"/>
  <c r="EF67" i="8"/>
  <c r="EH67" i="8" s="1"/>
  <c r="DY67" i="8"/>
  <c r="EA67" i="8" s="1"/>
  <c r="DR67" i="8"/>
  <c r="DT67" i="8" s="1"/>
  <c r="DK67" i="8"/>
  <c r="DM67" i="8" s="1"/>
  <c r="DD67" i="8"/>
  <c r="DF67" i="8" s="1"/>
  <c r="CW67" i="8"/>
  <c r="CY67" i="8" s="1"/>
  <c r="CP67" i="8"/>
  <c r="CR67" i="8" s="1"/>
  <c r="CI67" i="8"/>
  <c r="CK67" i="8" s="1"/>
  <c r="CB67" i="8"/>
  <c r="CD67" i="8" s="1"/>
  <c r="BU67" i="8"/>
  <c r="BW67" i="8" s="1"/>
  <c r="BN67" i="8"/>
  <c r="BP67" i="8" s="1"/>
  <c r="BG67" i="8"/>
  <c r="BI67" i="8" s="1"/>
  <c r="AZ67" i="8"/>
  <c r="BB67" i="8" s="1"/>
  <c r="AS67" i="8"/>
  <c r="AU67" i="8" s="1"/>
  <c r="AL67" i="8"/>
  <c r="AN67" i="8" s="1"/>
  <c r="AE67" i="8"/>
  <c r="AG67" i="8" s="1"/>
  <c r="X67" i="8"/>
  <c r="Z67" i="8" s="1"/>
  <c r="Q67" i="8"/>
  <c r="S67" i="8" s="1"/>
  <c r="J67" i="8"/>
  <c r="L67" i="8" s="1"/>
  <c r="JI62" i="8"/>
  <c r="JK62" i="8" s="1"/>
  <c r="JB62" i="8"/>
  <c r="JD62" i="8" s="1"/>
  <c r="IU62" i="8"/>
  <c r="IW62" i="8" s="1"/>
  <c r="IN62" i="8"/>
  <c r="IP62" i="8" s="1"/>
  <c r="IG62" i="8"/>
  <c r="II62" i="8" s="1"/>
  <c r="HZ62" i="8"/>
  <c r="IB62" i="8" s="1"/>
  <c r="HS62" i="8"/>
  <c r="HU62" i="8" s="1"/>
  <c r="HL62" i="8"/>
  <c r="HN62" i="8" s="1"/>
  <c r="HE62" i="8"/>
  <c r="HG62" i="8" s="1"/>
  <c r="GX62" i="8"/>
  <c r="GZ62" i="8" s="1"/>
  <c r="GQ62" i="8"/>
  <c r="GS62" i="8" s="1"/>
  <c r="GJ62" i="8"/>
  <c r="GL62" i="8" s="1"/>
  <c r="GC62" i="8"/>
  <c r="GE62" i="8" s="1"/>
  <c r="FV62" i="8"/>
  <c r="FX62" i="8" s="1"/>
  <c r="FO62" i="8"/>
  <c r="FQ62" i="8" s="1"/>
  <c r="FH62" i="8"/>
  <c r="FJ62" i="8" s="1"/>
  <c r="FA62" i="8"/>
  <c r="FC62" i="8" s="1"/>
  <c r="ET62" i="8"/>
  <c r="EV62" i="8" s="1"/>
  <c r="EM62" i="8"/>
  <c r="EO62" i="8" s="1"/>
  <c r="EF62" i="8"/>
  <c r="EH62" i="8" s="1"/>
  <c r="DY62" i="8"/>
  <c r="EA62" i="8" s="1"/>
  <c r="DR62" i="8"/>
  <c r="DT62" i="8" s="1"/>
  <c r="DK62" i="8"/>
  <c r="DM62" i="8" s="1"/>
  <c r="DD62" i="8"/>
  <c r="DF62" i="8" s="1"/>
  <c r="CY62" i="8"/>
  <c r="CW62" i="8"/>
  <c r="CP62" i="8"/>
  <c r="CR62" i="8" s="1"/>
  <c r="CI62" i="8"/>
  <c r="CK62" i="8" s="1"/>
  <c r="CB62" i="8"/>
  <c r="CD62" i="8" s="1"/>
  <c r="BU62" i="8"/>
  <c r="BW62" i="8" s="1"/>
  <c r="BN62" i="8"/>
  <c r="BP62" i="8" s="1"/>
  <c r="BG62" i="8"/>
  <c r="BI62" i="8" s="1"/>
  <c r="BB62" i="8"/>
  <c r="AZ62" i="8"/>
  <c r="AS62" i="8"/>
  <c r="AU62" i="8" s="1"/>
  <c r="AL62" i="8"/>
  <c r="AN62" i="8" s="1"/>
  <c r="AE62" i="8"/>
  <c r="AG62" i="8" s="1"/>
  <c r="X62" i="8"/>
  <c r="Z62" i="8" s="1"/>
  <c r="Q62" i="8"/>
  <c r="S62" i="8" s="1"/>
  <c r="J62" i="8"/>
  <c r="L62" i="8" s="1"/>
  <c r="JI57" i="8"/>
  <c r="JK57" i="8" s="1"/>
  <c r="JB57" i="8"/>
  <c r="JD57" i="8" s="1"/>
  <c r="IU57" i="8"/>
  <c r="IW57" i="8" s="1"/>
  <c r="IN57" i="8"/>
  <c r="IP57" i="8" s="1"/>
  <c r="IG57" i="8"/>
  <c r="II57" i="8" s="1"/>
  <c r="HZ57" i="8"/>
  <c r="IB57" i="8" s="1"/>
  <c r="HS57" i="8"/>
  <c r="HU57" i="8" s="1"/>
  <c r="HL57" i="8"/>
  <c r="HN57" i="8" s="1"/>
  <c r="HE57" i="8"/>
  <c r="HG57" i="8" s="1"/>
  <c r="GX57" i="8"/>
  <c r="GZ57" i="8" s="1"/>
  <c r="GQ57" i="8"/>
  <c r="GS57" i="8" s="1"/>
  <c r="GJ57" i="8"/>
  <c r="GL57" i="8" s="1"/>
  <c r="GC57" i="8"/>
  <c r="GE57" i="8" s="1"/>
  <c r="FV57" i="8"/>
  <c r="FX57" i="8" s="1"/>
  <c r="FO57" i="8"/>
  <c r="FQ57" i="8" s="1"/>
  <c r="FH57" i="8"/>
  <c r="FJ57" i="8" s="1"/>
  <c r="FA57" i="8"/>
  <c r="FC57" i="8" s="1"/>
  <c r="ET57" i="8"/>
  <c r="EV57" i="8" s="1"/>
  <c r="EM57" i="8"/>
  <c r="EO57" i="8" s="1"/>
  <c r="EF57" i="8"/>
  <c r="EH57" i="8" s="1"/>
  <c r="DY57" i="8"/>
  <c r="EA57" i="8" s="1"/>
  <c r="DR57" i="8"/>
  <c r="DT57" i="8" s="1"/>
  <c r="DK57" i="8"/>
  <c r="DM57" i="8" s="1"/>
  <c r="DF57" i="8"/>
  <c r="DD57" i="8"/>
  <c r="CW57" i="8"/>
  <c r="CY57" i="8" s="1"/>
  <c r="CP57" i="8"/>
  <c r="CR57" i="8" s="1"/>
  <c r="CI57" i="8"/>
  <c r="CK57" i="8" s="1"/>
  <c r="CB57" i="8"/>
  <c r="CD57" i="8" s="1"/>
  <c r="BU57" i="8"/>
  <c r="BW57" i="8" s="1"/>
  <c r="BN57" i="8"/>
  <c r="BP57" i="8" s="1"/>
  <c r="BG57" i="8"/>
  <c r="BI57" i="8" s="1"/>
  <c r="AZ57" i="8"/>
  <c r="BB57" i="8" s="1"/>
  <c r="AS57" i="8"/>
  <c r="AU57" i="8" s="1"/>
  <c r="AL57" i="8"/>
  <c r="AN57" i="8" s="1"/>
  <c r="AE57" i="8"/>
  <c r="AG57" i="8" s="1"/>
  <c r="X57" i="8"/>
  <c r="Z57" i="8" s="1"/>
  <c r="Q57" i="8"/>
  <c r="S57" i="8" s="1"/>
  <c r="J57" i="8"/>
  <c r="L57" i="8" s="1"/>
  <c r="JI52" i="8"/>
  <c r="JK52" i="8" s="1"/>
  <c r="JB52" i="8"/>
  <c r="JD52" i="8" s="1"/>
  <c r="IU52" i="8"/>
  <c r="IW52" i="8" s="1"/>
  <c r="IN52" i="8"/>
  <c r="IP52" i="8" s="1"/>
  <c r="IG52" i="8"/>
  <c r="II52" i="8" s="1"/>
  <c r="HZ52" i="8"/>
  <c r="IB52" i="8" s="1"/>
  <c r="HS52" i="8"/>
  <c r="HU52" i="8" s="1"/>
  <c r="HL52" i="8"/>
  <c r="HN52" i="8" s="1"/>
  <c r="HE52" i="8"/>
  <c r="HG52" i="8" s="1"/>
  <c r="GX52" i="8"/>
  <c r="GZ52" i="8" s="1"/>
  <c r="GQ52" i="8"/>
  <c r="GS52" i="8" s="1"/>
  <c r="GJ52" i="8"/>
  <c r="GL52" i="8" s="1"/>
  <c r="GC52" i="8"/>
  <c r="GE52" i="8" s="1"/>
  <c r="FV52" i="8"/>
  <c r="FX52" i="8" s="1"/>
  <c r="FO52" i="8"/>
  <c r="FQ52" i="8" s="1"/>
  <c r="FH52" i="8"/>
  <c r="FJ52" i="8" s="1"/>
  <c r="FA52" i="8"/>
  <c r="FC52" i="8" s="1"/>
  <c r="ET52" i="8"/>
  <c r="EV52" i="8" s="1"/>
  <c r="EM52" i="8"/>
  <c r="EO52" i="8" s="1"/>
  <c r="EF52" i="8"/>
  <c r="EH52" i="8" s="1"/>
  <c r="DY52" i="8"/>
  <c r="EA52" i="8" s="1"/>
  <c r="DR52" i="8"/>
  <c r="DT52" i="8" s="1"/>
  <c r="DK52" i="8"/>
  <c r="DM52" i="8" s="1"/>
  <c r="DD52" i="8"/>
  <c r="DF52" i="8" s="1"/>
  <c r="CW52" i="8"/>
  <c r="CY52" i="8" s="1"/>
  <c r="CP52" i="8"/>
  <c r="CR52" i="8" s="1"/>
  <c r="CI52" i="8"/>
  <c r="CK52" i="8" s="1"/>
  <c r="CB52" i="8"/>
  <c r="CD52" i="8" s="1"/>
  <c r="BU52" i="8"/>
  <c r="BW52" i="8" s="1"/>
  <c r="BN52" i="8"/>
  <c r="BP52" i="8" s="1"/>
  <c r="BG52" i="8"/>
  <c r="BI52" i="8" s="1"/>
  <c r="AZ52" i="8"/>
  <c r="BB52" i="8" s="1"/>
  <c r="AS52" i="8"/>
  <c r="AU52" i="8" s="1"/>
  <c r="AL52" i="8"/>
  <c r="AN52" i="8" s="1"/>
  <c r="AG52" i="8"/>
  <c r="AE52" i="8"/>
  <c r="X52" i="8"/>
  <c r="Z52" i="8" s="1"/>
  <c r="Q52" i="8"/>
  <c r="S52" i="8" s="1"/>
  <c r="J52" i="8"/>
  <c r="L52" i="8" s="1"/>
  <c r="JI47" i="8"/>
  <c r="JK47" i="8" s="1"/>
  <c r="JB47" i="8"/>
  <c r="JD47" i="8" s="1"/>
  <c r="IU47" i="8"/>
  <c r="IW47" i="8" s="1"/>
  <c r="IN47" i="8"/>
  <c r="IP47" i="8" s="1"/>
  <c r="IG47" i="8"/>
  <c r="II47" i="8" s="1"/>
  <c r="HZ47" i="8"/>
  <c r="IB47" i="8" s="1"/>
  <c r="HS47" i="8"/>
  <c r="HU47" i="8" s="1"/>
  <c r="HL47" i="8"/>
  <c r="HN47" i="8" s="1"/>
  <c r="HE47" i="8"/>
  <c r="HG47" i="8" s="1"/>
  <c r="GX47" i="8"/>
  <c r="GZ47" i="8" s="1"/>
  <c r="GQ47" i="8"/>
  <c r="GS47" i="8" s="1"/>
  <c r="GJ47" i="8"/>
  <c r="GL47" i="8" s="1"/>
  <c r="GC47" i="8"/>
  <c r="GE47" i="8" s="1"/>
  <c r="FV47" i="8"/>
  <c r="FX47" i="8" s="1"/>
  <c r="FO47" i="8"/>
  <c r="FQ47" i="8" s="1"/>
  <c r="FH47" i="8"/>
  <c r="FJ47" i="8" s="1"/>
  <c r="FA47" i="8"/>
  <c r="FC47" i="8" s="1"/>
  <c r="ET47" i="8"/>
  <c r="EV47" i="8" s="1"/>
  <c r="EM47" i="8"/>
  <c r="EO47" i="8" s="1"/>
  <c r="EH47" i="8"/>
  <c r="EF47" i="8"/>
  <c r="DY47" i="8"/>
  <c r="EA47" i="8" s="1"/>
  <c r="DR47" i="8"/>
  <c r="DT47" i="8" s="1"/>
  <c r="DK47" i="8"/>
  <c r="DM47" i="8" s="1"/>
  <c r="DD47" i="8"/>
  <c r="DF47" i="8" s="1"/>
  <c r="CW47" i="8"/>
  <c r="CY47" i="8" s="1"/>
  <c r="CP47" i="8"/>
  <c r="CR47" i="8" s="1"/>
  <c r="CI47" i="8"/>
  <c r="CK47" i="8" s="1"/>
  <c r="CB47" i="8"/>
  <c r="CD47" i="8" s="1"/>
  <c r="BU47" i="8"/>
  <c r="BW47" i="8" s="1"/>
  <c r="BN47" i="8"/>
  <c r="BP47" i="8" s="1"/>
  <c r="BG47" i="8"/>
  <c r="BI47" i="8" s="1"/>
  <c r="AZ47" i="8"/>
  <c r="BB47" i="8" s="1"/>
  <c r="AS47" i="8"/>
  <c r="AU47" i="8" s="1"/>
  <c r="AL47" i="8"/>
  <c r="AN47" i="8" s="1"/>
  <c r="AE47" i="8"/>
  <c r="AG47" i="8" s="1"/>
  <c r="X47" i="8"/>
  <c r="Z47" i="8" s="1"/>
  <c r="Q47" i="8"/>
  <c r="S47" i="8" s="1"/>
  <c r="L47" i="8"/>
  <c r="J47" i="8"/>
  <c r="IB43" i="8"/>
  <c r="JI42" i="8"/>
  <c r="JK42" i="8" s="1"/>
  <c r="JB42" i="8"/>
  <c r="JD42" i="8" s="1"/>
  <c r="IU42" i="8"/>
  <c r="IW42" i="8" s="1"/>
  <c r="IN42" i="8"/>
  <c r="IP42" i="8" s="1"/>
  <c r="IG42" i="8"/>
  <c r="II42" i="8" s="1"/>
  <c r="HZ42" i="8"/>
  <c r="IB42" i="8" s="1"/>
  <c r="HS42" i="8"/>
  <c r="HU42" i="8" s="1"/>
  <c r="HL42" i="8"/>
  <c r="HN42" i="8" s="1"/>
  <c r="HE42" i="8"/>
  <c r="HG42" i="8" s="1"/>
  <c r="GX42" i="8"/>
  <c r="GZ42" i="8" s="1"/>
  <c r="GQ42" i="8"/>
  <c r="GS42" i="8" s="1"/>
  <c r="GJ42" i="8"/>
  <c r="GL42" i="8" s="1"/>
  <c r="GC42" i="8"/>
  <c r="GE42" i="8" s="1"/>
  <c r="FV42" i="8"/>
  <c r="FX42" i="8" s="1"/>
  <c r="FO42" i="8"/>
  <c r="FQ42" i="8" s="1"/>
  <c r="FH42" i="8"/>
  <c r="FJ42" i="8" s="1"/>
  <c r="FA42" i="8"/>
  <c r="FC42" i="8" s="1"/>
  <c r="ET42" i="8"/>
  <c r="EV42" i="8" s="1"/>
  <c r="EM42" i="8"/>
  <c r="EO42" i="8" s="1"/>
  <c r="EF42" i="8"/>
  <c r="EH42" i="8" s="1"/>
  <c r="DY42" i="8"/>
  <c r="EA42" i="8" s="1"/>
  <c r="DR42" i="8"/>
  <c r="DT42" i="8" s="1"/>
  <c r="DK42" i="8"/>
  <c r="DM42" i="8" s="1"/>
  <c r="DD42" i="8"/>
  <c r="DF42" i="8" s="1"/>
  <c r="CW42" i="8"/>
  <c r="CY42" i="8" s="1"/>
  <c r="CP42" i="8"/>
  <c r="CR42" i="8" s="1"/>
  <c r="CI42" i="8"/>
  <c r="CK42" i="8" s="1"/>
  <c r="CB42" i="8"/>
  <c r="CD42" i="8" s="1"/>
  <c r="BU42" i="8"/>
  <c r="BW42" i="8" s="1"/>
  <c r="BN42" i="8"/>
  <c r="BP42" i="8" s="1"/>
  <c r="BG42" i="8"/>
  <c r="BI42" i="8" s="1"/>
  <c r="AZ42" i="8"/>
  <c r="BB42" i="8" s="1"/>
  <c r="AS42" i="8"/>
  <c r="AU42" i="8" s="1"/>
  <c r="AL42" i="8"/>
  <c r="AN42" i="8" s="1"/>
  <c r="AE42" i="8"/>
  <c r="AG42" i="8" s="1"/>
  <c r="X42" i="8"/>
  <c r="Z42" i="8" s="1"/>
  <c r="Q42" i="8"/>
  <c r="S42" i="8" s="1"/>
  <c r="J42" i="8"/>
  <c r="L42" i="8" s="1"/>
  <c r="JM32" i="8"/>
  <c r="JF37" i="8"/>
  <c r="IY37" i="8"/>
  <c r="IR36" i="8"/>
  <c r="IK36" i="8"/>
  <c r="ID37" i="8"/>
  <c r="HW34" i="8"/>
  <c r="HP33" i="8"/>
  <c r="HI34" i="8"/>
  <c r="HB36" i="8"/>
  <c r="GU33" i="8"/>
  <c r="GN37" i="8"/>
  <c r="GG33" i="8"/>
  <c r="FZ37" i="8"/>
  <c r="FS33" i="8"/>
  <c r="FL36" i="8"/>
  <c r="FE33" i="8"/>
  <c r="EX33" i="8"/>
  <c r="EQ35" i="8"/>
  <c r="EJ36" i="8"/>
  <c r="EC37" i="8"/>
  <c r="DV37" i="8"/>
  <c r="DO36" i="8"/>
  <c r="DH35" i="8"/>
  <c r="DA36" i="8"/>
  <c r="CT34" i="8"/>
  <c r="CM37" i="8"/>
  <c r="CF37" i="8"/>
  <c r="BY34" i="8"/>
  <c r="BR37" i="8"/>
  <c r="BK36" i="8"/>
  <c r="BD35" i="8"/>
  <c r="AW36" i="8"/>
  <c r="AP37" i="8"/>
  <c r="AI35" i="8"/>
  <c r="AB33" i="8"/>
  <c r="U33" i="8"/>
  <c r="N33" i="8"/>
  <c r="JM37" i="8"/>
  <c r="JF35" i="8"/>
  <c r="IY36" i="8"/>
  <c r="IR37" i="8"/>
  <c r="IK37" i="8"/>
  <c r="ID32" i="8"/>
  <c r="HW36" i="8"/>
  <c r="HP37" i="8"/>
  <c r="HI37" i="8"/>
  <c r="HB35" i="8"/>
  <c r="GU37" i="8"/>
  <c r="GN35" i="8"/>
  <c r="GG36" i="8"/>
  <c r="FZ36" i="8"/>
  <c r="FS34" i="8"/>
  <c r="FL34" i="8"/>
  <c r="FE35" i="8"/>
  <c r="EX37" i="8"/>
  <c r="EQ33" i="8"/>
  <c r="EJ35" i="8"/>
  <c r="EC36" i="8"/>
  <c r="DV33" i="8"/>
  <c r="DO35" i="8"/>
  <c r="DH34" i="8"/>
  <c r="DA37" i="8"/>
  <c r="CT36" i="8"/>
  <c r="CM36" i="8"/>
  <c r="CF34" i="8"/>
  <c r="BY35" i="8"/>
  <c r="BR36" i="8"/>
  <c r="BK33" i="8"/>
  <c r="BD34" i="8"/>
  <c r="AW34" i="8"/>
  <c r="AP33" i="8"/>
  <c r="AI33" i="8"/>
  <c r="AB34" i="8"/>
  <c r="U35" i="8"/>
  <c r="N37" i="8"/>
  <c r="JM34" i="8"/>
  <c r="JF34" i="8"/>
  <c r="IY35" i="8"/>
  <c r="IR34" i="8"/>
  <c r="IK33" i="8"/>
  <c r="ID36" i="8"/>
  <c r="HW35" i="8"/>
  <c r="HP36" i="8"/>
  <c r="HI35" i="8"/>
  <c r="HB37" i="8"/>
  <c r="GU36" i="8"/>
  <c r="GN33" i="8"/>
  <c r="GG37" i="8"/>
  <c r="FZ34" i="8"/>
  <c r="FS37" i="8"/>
  <c r="FL37" i="8"/>
  <c r="FE37" i="8"/>
  <c r="EX36" i="8"/>
  <c r="EQ37" i="8"/>
  <c r="EJ37" i="8"/>
  <c r="EC35" i="8"/>
  <c r="DV35" i="8"/>
  <c r="DO33" i="8"/>
  <c r="DH36" i="8"/>
  <c r="DA34" i="8"/>
  <c r="CT37" i="8"/>
  <c r="CM34" i="8"/>
  <c r="CF36" i="8"/>
  <c r="BY37" i="8"/>
  <c r="BR33" i="8"/>
  <c r="BK34" i="8"/>
  <c r="BD32" i="8"/>
  <c r="AW33" i="8"/>
  <c r="AP34" i="8"/>
  <c r="AI34" i="8"/>
  <c r="AB37" i="8"/>
  <c r="U37" i="8"/>
  <c r="N36" i="8"/>
  <c r="JM36" i="8"/>
  <c r="JF33" i="8"/>
  <c r="IY34" i="8"/>
  <c r="IR35" i="8"/>
  <c r="IK35" i="8"/>
  <c r="ID35" i="8"/>
  <c r="HW37" i="8"/>
  <c r="HP35" i="8"/>
  <c r="HI36" i="8"/>
  <c r="HB34" i="8"/>
  <c r="GU34" i="8"/>
  <c r="GN34" i="8"/>
  <c r="GG34" i="8"/>
  <c r="FZ35" i="8"/>
  <c r="FS36" i="8"/>
  <c r="FL35" i="8"/>
  <c r="FE34" i="8"/>
  <c r="EX35" i="8"/>
  <c r="EQ34" i="8"/>
  <c r="EJ33" i="8"/>
  <c r="EC33" i="8"/>
  <c r="DV34" i="8"/>
  <c r="DO37" i="8"/>
  <c r="DH37" i="8"/>
  <c r="DA35" i="8"/>
  <c r="CT35" i="8"/>
  <c r="CM35" i="8"/>
  <c r="CF35" i="8"/>
  <c r="BY33" i="8"/>
  <c r="BR34" i="8"/>
  <c r="BK35" i="8"/>
  <c r="BD36" i="8"/>
  <c r="AW37" i="8"/>
  <c r="AP35" i="8"/>
  <c r="AI37" i="8"/>
  <c r="AB35" i="8"/>
  <c r="U36" i="8"/>
  <c r="N35" i="8"/>
  <c r="JM35" i="8"/>
  <c r="JF36" i="8"/>
  <c r="IY33" i="8"/>
  <c r="IR33" i="8"/>
  <c r="IK34" i="8"/>
  <c r="ID33" i="8"/>
  <c r="HW33" i="8"/>
  <c r="HP34" i="8"/>
  <c r="HI32" i="8"/>
  <c r="HB32" i="8"/>
  <c r="GU35" i="8"/>
  <c r="GN36" i="8"/>
  <c r="GG35" i="8"/>
  <c r="FZ32" i="8"/>
  <c r="FS35" i="8"/>
  <c r="FL33" i="8"/>
  <c r="FE36" i="8"/>
  <c r="EX34" i="8"/>
  <c r="EQ36" i="8"/>
  <c r="EJ34" i="8"/>
  <c r="EC34" i="8"/>
  <c r="DV36" i="8"/>
  <c r="DO34" i="8"/>
  <c r="DH33" i="8"/>
  <c r="DA33" i="8"/>
  <c r="CT33" i="8"/>
  <c r="CM33" i="8"/>
  <c r="CF33" i="8"/>
  <c r="BY36" i="8"/>
  <c r="BR35" i="8"/>
  <c r="BK37" i="8"/>
  <c r="BD37" i="8"/>
  <c r="AW35" i="8"/>
  <c r="AP36" i="8"/>
  <c r="AI36" i="8"/>
  <c r="AB36" i="8"/>
  <c r="U34" i="8"/>
  <c r="N34" i="8"/>
  <c r="JM33" i="8"/>
  <c r="JF32" i="8"/>
  <c r="IY32" i="8"/>
  <c r="IR32" i="8"/>
  <c r="IK32" i="8"/>
  <c r="ID34" i="8"/>
  <c r="HW32" i="8"/>
  <c r="HP32" i="8"/>
  <c r="HI33" i="8"/>
  <c r="HB33" i="8"/>
  <c r="GU32" i="8"/>
  <c r="GN32" i="8"/>
  <c r="GG32" i="8"/>
  <c r="FZ33" i="8"/>
  <c r="FS32" i="8"/>
  <c r="FL32" i="8"/>
  <c r="FE32" i="8"/>
  <c r="EX32" i="8"/>
  <c r="EQ32" i="8"/>
  <c r="EJ32" i="8"/>
  <c r="EC32" i="8"/>
  <c r="DV32" i="8"/>
  <c r="DO32" i="8"/>
  <c r="DH32" i="8"/>
  <c r="DA32" i="8"/>
  <c r="CT32" i="8"/>
  <c r="CM32" i="8"/>
  <c r="CF32" i="8"/>
  <c r="BY32" i="8"/>
  <c r="BR32" i="8"/>
  <c r="BK32" i="8"/>
  <c r="BD33" i="8"/>
  <c r="AW32" i="8"/>
  <c r="AP32" i="8"/>
  <c r="AI32" i="8"/>
  <c r="AB32" i="8"/>
  <c r="U32" i="8"/>
  <c r="N32" i="8"/>
  <c r="JI29" i="8"/>
  <c r="JB29" i="8"/>
  <c r="IU29" i="8"/>
  <c r="IN29" i="8"/>
  <c r="IG29" i="8"/>
  <c r="HZ29" i="8"/>
  <c r="HS29" i="8"/>
  <c r="HL29" i="8"/>
  <c r="HE29" i="8"/>
  <c r="GX29" i="8"/>
  <c r="GQ29" i="8"/>
  <c r="GJ29" i="8"/>
  <c r="GC29" i="8"/>
  <c r="FV29" i="8"/>
  <c r="FO29" i="8"/>
  <c r="FH29" i="8"/>
  <c r="FA29" i="8"/>
  <c r="EV29" i="8"/>
  <c r="ET29" i="8"/>
  <c r="EM29" i="8"/>
  <c r="EF29" i="8"/>
  <c r="DY29" i="8"/>
  <c r="DR29" i="8"/>
  <c r="DK29" i="8"/>
  <c r="DD29" i="8"/>
  <c r="CW29" i="8"/>
  <c r="CP29" i="8"/>
  <c r="CI29" i="8"/>
  <c r="CB29" i="8"/>
  <c r="BU29" i="8"/>
  <c r="BN29" i="8"/>
  <c r="BG29" i="8"/>
  <c r="AZ29" i="8"/>
  <c r="AS29" i="8"/>
  <c r="AL29" i="8"/>
  <c r="AE29" i="8"/>
  <c r="X29" i="8"/>
  <c r="Q29" i="8"/>
  <c r="L29" i="8"/>
  <c r="J29" i="8"/>
  <c r="JI26" i="8"/>
  <c r="JB26" i="8"/>
  <c r="IU26" i="8"/>
  <c r="IN26" i="8"/>
  <c r="IG26" i="8"/>
  <c r="HZ26" i="8"/>
  <c r="HS26" i="8"/>
  <c r="HL26" i="8"/>
  <c r="HE26" i="8"/>
  <c r="GX26" i="8"/>
  <c r="GQ26" i="8"/>
  <c r="GJ26" i="8"/>
  <c r="GC26" i="8"/>
  <c r="FV26" i="8"/>
  <c r="FO26" i="8"/>
  <c r="FH26" i="8"/>
  <c r="FA26" i="8"/>
  <c r="ET26" i="8"/>
  <c r="EM26" i="8"/>
  <c r="EF26" i="8"/>
  <c r="DY26" i="8"/>
  <c r="DR26" i="8"/>
  <c r="DK26" i="8"/>
  <c r="DD26" i="8"/>
  <c r="CW26" i="8"/>
  <c r="CP26" i="8"/>
  <c r="CI26" i="8"/>
  <c r="CB26" i="8"/>
  <c r="BU26" i="8"/>
  <c r="BN26" i="8"/>
  <c r="BG26" i="8"/>
  <c r="AZ26" i="8"/>
  <c r="AS26" i="8"/>
  <c r="AL26" i="8"/>
  <c r="AE26" i="8"/>
  <c r="X26" i="8"/>
  <c r="Q26" i="8"/>
  <c r="J26" i="8"/>
  <c r="JM24" i="8"/>
  <c r="JK24" i="8"/>
  <c r="JF24" i="8"/>
  <c r="JD24" i="8"/>
  <c r="IY24" i="8"/>
  <c r="IW24" i="8"/>
  <c r="IR24" i="8"/>
  <c r="IP24" i="8"/>
  <c r="IK24" i="8"/>
  <c r="II24" i="8"/>
  <c r="ID24" i="8"/>
  <c r="IB24" i="8"/>
  <c r="HW24" i="8"/>
  <c r="HU24" i="8"/>
  <c r="HP24" i="8"/>
  <c r="HN24" i="8"/>
  <c r="HI24" i="8"/>
  <c r="HG24" i="8"/>
  <c r="HB24" i="8"/>
  <c r="GZ24" i="8"/>
  <c r="GU24" i="8"/>
  <c r="GS24" i="8"/>
  <c r="GN24" i="8"/>
  <c r="GL24" i="8"/>
  <c r="GG24" i="8"/>
  <c r="GE24" i="8"/>
  <c r="FZ24" i="8"/>
  <c r="FX24" i="8"/>
  <c r="FS24" i="8"/>
  <c r="FQ24" i="8"/>
  <c r="FL24" i="8"/>
  <c r="FJ24" i="8"/>
  <c r="FE24" i="8"/>
  <c r="FC24" i="8"/>
  <c r="EX24" i="8"/>
  <c r="EV24" i="8"/>
  <c r="EQ24" i="8"/>
  <c r="EO24" i="8"/>
  <c r="EJ24" i="8"/>
  <c r="EH24" i="8"/>
  <c r="EC24" i="8"/>
  <c r="EA24" i="8"/>
  <c r="DV24" i="8"/>
  <c r="DT24" i="8"/>
  <c r="DO24" i="8"/>
  <c r="DM24" i="8"/>
  <c r="DH24" i="8"/>
  <c r="DF24" i="8"/>
  <c r="DA24" i="8"/>
  <c r="CY24" i="8"/>
  <c r="CT24" i="8"/>
  <c r="CR24" i="8"/>
  <c r="CM24" i="8"/>
  <c r="CK24" i="8"/>
  <c r="CF24" i="8"/>
  <c r="CD24" i="8"/>
  <c r="BY24" i="8"/>
  <c r="BW24" i="8"/>
  <c r="BR24" i="8"/>
  <c r="BP24" i="8"/>
  <c r="BK24" i="8"/>
  <c r="BI24" i="8"/>
  <c r="BD24" i="8"/>
  <c r="BB24" i="8"/>
  <c r="AW24" i="8"/>
  <c r="AU24" i="8"/>
  <c r="AP24" i="8"/>
  <c r="AN24" i="8"/>
  <c r="AI24" i="8"/>
  <c r="AG24" i="8"/>
  <c r="AB24" i="8"/>
  <c r="Z24" i="8"/>
  <c r="U24" i="8"/>
  <c r="S24" i="8"/>
  <c r="N24" i="8"/>
  <c r="L24" i="8"/>
  <c r="G24" i="8"/>
  <c r="E24" i="8"/>
  <c r="JM23" i="8"/>
  <c r="JK23" i="8"/>
  <c r="JF23" i="8"/>
  <c r="JD23" i="8"/>
  <c r="IY23" i="8"/>
  <c r="IW23" i="8"/>
  <c r="IR23" i="8"/>
  <c r="IP23" i="8"/>
  <c r="IK23" i="8"/>
  <c r="II23" i="8"/>
  <c r="ID23" i="8"/>
  <c r="IB23" i="8"/>
  <c r="HW23" i="8"/>
  <c r="HU23" i="8"/>
  <c r="HP23" i="8"/>
  <c r="HN23" i="8"/>
  <c r="HI23" i="8"/>
  <c r="HG23" i="8"/>
  <c r="HB23" i="8"/>
  <c r="GZ23" i="8"/>
  <c r="GU23" i="8"/>
  <c r="GS23" i="8"/>
  <c r="GN23" i="8"/>
  <c r="GL23" i="8"/>
  <c r="GG23" i="8"/>
  <c r="GE23" i="8"/>
  <c r="FZ23" i="8"/>
  <c r="FX23" i="8"/>
  <c r="FS23" i="8"/>
  <c r="FQ23" i="8"/>
  <c r="FL23" i="8"/>
  <c r="FJ23" i="8"/>
  <c r="FE23" i="8"/>
  <c r="FC23" i="8"/>
  <c r="EX23" i="8"/>
  <c r="EV23" i="8"/>
  <c r="EQ23" i="8"/>
  <c r="EO23" i="8"/>
  <c r="EJ23" i="8"/>
  <c r="EH23" i="8"/>
  <c r="EC23" i="8"/>
  <c r="EA23" i="8"/>
  <c r="DV23" i="8"/>
  <c r="DT23" i="8"/>
  <c r="DO23" i="8"/>
  <c r="DM23" i="8"/>
  <c r="DH23" i="8"/>
  <c r="DF23" i="8"/>
  <c r="DA23" i="8"/>
  <c r="CY23" i="8"/>
  <c r="CT23" i="8"/>
  <c r="CR23" i="8"/>
  <c r="CM23" i="8"/>
  <c r="CK23" i="8"/>
  <c r="CF23" i="8"/>
  <c r="CD23" i="8"/>
  <c r="BY23" i="8"/>
  <c r="BW23" i="8"/>
  <c r="BR23" i="8"/>
  <c r="BP23" i="8"/>
  <c r="BK23" i="8"/>
  <c r="BI23" i="8"/>
  <c r="BD23" i="8"/>
  <c r="BB23" i="8"/>
  <c r="AW23" i="8"/>
  <c r="AU23" i="8"/>
  <c r="AP23" i="8"/>
  <c r="AN23" i="8"/>
  <c r="AI23" i="8"/>
  <c r="AG23" i="8"/>
  <c r="AB23" i="8"/>
  <c r="Z23" i="8"/>
  <c r="U23" i="8"/>
  <c r="S23" i="8"/>
  <c r="N23" i="8"/>
  <c r="L23" i="8"/>
  <c r="G23" i="8"/>
  <c r="E23" i="8"/>
  <c r="JM22" i="8"/>
  <c r="JK22" i="8"/>
  <c r="JF22" i="8"/>
  <c r="JD22" i="8"/>
  <c r="IY22" i="8"/>
  <c r="IW22" i="8"/>
  <c r="IR22" i="8"/>
  <c r="IP22" i="8"/>
  <c r="IK22" i="8"/>
  <c r="II22" i="8"/>
  <c r="ID22" i="8"/>
  <c r="IB22" i="8"/>
  <c r="HW22" i="8"/>
  <c r="HU22" i="8"/>
  <c r="HP22" i="8"/>
  <c r="HN22" i="8"/>
  <c r="HI22" i="8"/>
  <c r="HG22" i="8"/>
  <c r="HB22" i="8"/>
  <c r="GZ22" i="8"/>
  <c r="GU22" i="8"/>
  <c r="GS22" i="8"/>
  <c r="GN22" i="8"/>
  <c r="GL22" i="8"/>
  <c r="GG22" i="8"/>
  <c r="GE22" i="8"/>
  <c r="FZ22" i="8"/>
  <c r="FX22" i="8"/>
  <c r="FS22" i="8"/>
  <c r="FQ22" i="8"/>
  <c r="FL22" i="8"/>
  <c r="FJ22" i="8"/>
  <c r="FE22" i="8"/>
  <c r="FC22" i="8"/>
  <c r="EX22" i="8"/>
  <c r="EV22" i="8"/>
  <c r="EQ22" i="8"/>
  <c r="EO22" i="8"/>
  <c r="EJ22" i="8"/>
  <c r="EH22" i="8"/>
  <c r="EC22" i="8"/>
  <c r="EA22" i="8"/>
  <c r="DV22" i="8"/>
  <c r="DT22" i="8"/>
  <c r="DO22" i="8"/>
  <c r="DM22" i="8"/>
  <c r="DH22" i="8"/>
  <c r="DF22" i="8"/>
  <c r="DA22" i="8"/>
  <c r="CY22" i="8"/>
  <c r="CT22" i="8"/>
  <c r="CR22" i="8"/>
  <c r="CM22" i="8"/>
  <c r="CK22" i="8"/>
  <c r="CF22" i="8"/>
  <c r="CD22" i="8"/>
  <c r="BY22" i="8"/>
  <c r="BW22" i="8"/>
  <c r="BR22" i="8"/>
  <c r="BP22" i="8"/>
  <c r="BK22" i="8"/>
  <c r="BI22" i="8"/>
  <c r="BD22" i="8"/>
  <c r="BB22" i="8"/>
  <c r="AW22" i="8"/>
  <c r="AU22" i="8"/>
  <c r="AP22" i="8"/>
  <c r="AN22" i="8"/>
  <c r="AI22" i="8"/>
  <c r="AG22" i="8"/>
  <c r="AB22" i="8"/>
  <c r="Z22" i="8"/>
  <c r="U22" i="8"/>
  <c r="S22" i="8"/>
  <c r="N22" i="8"/>
  <c r="L22" i="8"/>
  <c r="G22" i="8"/>
  <c r="E22" i="8"/>
  <c r="JM21" i="8"/>
  <c r="JI59" i="8" s="1"/>
  <c r="JK21" i="8"/>
  <c r="JI58" i="8" s="1"/>
  <c r="JF21" i="8"/>
  <c r="JB59" i="8" s="1"/>
  <c r="JD21" i="8"/>
  <c r="JB58" i="8" s="1"/>
  <c r="IY21" i="8"/>
  <c r="IU59" i="8" s="1"/>
  <c r="IW21" i="8"/>
  <c r="IU58" i="8" s="1"/>
  <c r="IR21" i="8"/>
  <c r="IN59" i="8" s="1"/>
  <c r="IP21" i="8"/>
  <c r="IN58" i="8" s="1"/>
  <c r="IK21" i="8"/>
  <c r="IG59" i="8" s="1"/>
  <c r="II21" i="8"/>
  <c r="IG58" i="8" s="1"/>
  <c r="ID21" i="8"/>
  <c r="HZ59" i="8" s="1"/>
  <c r="IB21" i="8"/>
  <c r="HZ58" i="8" s="1"/>
  <c r="HW21" i="8"/>
  <c r="HS59" i="8" s="1"/>
  <c r="HU21" i="8"/>
  <c r="HS58" i="8" s="1"/>
  <c r="HP21" i="8"/>
  <c r="HL59" i="8" s="1"/>
  <c r="HN21" i="8"/>
  <c r="HL58" i="8" s="1"/>
  <c r="HI21" i="8"/>
  <c r="HE59" i="8" s="1"/>
  <c r="HG21" i="8"/>
  <c r="HE58" i="8" s="1"/>
  <c r="HB21" i="8"/>
  <c r="GX59" i="8" s="1"/>
  <c r="GZ21" i="8"/>
  <c r="GX58" i="8" s="1"/>
  <c r="GU21" i="8"/>
  <c r="GQ59" i="8" s="1"/>
  <c r="GS21" i="8"/>
  <c r="GQ58" i="8" s="1"/>
  <c r="GN21" i="8"/>
  <c r="GJ59" i="8" s="1"/>
  <c r="GL21" i="8"/>
  <c r="GJ58" i="8" s="1"/>
  <c r="GG21" i="8"/>
  <c r="GC59" i="8" s="1"/>
  <c r="GE21" i="8"/>
  <c r="GC58" i="8" s="1"/>
  <c r="FZ21" i="8"/>
  <c r="FV59" i="8" s="1"/>
  <c r="FX21" i="8"/>
  <c r="FV58" i="8" s="1"/>
  <c r="FS21" i="8"/>
  <c r="FO59" i="8" s="1"/>
  <c r="FQ21" i="8"/>
  <c r="FO58" i="8" s="1"/>
  <c r="FL21" i="8"/>
  <c r="FH59" i="8" s="1"/>
  <c r="FJ21" i="8"/>
  <c r="FH58" i="8" s="1"/>
  <c r="FE21" i="8"/>
  <c r="FA59" i="8" s="1"/>
  <c r="FC21" i="8"/>
  <c r="FA58" i="8" s="1"/>
  <c r="EX21" i="8"/>
  <c r="ET59" i="8" s="1"/>
  <c r="EV21" i="8"/>
  <c r="ET58" i="8" s="1"/>
  <c r="EQ21" i="8"/>
  <c r="EM59" i="8" s="1"/>
  <c r="EO21" i="8"/>
  <c r="EM58" i="8" s="1"/>
  <c r="EJ21" i="8"/>
  <c r="EF59" i="8" s="1"/>
  <c r="EH21" i="8"/>
  <c r="EF58" i="8" s="1"/>
  <c r="EC21" i="8"/>
  <c r="DY59" i="8" s="1"/>
  <c r="EA21" i="8"/>
  <c r="DY58" i="8" s="1"/>
  <c r="DV21" i="8"/>
  <c r="DR59" i="8" s="1"/>
  <c r="DT21" i="8"/>
  <c r="DR58" i="8" s="1"/>
  <c r="DO21" i="8"/>
  <c r="DK59" i="8" s="1"/>
  <c r="DM21" i="8"/>
  <c r="DK58" i="8" s="1"/>
  <c r="DH21" i="8"/>
  <c r="DD59" i="8" s="1"/>
  <c r="DF21" i="8"/>
  <c r="DD58" i="8" s="1"/>
  <c r="DA21" i="8"/>
  <c r="CW59" i="8" s="1"/>
  <c r="CY21" i="8"/>
  <c r="CW58" i="8" s="1"/>
  <c r="CT21" i="8"/>
  <c r="CP59" i="8" s="1"/>
  <c r="CR21" i="8"/>
  <c r="CP58" i="8" s="1"/>
  <c r="CM21" i="8"/>
  <c r="CI59" i="8" s="1"/>
  <c r="CK21" i="8"/>
  <c r="CI58" i="8" s="1"/>
  <c r="CF21" i="8"/>
  <c r="CB59" i="8" s="1"/>
  <c r="CD21" i="8"/>
  <c r="CB58" i="8" s="1"/>
  <c r="BY21" i="8"/>
  <c r="BU59" i="8" s="1"/>
  <c r="BW21" i="8"/>
  <c r="BU58" i="8" s="1"/>
  <c r="BR21" i="8"/>
  <c r="BN59" i="8" s="1"/>
  <c r="BP21" i="8"/>
  <c r="BN58" i="8" s="1"/>
  <c r="BK21" i="8"/>
  <c r="BG59" i="8" s="1"/>
  <c r="BI21" i="8"/>
  <c r="BG58" i="8" s="1"/>
  <c r="BD21" i="8"/>
  <c r="AZ59" i="8" s="1"/>
  <c r="BB21" i="8"/>
  <c r="AZ58" i="8" s="1"/>
  <c r="AW21" i="8"/>
  <c r="AS59" i="8" s="1"/>
  <c r="AU21" i="8"/>
  <c r="AS58" i="8" s="1"/>
  <c r="AP21" i="8"/>
  <c r="AL59" i="8" s="1"/>
  <c r="AN21" i="8"/>
  <c r="AL58" i="8" s="1"/>
  <c r="AI21" i="8"/>
  <c r="AE59" i="8" s="1"/>
  <c r="AG21" i="8"/>
  <c r="AE58" i="8" s="1"/>
  <c r="AB21" i="8"/>
  <c r="X59" i="8" s="1"/>
  <c r="Z21" i="8"/>
  <c r="X58" i="8" s="1"/>
  <c r="U21" i="8"/>
  <c r="Q59" i="8" s="1"/>
  <c r="S21" i="8"/>
  <c r="Q58" i="8" s="1"/>
  <c r="N21" i="8"/>
  <c r="J59" i="8" s="1"/>
  <c r="L21" i="8"/>
  <c r="J58" i="8" s="1"/>
  <c r="G21" i="8"/>
  <c r="E21" i="8"/>
  <c r="JM20" i="8"/>
  <c r="JI54" i="8" s="1"/>
  <c r="JK20" i="8"/>
  <c r="JI53" i="8" s="1"/>
  <c r="JF20" i="8"/>
  <c r="JB54" i="8" s="1"/>
  <c r="JD20" i="8"/>
  <c r="JB53" i="8" s="1"/>
  <c r="IY20" i="8"/>
  <c r="IU54" i="8" s="1"/>
  <c r="IW20" i="8"/>
  <c r="IU53" i="8" s="1"/>
  <c r="IR20" i="8"/>
  <c r="IN54" i="8" s="1"/>
  <c r="IP20" i="8"/>
  <c r="IN53" i="8" s="1"/>
  <c r="IK20" i="8"/>
  <c r="IG54" i="8" s="1"/>
  <c r="II20" i="8"/>
  <c r="IG53" i="8" s="1"/>
  <c r="ID20" i="8"/>
  <c r="HZ54" i="8" s="1"/>
  <c r="IB20" i="8"/>
  <c r="HZ53" i="8" s="1"/>
  <c r="HW20" i="8"/>
  <c r="HS54" i="8" s="1"/>
  <c r="HU20" i="8"/>
  <c r="HS53" i="8" s="1"/>
  <c r="HP20" i="8"/>
  <c r="HL54" i="8" s="1"/>
  <c r="HN20" i="8"/>
  <c r="HL53" i="8" s="1"/>
  <c r="HI20" i="8"/>
  <c r="HE54" i="8" s="1"/>
  <c r="HG20" i="8"/>
  <c r="HE53" i="8" s="1"/>
  <c r="HB20" i="8"/>
  <c r="GX54" i="8" s="1"/>
  <c r="GZ20" i="8"/>
  <c r="GX53" i="8" s="1"/>
  <c r="GU20" i="8"/>
  <c r="GQ54" i="8" s="1"/>
  <c r="GS20" i="8"/>
  <c r="GQ53" i="8" s="1"/>
  <c r="GN20" i="8"/>
  <c r="GJ54" i="8" s="1"/>
  <c r="GL20" i="8"/>
  <c r="GJ53" i="8" s="1"/>
  <c r="GG20" i="8"/>
  <c r="GC54" i="8" s="1"/>
  <c r="GE20" i="8"/>
  <c r="GC53" i="8" s="1"/>
  <c r="FZ20" i="8"/>
  <c r="FV54" i="8" s="1"/>
  <c r="FX20" i="8"/>
  <c r="FV53" i="8" s="1"/>
  <c r="FS20" i="8"/>
  <c r="FO54" i="8" s="1"/>
  <c r="FQ20" i="8"/>
  <c r="FO53" i="8" s="1"/>
  <c r="FL20" i="8"/>
  <c r="FH54" i="8" s="1"/>
  <c r="FJ20" i="8"/>
  <c r="FH53" i="8" s="1"/>
  <c r="FE20" i="8"/>
  <c r="FA54" i="8" s="1"/>
  <c r="FC20" i="8"/>
  <c r="FA53" i="8" s="1"/>
  <c r="EX20" i="8"/>
  <c r="ET54" i="8" s="1"/>
  <c r="EV20" i="8"/>
  <c r="ET53" i="8" s="1"/>
  <c r="EQ20" i="8"/>
  <c r="EM54" i="8" s="1"/>
  <c r="EO20" i="8"/>
  <c r="EM53" i="8" s="1"/>
  <c r="EJ20" i="8"/>
  <c r="EF54" i="8" s="1"/>
  <c r="EH20" i="8"/>
  <c r="EF53" i="8" s="1"/>
  <c r="EC20" i="8"/>
  <c r="DY54" i="8" s="1"/>
  <c r="EA20" i="8"/>
  <c r="DY53" i="8" s="1"/>
  <c r="DV20" i="8"/>
  <c r="DR54" i="8" s="1"/>
  <c r="DT20" i="8"/>
  <c r="DR53" i="8" s="1"/>
  <c r="DO20" i="8"/>
  <c r="DK54" i="8" s="1"/>
  <c r="DM20" i="8"/>
  <c r="DK53" i="8" s="1"/>
  <c r="DH20" i="8"/>
  <c r="DD54" i="8" s="1"/>
  <c r="DF20" i="8"/>
  <c r="DD53" i="8" s="1"/>
  <c r="DA20" i="8"/>
  <c r="CW54" i="8" s="1"/>
  <c r="CY20" i="8"/>
  <c r="CW53" i="8" s="1"/>
  <c r="CT20" i="8"/>
  <c r="CP54" i="8" s="1"/>
  <c r="CR20" i="8"/>
  <c r="CP53" i="8" s="1"/>
  <c r="CM20" i="8"/>
  <c r="CI54" i="8" s="1"/>
  <c r="CK20" i="8"/>
  <c r="CI53" i="8" s="1"/>
  <c r="CF20" i="8"/>
  <c r="CB54" i="8" s="1"/>
  <c r="CD20" i="8"/>
  <c r="CB53" i="8" s="1"/>
  <c r="BY20" i="8"/>
  <c r="BU54" i="8" s="1"/>
  <c r="BW20" i="8"/>
  <c r="BU53" i="8" s="1"/>
  <c r="BR20" i="8"/>
  <c r="BN54" i="8" s="1"/>
  <c r="BP20" i="8"/>
  <c r="BN53" i="8" s="1"/>
  <c r="BK20" i="8"/>
  <c r="BG54" i="8" s="1"/>
  <c r="BI20" i="8"/>
  <c r="BG53" i="8" s="1"/>
  <c r="BD20" i="8"/>
  <c r="AZ54" i="8" s="1"/>
  <c r="BB20" i="8"/>
  <c r="AZ53" i="8" s="1"/>
  <c r="AW20" i="8"/>
  <c r="AS54" i="8" s="1"/>
  <c r="AU20" i="8"/>
  <c r="AS53" i="8" s="1"/>
  <c r="AP20" i="8"/>
  <c r="AL54" i="8" s="1"/>
  <c r="AN20" i="8"/>
  <c r="AL53" i="8" s="1"/>
  <c r="AI20" i="8"/>
  <c r="AE54" i="8" s="1"/>
  <c r="AG20" i="8"/>
  <c r="AE53" i="8" s="1"/>
  <c r="AB20" i="8"/>
  <c r="X54" i="8" s="1"/>
  <c r="Z20" i="8"/>
  <c r="X53" i="8" s="1"/>
  <c r="U20" i="8"/>
  <c r="Q54" i="8" s="1"/>
  <c r="S20" i="8"/>
  <c r="Q53" i="8" s="1"/>
  <c r="N20" i="8"/>
  <c r="J54" i="8" s="1"/>
  <c r="L20" i="8"/>
  <c r="J53" i="8" s="1"/>
  <c r="G20" i="8"/>
  <c r="E20" i="8"/>
  <c r="JM19" i="8"/>
  <c r="JK19" i="8"/>
  <c r="JF19" i="8"/>
  <c r="JD19" i="8"/>
  <c r="IY19" i="8"/>
  <c r="IW19" i="8"/>
  <c r="IR19" i="8"/>
  <c r="IP19" i="8"/>
  <c r="IK19" i="8"/>
  <c r="II19" i="8"/>
  <c r="ID19" i="8"/>
  <c r="IB19" i="8"/>
  <c r="HW19" i="8"/>
  <c r="HU19" i="8"/>
  <c r="HP19" i="8"/>
  <c r="HN19" i="8"/>
  <c r="HI19" i="8"/>
  <c r="HG19" i="8"/>
  <c r="HB19" i="8"/>
  <c r="GZ19" i="8"/>
  <c r="GU19" i="8"/>
  <c r="GS19" i="8"/>
  <c r="GN19" i="8"/>
  <c r="GL19" i="8"/>
  <c r="GG19" i="8"/>
  <c r="GE19" i="8"/>
  <c r="FZ19" i="8"/>
  <c r="FX19" i="8"/>
  <c r="FS19" i="8"/>
  <c r="FQ19" i="8"/>
  <c r="FL19" i="8"/>
  <c r="FJ19" i="8"/>
  <c r="FE19" i="8"/>
  <c r="FC19" i="8"/>
  <c r="EX19" i="8"/>
  <c r="EV19" i="8"/>
  <c r="EQ19" i="8"/>
  <c r="EO19" i="8"/>
  <c r="EJ19" i="8"/>
  <c r="EH19" i="8"/>
  <c r="EC19" i="8"/>
  <c r="EA19" i="8"/>
  <c r="DV19" i="8"/>
  <c r="DT19" i="8"/>
  <c r="DO19" i="8"/>
  <c r="DM19" i="8"/>
  <c r="DH19" i="8"/>
  <c r="DF19" i="8"/>
  <c r="DA19" i="8"/>
  <c r="CY19" i="8"/>
  <c r="CT19" i="8"/>
  <c r="CR19" i="8"/>
  <c r="CM19" i="8"/>
  <c r="CK19" i="8"/>
  <c r="CF19" i="8"/>
  <c r="CD19" i="8"/>
  <c r="BY19" i="8"/>
  <c r="BW19" i="8"/>
  <c r="BR19" i="8"/>
  <c r="BP19" i="8"/>
  <c r="BK19" i="8"/>
  <c r="BI19" i="8"/>
  <c r="BD19" i="8"/>
  <c r="BB19" i="8"/>
  <c r="AW19" i="8"/>
  <c r="AU19" i="8"/>
  <c r="AP19" i="8"/>
  <c r="AN19" i="8"/>
  <c r="AI19" i="8"/>
  <c r="AG19" i="8"/>
  <c r="AB19" i="8"/>
  <c r="Z19" i="8"/>
  <c r="U19" i="8"/>
  <c r="S19" i="8"/>
  <c r="N19" i="8"/>
  <c r="L19" i="8"/>
  <c r="G19" i="8"/>
  <c r="E19" i="8"/>
  <c r="JM18" i="8"/>
  <c r="JI69" i="8" s="1"/>
  <c r="JK18" i="8"/>
  <c r="JI68" i="8" s="1"/>
  <c r="JF18" i="8"/>
  <c r="JB69" i="8" s="1"/>
  <c r="JD18" i="8"/>
  <c r="JB68" i="8" s="1"/>
  <c r="IY18" i="8"/>
  <c r="IU69" i="8" s="1"/>
  <c r="IW18" i="8"/>
  <c r="IU68" i="8" s="1"/>
  <c r="IR18" i="8"/>
  <c r="IN69" i="8" s="1"/>
  <c r="IP18" i="8"/>
  <c r="IN68" i="8" s="1"/>
  <c r="IK18" i="8"/>
  <c r="IG69" i="8" s="1"/>
  <c r="II18" i="8"/>
  <c r="IG68" i="8" s="1"/>
  <c r="ID18" i="8"/>
  <c r="HZ69" i="8" s="1"/>
  <c r="IB18" i="8"/>
  <c r="HZ68" i="8" s="1"/>
  <c r="HW18" i="8"/>
  <c r="HS69" i="8" s="1"/>
  <c r="HU18" i="8"/>
  <c r="HS68" i="8" s="1"/>
  <c r="HP18" i="8"/>
  <c r="HL69" i="8" s="1"/>
  <c r="HN18" i="8"/>
  <c r="HL68" i="8" s="1"/>
  <c r="HI18" i="8"/>
  <c r="HE69" i="8" s="1"/>
  <c r="HG18" i="8"/>
  <c r="HE68" i="8" s="1"/>
  <c r="HB18" i="8"/>
  <c r="GX69" i="8" s="1"/>
  <c r="GZ18" i="8"/>
  <c r="GX68" i="8" s="1"/>
  <c r="GU18" i="8"/>
  <c r="GQ69" i="8" s="1"/>
  <c r="GS18" i="8"/>
  <c r="GQ68" i="8" s="1"/>
  <c r="GN18" i="8"/>
  <c r="GJ69" i="8" s="1"/>
  <c r="GL18" i="8"/>
  <c r="GJ68" i="8" s="1"/>
  <c r="GG18" i="8"/>
  <c r="GC69" i="8" s="1"/>
  <c r="GE18" i="8"/>
  <c r="GC68" i="8" s="1"/>
  <c r="FZ18" i="8"/>
  <c r="FV69" i="8" s="1"/>
  <c r="FX18" i="8"/>
  <c r="FV68" i="8" s="1"/>
  <c r="FS18" i="8"/>
  <c r="FO69" i="8" s="1"/>
  <c r="FQ18" i="8"/>
  <c r="FO68" i="8" s="1"/>
  <c r="FL18" i="8"/>
  <c r="FH69" i="8" s="1"/>
  <c r="FJ18" i="8"/>
  <c r="FH68" i="8" s="1"/>
  <c r="FE18" i="8"/>
  <c r="FA69" i="8" s="1"/>
  <c r="FC18" i="8"/>
  <c r="FA68" i="8" s="1"/>
  <c r="EX18" i="8"/>
  <c r="ET69" i="8" s="1"/>
  <c r="EV18" i="8"/>
  <c r="ET68" i="8" s="1"/>
  <c r="EQ18" i="8"/>
  <c r="EM69" i="8" s="1"/>
  <c r="EO18" i="8"/>
  <c r="EM68" i="8" s="1"/>
  <c r="EJ18" i="8"/>
  <c r="EF69" i="8" s="1"/>
  <c r="EH18" i="8"/>
  <c r="EF68" i="8" s="1"/>
  <c r="EC18" i="8"/>
  <c r="DY69" i="8" s="1"/>
  <c r="EA18" i="8"/>
  <c r="DY68" i="8" s="1"/>
  <c r="DV18" i="8"/>
  <c r="DR69" i="8" s="1"/>
  <c r="DT18" i="8"/>
  <c r="DR68" i="8" s="1"/>
  <c r="DO18" i="8"/>
  <c r="DK69" i="8" s="1"/>
  <c r="DM18" i="8"/>
  <c r="DK68" i="8" s="1"/>
  <c r="DH18" i="8"/>
  <c r="DD69" i="8" s="1"/>
  <c r="DF18" i="8"/>
  <c r="DD68" i="8" s="1"/>
  <c r="DA18" i="8"/>
  <c r="CW69" i="8" s="1"/>
  <c r="CY18" i="8"/>
  <c r="CW68" i="8" s="1"/>
  <c r="CT18" i="8"/>
  <c r="CP69" i="8" s="1"/>
  <c r="CR18" i="8"/>
  <c r="CP68" i="8" s="1"/>
  <c r="CM18" i="8"/>
  <c r="CI69" i="8" s="1"/>
  <c r="CK18" i="8"/>
  <c r="CI68" i="8" s="1"/>
  <c r="CF18" i="8"/>
  <c r="CB69" i="8" s="1"/>
  <c r="CD18" i="8"/>
  <c r="CB68" i="8" s="1"/>
  <c r="BY18" i="8"/>
  <c r="BU69" i="8" s="1"/>
  <c r="BW18" i="8"/>
  <c r="BU68" i="8" s="1"/>
  <c r="BR18" i="8"/>
  <c r="BN69" i="8" s="1"/>
  <c r="BP18" i="8"/>
  <c r="BN68" i="8" s="1"/>
  <c r="BK18" i="8"/>
  <c r="BG69" i="8" s="1"/>
  <c r="BI18" i="8"/>
  <c r="BG68" i="8" s="1"/>
  <c r="BD18" i="8"/>
  <c r="AZ69" i="8" s="1"/>
  <c r="BB18" i="8"/>
  <c r="AZ68" i="8" s="1"/>
  <c r="AW18" i="8"/>
  <c r="AS69" i="8" s="1"/>
  <c r="AU18" i="8"/>
  <c r="AS68" i="8" s="1"/>
  <c r="AP18" i="8"/>
  <c r="AL69" i="8" s="1"/>
  <c r="AN18" i="8"/>
  <c r="AL68" i="8" s="1"/>
  <c r="AI18" i="8"/>
  <c r="AE69" i="8" s="1"/>
  <c r="AG18" i="8"/>
  <c r="AE68" i="8" s="1"/>
  <c r="AB18" i="8"/>
  <c r="X69" i="8" s="1"/>
  <c r="Z18" i="8"/>
  <c r="X68" i="8" s="1"/>
  <c r="U18" i="8"/>
  <c r="Q69" i="8" s="1"/>
  <c r="S18" i="8"/>
  <c r="Q68" i="8" s="1"/>
  <c r="N18" i="8"/>
  <c r="J69" i="8" s="1"/>
  <c r="L18" i="8"/>
  <c r="J68" i="8" s="1"/>
  <c r="G18" i="8"/>
  <c r="E18" i="8"/>
  <c r="JM17" i="8"/>
  <c r="JK17" i="8"/>
  <c r="JF17" i="8"/>
  <c r="JD17" i="8"/>
  <c r="IY17" i="8"/>
  <c r="IW17" i="8"/>
  <c r="IR17" i="8"/>
  <c r="IP17" i="8"/>
  <c r="IK17" i="8"/>
  <c r="II17" i="8"/>
  <c r="ID17" i="8"/>
  <c r="IB17" i="8"/>
  <c r="HW17" i="8"/>
  <c r="HU17" i="8"/>
  <c r="HP17" i="8"/>
  <c r="HN17" i="8"/>
  <c r="HI17" i="8"/>
  <c r="HG17" i="8"/>
  <c r="HB17" i="8"/>
  <c r="GZ17" i="8"/>
  <c r="GU17" i="8"/>
  <c r="GS17" i="8"/>
  <c r="GN17" i="8"/>
  <c r="GL17" i="8"/>
  <c r="GG17" i="8"/>
  <c r="GE17" i="8"/>
  <c r="FZ17" i="8"/>
  <c r="FX17" i="8"/>
  <c r="FS17" i="8"/>
  <c r="FQ17" i="8"/>
  <c r="FL17" i="8"/>
  <c r="FJ17" i="8"/>
  <c r="FE17" i="8"/>
  <c r="FC17" i="8"/>
  <c r="EX17" i="8"/>
  <c r="EV17" i="8"/>
  <c r="EQ17" i="8"/>
  <c r="EO17" i="8"/>
  <c r="EJ17" i="8"/>
  <c r="EH17" i="8"/>
  <c r="EC17" i="8"/>
  <c r="EA17" i="8"/>
  <c r="DV17" i="8"/>
  <c r="DT17" i="8"/>
  <c r="DO17" i="8"/>
  <c r="DM17" i="8"/>
  <c r="DH17" i="8"/>
  <c r="DF17" i="8"/>
  <c r="DA17" i="8"/>
  <c r="CY17" i="8"/>
  <c r="CT17" i="8"/>
  <c r="CR17" i="8"/>
  <c r="CM17" i="8"/>
  <c r="CK17" i="8"/>
  <c r="CF17" i="8"/>
  <c r="CD17" i="8"/>
  <c r="BY17" i="8"/>
  <c r="BW17" i="8"/>
  <c r="BR17" i="8"/>
  <c r="BP17" i="8"/>
  <c r="BK17" i="8"/>
  <c r="BI17" i="8"/>
  <c r="BD17" i="8"/>
  <c r="BB17" i="8"/>
  <c r="AW17" i="8"/>
  <c r="AU17" i="8"/>
  <c r="AP17" i="8"/>
  <c r="AN17" i="8"/>
  <c r="AI17" i="8"/>
  <c r="AG17" i="8"/>
  <c r="AB17" i="8"/>
  <c r="Z17" i="8"/>
  <c r="U17" i="8"/>
  <c r="S17" i="8"/>
  <c r="N17" i="8"/>
  <c r="L17" i="8"/>
  <c r="G17" i="8"/>
  <c r="E17" i="8"/>
  <c r="JM16" i="8"/>
  <c r="JI44" i="8" s="1"/>
  <c r="JK16" i="8"/>
  <c r="JI43" i="8" s="1"/>
  <c r="JF16" i="8"/>
  <c r="JB44" i="8" s="1"/>
  <c r="JD44" i="8" s="1"/>
  <c r="JD16" i="8"/>
  <c r="JB43" i="8" s="1"/>
  <c r="IY16" i="8"/>
  <c r="IU44" i="8" s="1"/>
  <c r="IW16" i="8"/>
  <c r="IU43" i="8" s="1"/>
  <c r="IR16" i="8"/>
  <c r="IN44" i="8" s="1"/>
  <c r="IP44" i="8" s="1"/>
  <c r="IP16" i="8"/>
  <c r="IN43" i="8" s="1"/>
  <c r="IK16" i="8"/>
  <c r="IG44" i="8" s="1"/>
  <c r="II16" i="8"/>
  <c r="IG43" i="8" s="1"/>
  <c r="ID16" i="8"/>
  <c r="HZ44" i="8" s="1"/>
  <c r="IB44" i="8" s="1"/>
  <c r="IB16" i="8"/>
  <c r="HZ43" i="8" s="1"/>
  <c r="HW16" i="8"/>
  <c r="HS44" i="8" s="1"/>
  <c r="HU16" i="8"/>
  <c r="HS43" i="8" s="1"/>
  <c r="HP16" i="8"/>
  <c r="HL44" i="8" s="1"/>
  <c r="HN44" i="8" s="1"/>
  <c r="HN16" i="8"/>
  <c r="HL43" i="8" s="1"/>
  <c r="HI16" i="8"/>
  <c r="HE44" i="8" s="1"/>
  <c r="HG16" i="8"/>
  <c r="HE43" i="8" s="1"/>
  <c r="HB16" i="8"/>
  <c r="GX44" i="8" s="1"/>
  <c r="GZ44" i="8" s="1"/>
  <c r="GZ16" i="8"/>
  <c r="GX43" i="8" s="1"/>
  <c r="GU16" i="8"/>
  <c r="GQ44" i="8" s="1"/>
  <c r="GS16" i="8"/>
  <c r="GQ43" i="8" s="1"/>
  <c r="GN16" i="8"/>
  <c r="GJ44" i="8" s="1"/>
  <c r="GL44" i="8" s="1"/>
  <c r="GL16" i="8"/>
  <c r="GJ43" i="8" s="1"/>
  <c r="GG16" i="8"/>
  <c r="GC44" i="8" s="1"/>
  <c r="GE16" i="8"/>
  <c r="GC43" i="8" s="1"/>
  <c r="FZ16" i="8"/>
  <c r="FV44" i="8" s="1"/>
  <c r="FX44" i="8" s="1"/>
  <c r="FX16" i="8"/>
  <c r="FV43" i="8" s="1"/>
  <c r="FS16" i="8"/>
  <c r="FO44" i="8" s="1"/>
  <c r="FQ16" i="8"/>
  <c r="FO43" i="8" s="1"/>
  <c r="FL16" i="8"/>
  <c r="FH44" i="8" s="1"/>
  <c r="FJ44" i="8" s="1"/>
  <c r="FJ16" i="8"/>
  <c r="FH43" i="8" s="1"/>
  <c r="FE16" i="8"/>
  <c r="FA44" i="8" s="1"/>
  <c r="FC16" i="8"/>
  <c r="FA43" i="8" s="1"/>
  <c r="EX16" i="8"/>
  <c r="ET44" i="8" s="1"/>
  <c r="EV44" i="8" s="1"/>
  <c r="EV16" i="8"/>
  <c r="ET43" i="8" s="1"/>
  <c r="EQ16" i="8"/>
  <c r="EM44" i="8" s="1"/>
  <c r="EO16" i="8"/>
  <c r="EM43" i="8" s="1"/>
  <c r="EJ16" i="8"/>
  <c r="EF44" i="8" s="1"/>
  <c r="EH44" i="8" s="1"/>
  <c r="EH16" i="8"/>
  <c r="EF43" i="8" s="1"/>
  <c r="EC16" i="8"/>
  <c r="DY44" i="8" s="1"/>
  <c r="EA16" i="8"/>
  <c r="DY43" i="8" s="1"/>
  <c r="DV16" i="8"/>
  <c r="DR44" i="8" s="1"/>
  <c r="DT44" i="8" s="1"/>
  <c r="DT16" i="8"/>
  <c r="DR43" i="8" s="1"/>
  <c r="DO16" i="8"/>
  <c r="DK44" i="8" s="1"/>
  <c r="DM16" i="8"/>
  <c r="DK43" i="8" s="1"/>
  <c r="DH16" i="8"/>
  <c r="DD44" i="8" s="1"/>
  <c r="DF44" i="8" s="1"/>
  <c r="DF16" i="8"/>
  <c r="DD43" i="8" s="1"/>
  <c r="DA16" i="8"/>
  <c r="CW44" i="8" s="1"/>
  <c r="CY16" i="8"/>
  <c r="CW43" i="8" s="1"/>
  <c r="CT16" i="8"/>
  <c r="CP44" i="8" s="1"/>
  <c r="CR44" i="8" s="1"/>
  <c r="CR16" i="8"/>
  <c r="CP43" i="8" s="1"/>
  <c r="CM16" i="8"/>
  <c r="CI44" i="8" s="1"/>
  <c r="CK16" i="8"/>
  <c r="CI43" i="8" s="1"/>
  <c r="CF16" i="8"/>
  <c r="CB44" i="8" s="1"/>
  <c r="CD44" i="8" s="1"/>
  <c r="CD16" i="8"/>
  <c r="CB43" i="8" s="1"/>
  <c r="BY16" i="8"/>
  <c r="BU44" i="8" s="1"/>
  <c r="BW16" i="8"/>
  <c r="BU43" i="8" s="1"/>
  <c r="BR16" i="8"/>
  <c r="BN44" i="8" s="1"/>
  <c r="BP44" i="8" s="1"/>
  <c r="BP16" i="8"/>
  <c r="BN43" i="8" s="1"/>
  <c r="BK16" i="8"/>
  <c r="BG44" i="8" s="1"/>
  <c r="BI16" i="8"/>
  <c r="BG43" i="8" s="1"/>
  <c r="BD16" i="8"/>
  <c r="AZ44" i="8" s="1"/>
  <c r="BB44" i="8" s="1"/>
  <c r="BB16" i="8"/>
  <c r="AZ43" i="8" s="1"/>
  <c r="AW16" i="8"/>
  <c r="AS44" i="8" s="1"/>
  <c r="AU16" i="8"/>
  <c r="AS43" i="8" s="1"/>
  <c r="AP16" i="8"/>
  <c r="AL44" i="8" s="1"/>
  <c r="AN44" i="8" s="1"/>
  <c r="AN16" i="8"/>
  <c r="AL43" i="8" s="1"/>
  <c r="AN43" i="8" s="1"/>
  <c r="AI16" i="8"/>
  <c r="AE44" i="8" s="1"/>
  <c r="AG16" i="8"/>
  <c r="AE43" i="8" s="1"/>
  <c r="AB16" i="8"/>
  <c r="X44" i="8" s="1"/>
  <c r="Z44" i="8" s="1"/>
  <c r="Z16" i="8"/>
  <c r="X43" i="8" s="1"/>
  <c r="U16" i="8"/>
  <c r="Q44" i="8" s="1"/>
  <c r="S16" i="8"/>
  <c r="Q43" i="8" s="1"/>
  <c r="N16" i="8"/>
  <c r="J44" i="8" s="1"/>
  <c r="L44" i="8" s="1"/>
  <c r="L16" i="8"/>
  <c r="J43" i="8" s="1"/>
  <c r="L43" i="8" s="1"/>
  <c r="G16" i="8"/>
  <c r="E16" i="8"/>
  <c r="JM15" i="8"/>
  <c r="JK15" i="8"/>
  <c r="JF15" i="8"/>
  <c r="JD15" i="8"/>
  <c r="IY15" i="8"/>
  <c r="IW15" i="8"/>
  <c r="IR15" i="8"/>
  <c r="IP15" i="8"/>
  <c r="IK15" i="8"/>
  <c r="II15" i="8"/>
  <c r="ID15" i="8"/>
  <c r="IB15" i="8"/>
  <c r="HW15" i="8"/>
  <c r="HU15" i="8"/>
  <c r="HP15" i="8"/>
  <c r="HN15" i="8"/>
  <c r="HI15" i="8"/>
  <c r="HG15" i="8"/>
  <c r="HB15" i="8"/>
  <c r="GZ15" i="8"/>
  <c r="GU15" i="8"/>
  <c r="GS15" i="8"/>
  <c r="GN15" i="8"/>
  <c r="GL15" i="8"/>
  <c r="GG15" i="8"/>
  <c r="GE15" i="8"/>
  <c r="FZ15" i="8"/>
  <c r="FX15" i="8"/>
  <c r="FS15" i="8"/>
  <c r="FQ15" i="8"/>
  <c r="FL15" i="8"/>
  <c r="FJ15" i="8"/>
  <c r="FE15" i="8"/>
  <c r="FC15" i="8"/>
  <c r="EX15" i="8"/>
  <c r="EV15" i="8"/>
  <c r="EQ15" i="8"/>
  <c r="EO15" i="8"/>
  <c r="EJ15" i="8"/>
  <c r="EH15" i="8"/>
  <c r="EC15" i="8"/>
  <c r="EA15" i="8"/>
  <c r="DV15" i="8"/>
  <c r="DT15" i="8"/>
  <c r="DO15" i="8"/>
  <c r="DM15" i="8"/>
  <c r="DH15" i="8"/>
  <c r="DF15" i="8"/>
  <c r="DA15" i="8"/>
  <c r="CY15" i="8"/>
  <c r="CT15" i="8"/>
  <c r="CR15" i="8"/>
  <c r="CM15" i="8"/>
  <c r="CK15" i="8"/>
  <c r="CF15" i="8"/>
  <c r="CD15" i="8"/>
  <c r="BY15" i="8"/>
  <c r="BW15" i="8"/>
  <c r="BR15" i="8"/>
  <c r="BP15" i="8"/>
  <c r="BK15" i="8"/>
  <c r="BI15" i="8"/>
  <c r="BD15" i="8"/>
  <c r="BB15" i="8"/>
  <c r="AW15" i="8"/>
  <c r="AU15" i="8"/>
  <c r="AP15" i="8"/>
  <c r="AN15" i="8"/>
  <c r="AI15" i="8"/>
  <c r="AG15" i="8"/>
  <c r="AB15" i="8"/>
  <c r="Z15" i="8"/>
  <c r="U15" i="8"/>
  <c r="S15" i="8"/>
  <c r="N15" i="8"/>
  <c r="L15" i="8"/>
  <c r="G15" i="8"/>
  <c r="E15" i="8"/>
  <c r="JM14" i="8"/>
  <c r="JK14" i="8"/>
  <c r="JF14" i="8"/>
  <c r="JD14" i="8"/>
  <c r="IY14" i="8"/>
  <c r="IW14" i="8"/>
  <c r="IR14" i="8"/>
  <c r="IP14" i="8"/>
  <c r="IK14" i="8"/>
  <c r="II14" i="8"/>
  <c r="ID14" i="8"/>
  <c r="IB14" i="8"/>
  <c r="HW14" i="8"/>
  <c r="HU14" i="8"/>
  <c r="HP14" i="8"/>
  <c r="HN14" i="8"/>
  <c r="HI14" i="8"/>
  <c r="HG14" i="8"/>
  <c r="HB14" i="8"/>
  <c r="GZ14" i="8"/>
  <c r="GU14" i="8"/>
  <c r="GS14" i="8"/>
  <c r="GN14" i="8"/>
  <c r="GL14" i="8"/>
  <c r="GG14" i="8"/>
  <c r="GE14" i="8"/>
  <c r="FZ14" i="8"/>
  <c r="FX14" i="8"/>
  <c r="FS14" i="8"/>
  <c r="FQ14" i="8"/>
  <c r="FL14" i="8"/>
  <c r="FJ14" i="8"/>
  <c r="FE14" i="8"/>
  <c r="FC14" i="8"/>
  <c r="EX14" i="8"/>
  <c r="EV14" i="8"/>
  <c r="EQ14" i="8"/>
  <c r="EO14" i="8"/>
  <c r="EJ14" i="8"/>
  <c r="EH14" i="8"/>
  <c r="EC14" i="8"/>
  <c r="EA14" i="8"/>
  <c r="DV14" i="8"/>
  <c r="DT14" i="8"/>
  <c r="DO14" i="8"/>
  <c r="DM14" i="8"/>
  <c r="DH14" i="8"/>
  <c r="DF14" i="8"/>
  <c r="DA14" i="8"/>
  <c r="CY14" i="8"/>
  <c r="CT14" i="8"/>
  <c r="CR14" i="8"/>
  <c r="CM14" i="8"/>
  <c r="CK14" i="8"/>
  <c r="CF14" i="8"/>
  <c r="CD14" i="8"/>
  <c r="BY14" i="8"/>
  <c r="BW14" i="8"/>
  <c r="BR14" i="8"/>
  <c r="BP14" i="8"/>
  <c r="BK14" i="8"/>
  <c r="BI14" i="8"/>
  <c r="BD14" i="8"/>
  <c r="BB14" i="8"/>
  <c r="AW14" i="8"/>
  <c r="AU14" i="8"/>
  <c r="AP14" i="8"/>
  <c r="AN14" i="8"/>
  <c r="AI14" i="8"/>
  <c r="AG14" i="8"/>
  <c r="AB14" i="8"/>
  <c r="Z14" i="8"/>
  <c r="U14" i="8"/>
  <c r="S14" i="8"/>
  <c r="N14" i="8"/>
  <c r="L14" i="8"/>
  <c r="G14" i="8"/>
  <c r="E14" i="8"/>
  <c r="JM13" i="8"/>
  <c r="JK13" i="8"/>
  <c r="JF13" i="8"/>
  <c r="JD13" i="8"/>
  <c r="IY13" i="8"/>
  <c r="IW13" i="8"/>
  <c r="IR13" i="8"/>
  <c r="IP13" i="8"/>
  <c r="IK13" i="8"/>
  <c r="II13" i="8"/>
  <c r="ID13" i="8"/>
  <c r="IB13" i="8"/>
  <c r="HW13" i="8"/>
  <c r="HU13" i="8"/>
  <c r="HP13" i="8"/>
  <c r="HN13" i="8"/>
  <c r="HI13" i="8"/>
  <c r="HG13" i="8"/>
  <c r="HB13" i="8"/>
  <c r="GZ13" i="8"/>
  <c r="GU13" i="8"/>
  <c r="GS13" i="8"/>
  <c r="GN13" i="8"/>
  <c r="GL13" i="8"/>
  <c r="GG13" i="8"/>
  <c r="GE13" i="8"/>
  <c r="FZ13" i="8"/>
  <c r="FX13" i="8"/>
  <c r="FS13" i="8"/>
  <c r="FQ13" i="8"/>
  <c r="FL13" i="8"/>
  <c r="FJ13" i="8"/>
  <c r="FE13" i="8"/>
  <c r="FC13" i="8"/>
  <c r="EX13" i="8"/>
  <c r="EV13" i="8"/>
  <c r="EQ13" i="8"/>
  <c r="EO13" i="8"/>
  <c r="EJ13" i="8"/>
  <c r="EH13" i="8"/>
  <c r="EC13" i="8"/>
  <c r="EA13" i="8"/>
  <c r="DV13" i="8"/>
  <c r="DT13" i="8"/>
  <c r="DO13" i="8"/>
  <c r="DM13" i="8"/>
  <c r="DH13" i="8"/>
  <c r="DF13" i="8"/>
  <c r="DA13" i="8"/>
  <c r="CY13" i="8"/>
  <c r="CT13" i="8"/>
  <c r="CR13" i="8"/>
  <c r="CM13" i="8"/>
  <c r="CK13" i="8"/>
  <c r="CF13" i="8"/>
  <c r="CD13" i="8"/>
  <c r="BY13" i="8"/>
  <c r="BW13" i="8"/>
  <c r="BR13" i="8"/>
  <c r="BP13" i="8"/>
  <c r="BK13" i="8"/>
  <c r="BI13" i="8"/>
  <c r="BD13" i="8"/>
  <c r="BB13" i="8"/>
  <c r="AW13" i="8"/>
  <c r="AU13" i="8"/>
  <c r="AP13" i="8"/>
  <c r="AN13" i="8"/>
  <c r="AI13" i="8"/>
  <c r="AG13" i="8"/>
  <c r="AB13" i="8"/>
  <c r="Z13" i="8"/>
  <c r="U13" i="8"/>
  <c r="S13" i="8"/>
  <c r="N13" i="8"/>
  <c r="L13" i="8"/>
  <c r="G13" i="8"/>
  <c r="E13" i="8"/>
  <c r="JM12" i="8"/>
  <c r="JI64" i="8" s="1"/>
  <c r="JK12" i="8"/>
  <c r="JI63" i="8" s="1"/>
  <c r="JF12" i="8"/>
  <c r="JB64" i="8" s="1"/>
  <c r="JD64" i="8" s="1"/>
  <c r="JD12" i="8"/>
  <c r="JB63" i="8" s="1"/>
  <c r="IY12" i="8"/>
  <c r="IU64" i="8" s="1"/>
  <c r="IW12" i="8"/>
  <c r="IU63" i="8" s="1"/>
  <c r="IR12" i="8"/>
  <c r="IN64" i="8" s="1"/>
  <c r="IP64" i="8" s="1"/>
  <c r="IP12" i="8"/>
  <c r="IN63" i="8" s="1"/>
  <c r="IK12" i="8"/>
  <c r="IG64" i="8" s="1"/>
  <c r="II12" i="8"/>
  <c r="IG63" i="8" s="1"/>
  <c r="ID12" i="8"/>
  <c r="HZ64" i="8" s="1"/>
  <c r="IB64" i="8" s="1"/>
  <c r="IB12" i="8"/>
  <c r="HZ63" i="8" s="1"/>
  <c r="HW12" i="8"/>
  <c r="HS64" i="8" s="1"/>
  <c r="HU12" i="8"/>
  <c r="HS63" i="8" s="1"/>
  <c r="HP12" i="8"/>
  <c r="HL64" i="8" s="1"/>
  <c r="HN64" i="8" s="1"/>
  <c r="HN12" i="8"/>
  <c r="HL63" i="8" s="1"/>
  <c r="HI12" i="8"/>
  <c r="HE64" i="8" s="1"/>
  <c r="HG12" i="8"/>
  <c r="HE63" i="8" s="1"/>
  <c r="HB12" i="8"/>
  <c r="GX64" i="8" s="1"/>
  <c r="GZ64" i="8" s="1"/>
  <c r="GZ12" i="8"/>
  <c r="GX63" i="8" s="1"/>
  <c r="GU12" i="8"/>
  <c r="GQ64" i="8" s="1"/>
  <c r="GS12" i="8"/>
  <c r="GQ63" i="8" s="1"/>
  <c r="GN12" i="8"/>
  <c r="GJ64" i="8" s="1"/>
  <c r="GL64" i="8" s="1"/>
  <c r="GL12" i="8"/>
  <c r="GJ63" i="8" s="1"/>
  <c r="GG12" i="8"/>
  <c r="GC64" i="8" s="1"/>
  <c r="GE12" i="8"/>
  <c r="GC63" i="8" s="1"/>
  <c r="FZ12" i="8"/>
  <c r="FV64" i="8" s="1"/>
  <c r="FX64" i="8" s="1"/>
  <c r="FX12" i="8"/>
  <c r="FV63" i="8" s="1"/>
  <c r="FS12" i="8"/>
  <c r="FO64" i="8" s="1"/>
  <c r="FQ12" i="8"/>
  <c r="FO63" i="8" s="1"/>
  <c r="FL12" i="8"/>
  <c r="FH64" i="8" s="1"/>
  <c r="FJ64" i="8" s="1"/>
  <c r="FJ12" i="8"/>
  <c r="FH63" i="8" s="1"/>
  <c r="FE12" i="8"/>
  <c r="FA64" i="8" s="1"/>
  <c r="FC12" i="8"/>
  <c r="FA63" i="8" s="1"/>
  <c r="EX12" i="8"/>
  <c r="ET64" i="8" s="1"/>
  <c r="EV64" i="8" s="1"/>
  <c r="EV12" i="8"/>
  <c r="ET63" i="8" s="1"/>
  <c r="EQ12" i="8"/>
  <c r="EM64" i="8" s="1"/>
  <c r="EO12" i="8"/>
  <c r="EM63" i="8" s="1"/>
  <c r="EJ12" i="8"/>
  <c r="EF64" i="8" s="1"/>
  <c r="EH64" i="8" s="1"/>
  <c r="EH12" i="8"/>
  <c r="EF63" i="8" s="1"/>
  <c r="EC12" i="8"/>
  <c r="DY64" i="8" s="1"/>
  <c r="EA12" i="8"/>
  <c r="DY63" i="8" s="1"/>
  <c r="DV12" i="8"/>
  <c r="DR64" i="8" s="1"/>
  <c r="DT64" i="8" s="1"/>
  <c r="DT12" i="8"/>
  <c r="DR63" i="8" s="1"/>
  <c r="DO12" i="8"/>
  <c r="DK64" i="8" s="1"/>
  <c r="DM12" i="8"/>
  <c r="DK63" i="8" s="1"/>
  <c r="DH12" i="8"/>
  <c r="DD64" i="8" s="1"/>
  <c r="DF64" i="8" s="1"/>
  <c r="DF12" i="8"/>
  <c r="DD63" i="8" s="1"/>
  <c r="DF63" i="8" s="1"/>
  <c r="DA12" i="8"/>
  <c r="CW64" i="8" s="1"/>
  <c r="CY12" i="8"/>
  <c r="CW63" i="8" s="1"/>
  <c r="CT12" i="8"/>
  <c r="CP64" i="8" s="1"/>
  <c r="CR64" i="8" s="1"/>
  <c r="CR12" i="8"/>
  <c r="CP63" i="8" s="1"/>
  <c r="CR63" i="8" s="1"/>
  <c r="CM12" i="8"/>
  <c r="CI64" i="8" s="1"/>
  <c r="CK12" i="8"/>
  <c r="CI63" i="8" s="1"/>
  <c r="CF12" i="8"/>
  <c r="CB64" i="8" s="1"/>
  <c r="CD64" i="8" s="1"/>
  <c r="CD12" i="8"/>
  <c r="CB63" i="8" s="1"/>
  <c r="CD63" i="8" s="1"/>
  <c r="BY12" i="8"/>
  <c r="BU64" i="8" s="1"/>
  <c r="BW12" i="8"/>
  <c r="BU63" i="8" s="1"/>
  <c r="BR12" i="8"/>
  <c r="BN64" i="8" s="1"/>
  <c r="BP64" i="8" s="1"/>
  <c r="BP12" i="8"/>
  <c r="BN63" i="8" s="1"/>
  <c r="BP63" i="8" s="1"/>
  <c r="BK12" i="8"/>
  <c r="BG64" i="8" s="1"/>
  <c r="BI12" i="8"/>
  <c r="BG63" i="8" s="1"/>
  <c r="BD12" i="8"/>
  <c r="AZ64" i="8" s="1"/>
  <c r="BB64" i="8" s="1"/>
  <c r="BB12" i="8"/>
  <c r="AZ63" i="8" s="1"/>
  <c r="BB63" i="8" s="1"/>
  <c r="AW12" i="8"/>
  <c r="AS64" i="8" s="1"/>
  <c r="AU12" i="8"/>
  <c r="AS63" i="8" s="1"/>
  <c r="AP12" i="8"/>
  <c r="AL64" i="8" s="1"/>
  <c r="AN64" i="8" s="1"/>
  <c r="AN12" i="8"/>
  <c r="AL63" i="8" s="1"/>
  <c r="AN63" i="8" s="1"/>
  <c r="AI12" i="8"/>
  <c r="AE64" i="8" s="1"/>
  <c r="AG12" i="8"/>
  <c r="AE63" i="8" s="1"/>
  <c r="AB12" i="8"/>
  <c r="X64" i="8" s="1"/>
  <c r="Z64" i="8" s="1"/>
  <c r="Z12" i="8"/>
  <c r="X63" i="8" s="1"/>
  <c r="Z63" i="8" s="1"/>
  <c r="U12" i="8"/>
  <c r="Q64" i="8" s="1"/>
  <c r="S12" i="8"/>
  <c r="Q63" i="8" s="1"/>
  <c r="N12" i="8"/>
  <c r="J64" i="8" s="1"/>
  <c r="L64" i="8" s="1"/>
  <c r="L12" i="8"/>
  <c r="J63" i="8" s="1"/>
  <c r="L63" i="8" s="1"/>
  <c r="G12" i="8"/>
  <c r="E12" i="8"/>
  <c r="JM11" i="8"/>
  <c r="JI49" i="8" s="1"/>
  <c r="JK11" i="8"/>
  <c r="JI48" i="8" s="1"/>
  <c r="JF11" i="8"/>
  <c r="JB49" i="8" s="1"/>
  <c r="JD11" i="8"/>
  <c r="JB48" i="8" s="1"/>
  <c r="IY11" i="8"/>
  <c r="IU49" i="8" s="1"/>
  <c r="IW11" i="8"/>
  <c r="IU48" i="8" s="1"/>
  <c r="IR11" i="8"/>
  <c r="IN49" i="8" s="1"/>
  <c r="IP11" i="8"/>
  <c r="IN48" i="8" s="1"/>
  <c r="IK11" i="8"/>
  <c r="IG49" i="8" s="1"/>
  <c r="II11" i="8"/>
  <c r="IG48" i="8" s="1"/>
  <c r="ID11" i="8"/>
  <c r="HZ49" i="8" s="1"/>
  <c r="IB11" i="8"/>
  <c r="HZ48" i="8" s="1"/>
  <c r="HW11" i="8"/>
  <c r="HS49" i="8" s="1"/>
  <c r="HU11" i="8"/>
  <c r="HS48" i="8" s="1"/>
  <c r="HP11" i="8"/>
  <c r="HL49" i="8" s="1"/>
  <c r="HN11" i="8"/>
  <c r="HL48" i="8" s="1"/>
  <c r="HI11" i="8"/>
  <c r="HE49" i="8" s="1"/>
  <c r="HG11" i="8"/>
  <c r="HE48" i="8" s="1"/>
  <c r="HB11" i="8"/>
  <c r="GX49" i="8" s="1"/>
  <c r="GZ11" i="8"/>
  <c r="GX48" i="8" s="1"/>
  <c r="GU11" i="8"/>
  <c r="GQ49" i="8" s="1"/>
  <c r="GS11" i="8"/>
  <c r="GQ48" i="8" s="1"/>
  <c r="GN11" i="8"/>
  <c r="GJ49" i="8" s="1"/>
  <c r="GL11" i="8"/>
  <c r="GJ48" i="8" s="1"/>
  <c r="GG11" i="8"/>
  <c r="GC49" i="8" s="1"/>
  <c r="GE11" i="8"/>
  <c r="GC48" i="8" s="1"/>
  <c r="FZ11" i="8"/>
  <c r="FV49" i="8" s="1"/>
  <c r="FX11" i="8"/>
  <c r="FV48" i="8" s="1"/>
  <c r="FS11" i="8"/>
  <c r="FO49" i="8" s="1"/>
  <c r="FQ11" i="8"/>
  <c r="FO48" i="8" s="1"/>
  <c r="FL11" i="8"/>
  <c r="FH49" i="8" s="1"/>
  <c r="FJ11" i="8"/>
  <c r="FH48" i="8" s="1"/>
  <c r="FE11" i="8"/>
  <c r="FA49" i="8" s="1"/>
  <c r="FC11" i="8"/>
  <c r="FA48" i="8" s="1"/>
  <c r="EX11" i="8"/>
  <c r="ET49" i="8" s="1"/>
  <c r="EV11" i="8"/>
  <c r="ET48" i="8" s="1"/>
  <c r="EQ11" i="8"/>
  <c r="EM49" i="8" s="1"/>
  <c r="EO11" i="8"/>
  <c r="EM48" i="8" s="1"/>
  <c r="EJ11" i="8"/>
  <c r="EF49" i="8" s="1"/>
  <c r="EH11" i="8"/>
  <c r="EF48" i="8" s="1"/>
  <c r="EC11" i="8"/>
  <c r="DY49" i="8" s="1"/>
  <c r="EA11" i="8"/>
  <c r="DY48" i="8" s="1"/>
  <c r="DV11" i="8"/>
  <c r="DR49" i="8" s="1"/>
  <c r="DT11" i="8"/>
  <c r="DR48" i="8" s="1"/>
  <c r="DO11" i="8"/>
  <c r="DK49" i="8" s="1"/>
  <c r="DM11" i="8"/>
  <c r="DK48" i="8" s="1"/>
  <c r="DH11" i="8"/>
  <c r="DD49" i="8" s="1"/>
  <c r="DF11" i="8"/>
  <c r="DD48" i="8" s="1"/>
  <c r="DA11" i="8"/>
  <c r="CW49" i="8" s="1"/>
  <c r="CY11" i="8"/>
  <c r="CW48" i="8" s="1"/>
  <c r="CT11" i="8"/>
  <c r="CP49" i="8" s="1"/>
  <c r="CR11" i="8"/>
  <c r="CP48" i="8" s="1"/>
  <c r="CM11" i="8"/>
  <c r="CI49" i="8" s="1"/>
  <c r="CK11" i="8"/>
  <c r="CI48" i="8" s="1"/>
  <c r="CF11" i="8"/>
  <c r="CB49" i="8" s="1"/>
  <c r="CD11" i="8"/>
  <c r="CB48" i="8" s="1"/>
  <c r="BY11" i="8"/>
  <c r="BU49" i="8" s="1"/>
  <c r="BW11" i="8"/>
  <c r="BU48" i="8" s="1"/>
  <c r="BR11" i="8"/>
  <c r="BN49" i="8" s="1"/>
  <c r="BP11" i="8"/>
  <c r="BN48" i="8" s="1"/>
  <c r="BK11" i="8"/>
  <c r="BG49" i="8" s="1"/>
  <c r="BI11" i="8"/>
  <c r="BG48" i="8" s="1"/>
  <c r="BD11" i="8"/>
  <c r="AZ49" i="8" s="1"/>
  <c r="BB11" i="8"/>
  <c r="AZ48" i="8" s="1"/>
  <c r="BB48" i="8" s="1"/>
  <c r="AW11" i="8"/>
  <c r="AS49" i="8" s="1"/>
  <c r="AU11" i="8"/>
  <c r="AS48" i="8" s="1"/>
  <c r="AP11" i="8"/>
  <c r="AL49" i="8" s="1"/>
  <c r="AN11" i="8"/>
  <c r="AL48" i="8" s="1"/>
  <c r="AN48" i="8" s="1"/>
  <c r="AI11" i="8"/>
  <c r="AE49" i="8" s="1"/>
  <c r="AG11" i="8"/>
  <c r="AE48" i="8" s="1"/>
  <c r="AB11" i="8"/>
  <c r="X49" i="8" s="1"/>
  <c r="Z11" i="8"/>
  <c r="X48" i="8" s="1"/>
  <c r="Z48" i="8" s="1"/>
  <c r="U11" i="8"/>
  <c r="Q49" i="8" s="1"/>
  <c r="S49" i="8" s="1"/>
  <c r="S11" i="8"/>
  <c r="Q48" i="8" s="1"/>
  <c r="N11" i="8"/>
  <c r="J49" i="8" s="1"/>
  <c r="L11" i="8"/>
  <c r="J48" i="8" s="1"/>
  <c r="L48" i="8" s="1"/>
  <c r="G11" i="8"/>
  <c r="E11" i="8"/>
  <c r="JM10" i="8"/>
  <c r="JK10" i="8"/>
  <c r="JF10" i="8"/>
  <c r="JD10" i="8"/>
  <c r="IY10" i="8"/>
  <c r="IW10" i="8"/>
  <c r="IR10" i="8"/>
  <c r="IP10" i="8"/>
  <c r="IK10" i="8"/>
  <c r="II10" i="8"/>
  <c r="ID10" i="8"/>
  <c r="IB10" i="8"/>
  <c r="HW10" i="8"/>
  <c r="HU10" i="8"/>
  <c r="HP10" i="8"/>
  <c r="HN10" i="8"/>
  <c r="HI10" i="8"/>
  <c r="HG10" i="8"/>
  <c r="HB10" i="8"/>
  <c r="GZ10" i="8"/>
  <c r="GU10" i="8"/>
  <c r="GS10" i="8"/>
  <c r="GN10" i="8"/>
  <c r="GL10" i="8"/>
  <c r="GG10" i="8"/>
  <c r="GE10" i="8"/>
  <c r="FZ10" i="8"/>
  <c r="FX10" i="8"/>
  <c r="FS10" i="8"/>
  <c r="FQ10" i="8"/>
  <c r="FL10" i="8"/>
  <c r="FJ10" i="8"/>
  <c r="FE10" i="8"/>
  <c r="FC10" i="8"/>
  <c r="EX10" i="8"/>
  <c r="EV10" i="8"/>
  <c r="EQ10" i="8"/>
  <c r="EO10" i="8"/>
  <c r="EJ10" i="8"/>
  <c r="EH10" i="8"/>
  <c r="EC10" i="8"/>
  <c r="EA10" i="8"/>
  <c r="DV10" i="8"/>
  <c r="DT10" i="8"/>
  <c r="DO10" i="8"/>
  <c r="DM10" i="8"/>
  <c r="DH10" i="8"/>
  <c r="DF10" i="8"/>
  <c r="DA10" i="8"/>
  <c r="CY10" i="8"/>
  <c r="CT10" i="8"/>
  <c r="CR10" i="8"/>
  <c r="CM10" i="8"/>
  <c r="CK10" i="8"/>
  <c r="CF10" i="8"/>
  <c r="CD10" i="8"/>
  <c r="BY10" i="8"/>
  <c r="BW10" i="8"/>
  <c r="BR10" i="8"/>
  <c r="BP10" i="8"/>
  <c r="BK10" i="8"/>
  <c r="BI10" i="8"/>
  <c r="BD10" i="8"/>
  <c r="BB10" i="8"/>
  <c r="AW10" i="8"/>
  <c r="AU10" i="8"/>
  <c r="AP10" i="8"/>
  <c r="AN10" i="8"/>
  <c r="AI10" i="8"/>
  <c r="AG10" i="8"/>
  <c r="AB10" i="8"/>
  <c r="Z10" i="8"/>
  <c r="U10" i="8"/>
  <c r="S10" i="8"/>
  <c r="N10" i="8"/>
  <c r="L10" i="8"/>
  <c r="G10" i="8"/>
  <c r="E10" i="8"/>
  <c r="JM9" i="8"/>
  <c r="JK9" i="8"/>
  <c r="JF9" i="8"/>
  <c r="JD9" i="8"/>
  <c r="IY9" i="8"/>
  <c r="IW9" i="8"/>
  <c r="IR9" i="8"/>
  <c r="IP9" i="8"/>
  <c r="IK9" i="8"/>
  <c r="II9" i="8"/>
  <c r="ID9" i="8"/>
  <c r="IB9" i="8"/>
  <c r="HW9" i="8"/>
  <c r="HU9" i="8"/>
  <c r="HP9" i="8"/>
  <c r="HN9" i="8"/>
  <c r="HI9" i="8"/>
  <c r="HG9" i="8"/>
  <c r="HB9" i="8"/>
  <c r="GZ9" i="8"/>
  <c r="GU9" i="8"/>
  <c r="GS9" i="8"/>
  <c r="GN9" i="8"/>
  <c r="GL9" i="8"/>
  <c r="GG9" i="8"/>
  <c r="GE9" i="8"/>
  <c r="FZ9" i="8"/>
  <c r="FX9" i="8"/>
  <c r="FS9" i="8"/>
  <c r="FQ9" i="8"/>
  <c r="FL9" i="8"/>
  <c r="FJ9" i="8"/>
  <c r="FE9" i="8"/>
  <c r="FC9" i="8"/>
  <c r="EX9" i="8"/>
  <c r="EV9" i="8"/>
  <c r="EQ9" i="8"/>
  <c r="EO9" i="8"/>
  <c r="EJ9" i="8"/>
  <c r="EH9" i="8"/>
  <c r="EC9" i="8"/>
  <c r="EA9" i="8"/>
  <c r="DV9" i="8"/>
  <c r="DT9" i="8"/>
  <c r="DO9" i="8"/>
  <c r="DM9" i="8"/>
  <c r="DH9" i="8"/>
  <c r="DF9" i="8"/>
  <c r="DA9" i="8"/>
  <c r="CY9" i="8"/>
  <c r="CT9" i="8"/>
  <c r="CR9" i="8"/>
  <c r="CM9" i="8"/>
  <c r="CK9" i="8"/>
  <c r="CF9" i="8"/>
  <c r="CD9" i="8"/>
  <c r="BY9" i="8"/>
  <c r="BW9" i="8"/>
  <c r="BR9" i="8"/>
  <c r="BP9" i="8"/>
  <c r="BK9" i="8"/>
  <c r="BI9" i="8"/>
  <c r="BD9" i="8"/>
  <c r="BB9" i="8"/>
  <c r="AW9" i="8"/>
  <c r="AU9" i="8"/>
  <c r="AP9" i="8"/>
  <c r="AN9" i="8"/>
  <c r="AI9" i="8"/>
  <c r="AG9" i="8"/>
  <c r="AB9" i="8"/>
  <c r="Z9" i="8"/>
  <c r="U9" i="8"/>
  <c r="S9" i="8"/>
  <c r="N9" i="8"/>
  <c r="L9" i="8"/>
  <c r="G9" i="8"/>
  <c r="E9" i="8"/>
  <c r="L49" i="8" l="1"/>
  <c r="Z49" i="8"/>
  <c r="AN49" i="8"/>
  <c r="BB49" i="8"/>
  <c r="BP49" i="8"/>
  <c r="CD49" i="8"/>
  <c r="CR49" i="8"/>
  <c r="DF49" i="8"/>
  <c r="DT49" i="8"/>
  <c r="EH49" i="8"/>
  <c r="EV49" i="8"/>
  <c r="FJ49" i="8"/>
  <c r="FX49" i="8"/>
  <c r="GL49" i="8"/>
  <c r="GZ49" i="8"/>
  <c r="HN49" i="8"/>
  <c r="IB49" i="8"/>
  <c r="IP49" i="8"/>
  <c r="JD49" i="8"/>
  <c r="DT63" i="8"/>
  <c r="EH63" i="8"/>
  <c r="EV63" i="8"/>
  <c r="FJ63" i="8"/>
  <c r="FX63" i="8"/>
  <c r="GL63" i="8"/>
  <c r="GZ63" i="8"/>
  <c r="HN63" i="8"/>
  <c r="IB63" i="8"/>
  <c r="IP63" i="8"/>
  <c r="JD63" i="8"/>
  <c r="BP43" i="8"/>
  <c r="FX54" i="8"/>
  <c r="BP48" i="8"/>
  <c r="CD48" i="8"/>
  <c r="CR48" i="8"/>
  <c r="DF48" i="8"/>
  <c r="DT48" i="8"/>
  <c r="EH48" i="8"/>
  <c r="EV48" i="8"/>
  <c r="FJ48" i="8"/>
  <c r="FX48" i="8"/>
  <c r="GL48" i="8"/>
  <c r="GZ48" i="8"/>
  <c r="HN48" i="8"/>
  <c r="IB48" i="8"/>
  <c r="IP48" i="8"/>
  <c r="JD48" i="8"/>
  <c r="L69" i="8"/>
  <c r="Z69" i="8"/>
  <c r="AN69" i="8"/>
  <c r="BB69" i="8"/>
  <c r="BP69" i="8"/>
  <c r="CD69" i="8"/>
  <c r="CR69" i="8"/>
  <c r="DF69" i="8"/>
  <c r="DT69" i="8"/>
  <c r="EH69" i="8"/>
  <c r="EV69" i="8"/>
  <c r="FJ69" i="8"/>
  <c r="FX69" i="8"/>
  <c r="GL69" i="8"/>
  <c r="GZ69" i="8"/>
  <c r="HN69" i="8"/>
  <c r="IB69" i="8"/>
  <c r="IP69" i="8"/>
  <c r="JD69" i="8"/>
  <c r="L54" i="8"/>
  <c r="Z54" i="8"/>
  <c r="AN54" i="8"/>
  <c r="BB54" i="8"/>
  <c r="BP54" i="8"/>
  <c r="CD54" i="8"/>
  <c r="CR54" i="8"/>
  <c r="DF54" i="8"/>
  <c r="DT54" i="8"/>
  <c r="EH54" i="8"/>
  <c r="EV54" i="8"/>
  <c r="FJ54" i="8"/>
  <c r="GL54" i="8"/>
  <c r="GZ54" i="8"/>
  <c r="HN54" i="8"/>
  <c r="IB54" i="8"/>
  <c r="IP54" i="8"/>
  <c r="JD54" i="8"/>
  <c r="L59" i="8"/>
  <c r="Z59" i="8"/>
  <c r="AN59" i="8"/>
  <c r="BB59" i="8"/>
  <c r="BP59" i="8"/>
  <c r="CD59" i="8"/>
  <c r="CR59" i="8"/>
  <c r="DF59" i="8"/>
  <c r="DT59" i="8"/>
  <c r="EH59" i="8"/>
  <c r="EV59" i="8"/>
  <c r="FJ59" i="8"/>
  <c r="FX59" i="8"/>
  <c r="GL59" i="8"/>
  <c r="GZ59" i="8"/>
  <c r="HN59" i="8"/>
  <c r="IB59" i="8"/>
  <c r="IP59" i="8"/>
  <c r="JD59" i="8"/>
  <c r="AG48" i="8"/>
  <c r="AU49" i="8"/>
  <c r="BW49" i="8"/>
  <c r="CY49" i="8"/>
  <c r="EA49" i="8"/>
  <c r="FC49" i="8"/>
  <c r="GE49" i="8"/>
  <c r="HG49" i="8"/>
  <c r="II49" i="8"/>
  <c r="JK49" i="8"/>
  <c r="S44" i="8"/>
  <c r="AU44" i="8"/>
  <c r="CK44" i="8"/>
  <c r="DM44" i="8"/>
  <c r="EO44" i="8"/>
  <c r="FQ44" i="8"/>
  <c r="GS44" i="8"/>
  <c r="HU44" i="8"/>
  <c r="IW44" i="8"/>
  <c r="AG54" i="8"/>
  <c r="BI54" i="8"/>
  <c r="IW54" i="8"/>
  <c r="AG49" i="8"/>
  <c r="BI49" i="8"/>
  <c r="CK49" i="8"/>
  <c r="DM49" i="8"/>
  <c r="EO49" i="8"/>
  <c r="FQ49" i="8"/>
  <c r="GS49" i="8"/>
  <c r="HU49" i="8"/>
  <c r="IW49" i="8"/>
  <c r="AG44" i="8"/>
  <c r="BI44" i="8"/>
  <c r="BW44" i="8"/>
  <c r="CY44" i="8"/>
  <c r="EA44" i="8"/>
  <c r="FC44" i="8"/>
  <c r="GE44" i="8"/>
  <c r="HG44" i="8"/>
  <c r="II44" i="8"/>
  <c r="JK44" i="8"/>
  <c r="CK54" i="8"/>
  <c r="DM54" i="8"/>
  <c r="EO54" i="8"/>
  <c r="FQ54" i="8"/>
  <c r="GS54" i="8"/>
  <c r="HU54" i="8"/>
  <c r="S59" i="8"/>
  <c r="AG59" i="8"/>
  <c r="AU59" i="8"/>
  <c r="BI59" i="8"/>
  <c r="BW59" i="8"/>
  <c r="CK59" i="8"/>
  <c r="CY59" i="8"/>
  <c r="DM59" i="8"/>
  <c r="EA59" i="8"/>
  <c r="EO59" i="8"/>
  <c r="FC59" i="8"/>
  <c r="FQ59" i="8"/>
  <c r="GE59" i="8"/>
  <c r="GS59" i="8"/>
  <c r="HG59" i="8"/>
  <c r="HU59" i="8"/>
  <c r="II59" i="8"/>
  <c r="IW59" i="8"/>
  <c r="JK59" i="8"/>
  <c r="CR43" i="8"/>
  <c r="DT43" i="8"/>
  <c r="EV43" i="8"/>
  <c r="FX43" i="8"/>
  <c r="GZ43" i="8"/>
  <c r="JD43" i="8"/>
  <c r="Q68" i="9"/>
  <c r="AC68" i="9" s="1"/>
  <c r="BE55" i="9"/>
  <c r="Q58" i="9"/>
  <c r="AO36" i="9"/>
  <c r="AO35" i="9"/>
  <c r="Q48" i="9"/>
  <c r="BE63" i="9"/>
  <c r="BE53" i="9"/>
  <c r="BE43" i="9"/>
  <c r="S48" i="8"/>
  <c r="AU48" i="8"/>
  <c r="BI48" i="8"/>
  <c r="BW48" i="8"/>
  <c r="CK48" i="8"/>
  <c r="CY48" i="8"/>
  <c r="DM48" i="8"/>
  <c r="EA48" i="8"/>
  <c r="EO48" i="8"/>
  <c r="FC48" i="8"/>
  <c r="FQ48" i="8"/>
  <c r="GE48" i="8"/>
  <c r="GS48" i="8"/>
  <c r="HG48" i="8"/>
  <c r="HU48" i="8"/>
  <c r="II48" i="8"/>
  <c r="IW48" i="8"/>
  <c r="JK48" i="8"/>
  <c r="S63" i="8"/>
  <c r="AG63" i="8"/>
  <c r="AU63" i="8"/>
  <c r="BI63" i="8"/>
  <c r="BW63" i="8"/>
  <c r="CK63" i="8"/>
  <c r="CY63" i="8"/>
  <c r="DM63" i="8"/>
  <c r="EA63" i="8"/>
  <c r="EO63" i="8"/>
  <c r="FC63" i="8"/>
  <c r="FQ63" i="8"/>
  <c r="GE63" i="8"/>
  <c r="GS63" i="8"/>
  <c r="HG63" i="8"/>
  <c r="HU63" i="8"/>
  <c r="II63" i="8"/>
  <c r="IW63" i="8"/>
  <c r="JK63" i="8"/>
  <c r="S43" i="8"/>
  <c r="AG43" i="8"/>
  <c r="AU43" i="8"/>
  <c r="BI43" i="8"/>
  <c r="BW43" i="8"/>
  <c r="CK43" i="8"/>
  <c r="CY43" i="8"/>
  <c r="DM43" i="8"/>
  <c r="EA43" i="8"/>
  <c r="EO43" i="8"/>
  <c r="FC43" i="8"/>
  <c r="FQ43" i="8"/>
  <c r="GE43" i="8"/>
  <c r="GS43" i="8"/>
  <c r="HG43" i="8"/>
  <c r="HU43" i="8"/>
  <c r="II43" i="8"/>
  <c r="IW43" i="8"/>
  <c r="JK43" i="8"/>
  <c r="S68" i="8"/>
  <c r="AG68" i="8"/>
  <c r="AU68" i="8"/>
  <c r="BI68" i="8"/>
  <c r="BW68" i="8"/>
  <c r="CK68" i="8"/>
  <c r="CY68" i="8"/>
  <c r="DM68" i="8"/>
  <c r="EA68" i="8"/>
  <c r="EO68" i="8"/>
  <c r="FC68" i="8"/>
  <c r="FQ68" i="8"/>
  <c r="GE68" i="8"/>
  <c r="GS68" i="8"/>
  <c r="HG68" i="8"/>
  <c r="HU68" i="8"/>
  <c r="II68" i="8"/>
  <c r="IW68" i="8"/>
  <c r="JK68" i="8"/>
  <c r="S53" i="8"/>
  <c r="AG53" i="8"/>
  <c r="AU53" i="8"/>
  <c r="BI53" i="8"/>
  <c r="BW53" i="8"/>
  <c r="CK53" i="8"/>
  <c r="CY53" i="8"/>
  <c r="DM53" i="8"/>
  <c r="EA53" i="8"/>
  <c r="EO53" i="8"/>
  <c r="FC53" i="8"/>
  <c r="FQ53" i="8"/>
  <c r="GE53" i="8"/>
  <c r="GS53" i="8"/>
  <c r="HG53" i="8"/>
  <c r="HU53" i="8"/>
  <c r="II53" i="8"/>
  <c r="IW53" i="8"/>
  <c r="JK53" i="8"/>
  <c r="S58" i="8"/>
  <c r="AG58" i="8"/>
  <c r="AU58" i="8"/>
  <c r="BI58" i="8"/>
  <c r="BW58" i="8"/>
  <c r="CK58" i="8"/>
  <c r="CY58" i="8"/>
  <c r="DM58" i="8"/>
  <c r="EA58" i="8"/>
  <c r="EO58" i="8"/>
  <c r="FC58" i="8"/>
  <c r="FQ58" i="8"/>
  <c r="GE58" i="8"/>
  <c r="GS58" i="8"/>
  <c r="HG58" i="8"/>
  <c r="HU58" i="8"/>
  <c r="II58" i="8"/>
  <c r="IW58" i="8"/>
  <c r="JK58" i="8"/>
  <c r="Z43" i="8"/>
  <c r="BB43" i="8"/>
  <c r="CD43" i="8"/>
  <c r="DF43" i="8"/>
  <c r="EH43" i="8"/>
  <c r="FJ43" i="8"/>
  <c r="GL43" i="8"/>
  <c r="HN43" i="8"/>
  <c r="IP43" i="8"/>
  <c r="L68" i="8"/>
  <c r="Z68" i="8"/>
  <c r="AN68" i="8"/>
  <c r="BB68" i="8"/>
  <c r="BP68" i="8"/>
  <c r="CD68" i="8"/>
  <c r="CR68" i="8"/>
  <c r="DF68" i="8"/>
  <c r="DT68" i="8"/>
  <c r="EH68" i="8"/>
  <c r="EV68" i="8"/>
  <c r="FJ68" i="8"/>
  <c r="FX68" i="8"/>
  <c r="GL68" i="8"/>
  <c r="GZ68" i="8"/>
  <c r="HN68" i="8"/>
  <c r="IB68" i="8"/>
  <c r="IP68" i="8"/>
  <c r="JD68" i="8"/>
  <c r="L53" i="8"/>
  <c r="Z53" i="8"/>
  <c r="AN53" i="8"/>
  <c r="BB53" i="8"/>
  <c r="BP53" i="8"/>
  <c r="CD53" i="8"/>
  <c r="CR53" i="8"/>
  <c r="DF53" i="8"/>
  <c r="DT53" i="8"/>
  <c r="EH53" i="8"/>
  <c r="EV53" i="8"/>
  <c r="FJ53" i="8"/>
  <c r="FX53" i="8"/>
  <c r="GL53" i="8"/>
  <c r="GZ53" i="8"/>
  <c r="HN53" i="8"/>
  <c r="IB53" i="8"/>
  <c r="IP53" i="8"/>
  <c r="JD53" i="8"/>
  <c r="L58" i="8"/>
  <c r="Z58" i="8"/>
  <c r="AN58" i="8"/>
  <c r="BB58" i="8"/>
  <c r="BP58" i="8"/>
  <c r="CD58" i="8"/>
  <c r="CR58" i="8"/>
  <c r="DF58" i="8"/>
  <c r="DT58" i="8"/>
  <c r="EH58" i="8"/>
  <c r="EV58" i="8"/>
  <c r="FJ58" i="8"/>
  <c r="FX58" i="8"/>
  <c r="GL58" i="8"/>
  <c r="GZ58" i="8"/>
  <c r="HN58" i="8"/>
  <c r="IB58" i="8"/>
  <c r="IP58" i="8"/>
  <c r="JD58" i="8"/>
  <c r="S64" i="8"/>
  <c r="AG64" i="8"/>
  <c r="AU64" i="8"/>
  <c r="BI64" i="8"/>
  <c r="BW64" i="8"/>
  <c r="CK64" i="8"/>
  <c r="CY64" i="8"/>
  <c r="DM64" i="8"/>
  <c r="EA64" i="8"/>
  <c r="EO64" i="8"/>
  <c r="FC64" i="8"/>
  <c r="FQ64" i="8"/>
  <c r="GE64" i="8"/>
  <c r="GS64" i="8"/>
  <c r="HG64" i="8"/>
  <c r="HU64" i="8"/>
  <c r="II64" i="8"/>
  <c r="IW64" i="8"/>
  <c r="JK64" i="8"/>
  <c r="S69" i="8"/>
  <c r="AG69" i="8"/>
  <c r="AU69" i="8"/>
  <c r="BI69" i="8"/>
  <c r="BW69" i="8"/>
  <c r="CK69" i="8"/>
  <c r="CY69" i="8"/>
  <c r="DM69" i="8"/>
  <c r="EA69" i="8"/>
  <c r="EO69" i="8"/>
  <c r="FC69" i="8"/>
  <c r="FQ69" i="8"/>
  <c r="GE69" i="8"/>
  <c r="GS69" i="8"/>
  <c r="HG69" i="8"/>
  <c r="HU69" i="8"/>
  <c r="II69" i="8"/>
  <c r="IW69" i="8"/>
  <c r="JK69" i="8"/>
  <c r="S54" i="8"/>
  <c r="AU54" i="8"/>
  <c r="BW54" i="8"/>
  <c r="CY54" i="8"/>
  <c r="EA54" i="8"/>
  <c r="FC54" i="8"/>
  <c r="GE54" i="8"/>
  <c r="HG54" i="8"/>
  <c r="II54" i="8"/>
  <c r="JK54" i="8"/>
  <c r="MH67" i="3"/>
  <c r="MJ67" i="3" s="1"/>
  <c r="MC67" i="3"/>
  <c r="MA67" i="3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C57" i="3"/>
  <c r="MA57" i="3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J52" i="3"/>
  <c r="MH52" i="3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F52" i="3"/>
  <c r="KD52" i="3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IB52" i="3"/>
  <c r="HZ52" i="3"/>
  <c r="MJ47" i="3"/>
  <c r="MH47" i="3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IB47" i="3"/>
  <c r="HZ47" i="3"/>
  <c r="MJ42" i="3"/>
  <c r="MH42" i="3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F42" i="3"/>
  <c r="KD42" i="3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IB42" i="3"/>
  <c r="HZ42" i="3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E52" i="3"/>
  <c r="GC52" i="3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EA52" i="3"/>
  <c r="DY52" i="3"/>
  <c r="DR52" i="3"/>
  <c r="DT52" i="3" s="1"/>
  <c r="HU47" i="3"/>
  <c r="HS47" i="3"/>
  <c r="HL47" i="3"/>
  <c r="HN47" i="3" s="1"/>
  <c r="HE47" i="3"/>
  <c r="HG47" i="3" s="1"/>
  <c r="GX47" i="3"/>
  <c r="GZ47" i="3" s="1"/>
  <c r="GS47" i="3"/>
  <c r="GQ47" i="3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S42" i="3"/>
  <c r="GQ42" i="3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O42" i="3"/>
  <c r="EM42" i="3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M62" i="3"/>
  <c r="DK62" i="3"/>
  <c r="DD62" i="3"/>
  <c r="DF62" i="3" s="1"/>
  <c r="CY62" i="3"/>
  <c r="CW62" i="3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K57" i="3"/>
  <c r="CI57" i="3"/>
  <c r="CB57" i="3"/>
  <c r="CD57" i="3" s="1"/>
  <c r="BU57" i="3"/>
  <c r="BW57" i="3" s="1"/>
  <c r="BN57" i="3"/>
  <c r="BP57" i="3" s="1"/>
  <c r="DM52" i="3"/>
  <c r="DK52" i="3"/>
  <c r="DD52" i="3"/>
  <c r="DF52" i="3" s="1"/>
  <c r="CY52" i="3"/>
  <c r="CW52" i="3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K47" i="3"/>
  <c r="CI47" i="3"/>
  <c r="CB47" i="3"/>
  <c r="CD47" i="3" s="1"/>
  <c r="BU47" i="3"/>
  <c r="BW47" i="3" s="1"/>
  <c r="BN47" i="3"/>
  <c r="BP47" i="3" s="1"/>
  <c r="DM42" i="3"/>
  <c r="DK42" i="3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G47" i="3"/>
  <c r="AE47" i="3"/>
  <c r="AG42" i="3"/>
  <c r="AE42" i="3"/>
  <c r="AI33" i="3"/>
  <c r="AI35" i="3"/>
  <c r="AI37" i="3"/>
  <c r="AI32" i="3"/>
  <c r="AI36" i="3"/>
  <c r="AI34" i="3"/>
  <c r="AG29" i="3"/>
  <c r="AE29" i="3"/>
  <c r="AE26" i="3"/>
  <c r="AC58" i="9" l="1"/>
  <c r="BE58" i="9"/>
  <c r="BE68" i="9"/>
  <c r="AC48" i="9"/>
  <c r="BE48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3" i="3"/>
  <c r="X62" i="3"/>
  <c r="Z62" i="3" s="1"/>
  <c r="Z57" i="3"/>
  <c r="X57" i="3"/>
  <c r="X54" i="3"/>
  <c r="X52" i="3"/>
  <c r="Z52" i="3" s="1"/>
  <c r="X49" i="3"/>
  <c r="X48" i="3"/>
  <c r="X47" i="3"/>
  <c r="Z47" i="3" s="1"/>
  <c r="X44" i="3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Z11" i="3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S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Z49" i="3" l="1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<sst xmlns="http://schemas.openxmlformats.org/spreadsheetml/2006/main" count="4689" uniqueCount="209">
  <si>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</si>
  <si>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</si>
  <si>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</si>
  <si>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</si>
  <si>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</si>
  <si>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</si>
  <si>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</si>
  <si>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</si>
  <si>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</si>
  <si>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</si>
  <si>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</si>
  <si>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</si>
  <si>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</si>
  <si>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</si>
  <si>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</si>
  <si>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</si>
  <si>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</si>
  <si>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</si>
  <si>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</si>
  <si>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</si>
  <si>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</si>
  <si>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</si>
  <si>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</si>
  <si>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</si>
  <si>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</si>
  <si>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</si>
  <si>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</si>
  <si>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</si>
  <si>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</si>
  <si>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</si>
  <si>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</si>
  <si>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</si>
  <si>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</si>
  <si>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</si>
  <si>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</si>
  <si>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</si>
  <si>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</si>
  <si>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</si>
  <si>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</si>
  <si>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</si>
  <si>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</si>
  <si>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</si>
  <si>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</si>
  <si>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</si>
  <si>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</si>
  <si>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</si>
  <si>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</si>
  <si>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</si>
  <si>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</si>
  <si>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</si>
  <si>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</si>
  <si>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</si>
  <si>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</si>
  <si>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</si>
  <si>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</si>
  <si>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</si>
  <si>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</si>
  <si>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</si>
  <si>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</si>
  <si>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</si>
  <si>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</si>
  <si>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</si>
  <si>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</si>
  <si>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</si>
  <si>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</si>
  <si>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</si>
  <si>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</si>
  <si>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</si>
  <si>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</si>
  <si>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</si>
  <si>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</si>
  <si>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</si>
  <si>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</si>
  <si>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</si>
  <si>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</si>
  <si>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</si>
  <si>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</si>
  <si>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</si>
  <si>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</si>
  <si>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</si>
  <si>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</si>
  <si>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</si>
  <si>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</si>
  <si>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</si>
  <si>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</si>
  <si>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</si>
  <si>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</si>
  <si>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</si>
  <si>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</si>
  <si>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</si>
  <si>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</si>
  <si>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</si>
  <si>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</si>
  <si>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</si>
  <si>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</si>
  <si>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</si>
  <si>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</si>
  <si>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</si>
  <si>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</si>
  <si>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</si>
  <si>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</si>
  <si>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</si>
  <si>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</si>
  <si>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</si>
  <si>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</si>
  <si>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</si>
  <si>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</si>
  <si>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</si>
  <si>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</si>
  <si>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</si>
  <si>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</si>
  <si>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</si>
  <si>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</si>
  <si>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</si>
  <si>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</si>
  <si>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</si>
  <si>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</si>
  <si>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</si>
  <si>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</si>
  <si>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</si>
  <si>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</si>
  <si>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</si>
  <si>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</si>
  <si>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</si>
  <si>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</si>
  <si>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</si>
  <si>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</si>
  <si>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</si>
  <si>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</si>
  <si>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</si>
  <si>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</si>
  <si>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</si>
  <si>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</si>
  <si>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</si>
  <si>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</si>
  <si>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</si>
  <si>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</si>
  <si>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</si>
  <si>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</si>
  <si>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</si>
  <si>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</si>
  <si>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</si>
  <si>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</si>
  <si>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</si>
  <si>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</si>
  <si>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</si>
  <si>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</si>
  <si>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</si>
  <si>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</si>
  <si>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</si>
  <si>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</si>
  <si>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</si>
  <si>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</si>
  <si>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</si>
  <si>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</si>
  <si>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</si>
  <si>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</si>
  <si>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</si>
  <si>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</si>
  <si>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</si>
  <si>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</si>
  <si>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</si>
  <si>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</si>
  <si>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</si>
  <si>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</si>
  <si>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</si>
  <si>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</si>
  <si>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</si>
  <si>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</si>
  <si>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</si>
  <si>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京都府</t>
  </si>
  <si>
    <t>京都市</t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</si>
  <si>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</si>
  <si>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</si>
  <si>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</si>
  <si>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</si>
  <si>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</si>
  <si>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</si>
  <si>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</si>
  <si>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</si>
  <si>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</si>
  <si>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</si>
  <si>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</si>
  <si>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</si>
  <si>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</si>
  <si>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</si>
  <si>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</si>
  <si>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</si>
  <si>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</si>
  <si>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</si>
  <si>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</si>
  <si>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</si>
  <si>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</si>
  <si>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</si>
  <si>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</si>
  <si>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</si>
  <si>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</si>
  <si>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</si>
  <si>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</si>
  <si>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</si>
  <si>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</si>
  <si>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</si>
  <si>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</si>
  <si>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</si>
  <si>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</si>
  <si>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</si>
  <si>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</si>
  <si>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</si>
  <si>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京都府</t>
    <rPh sb="0" eb="2">
      <t>キョウト</t>
    </rPh>
    <rPh sb="2" eb="3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</si>
</sst>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"/>
    <numFmt numFmtId="178" formatCode="0.0_ &quot;%&quot;"/>
    <numFmt numFmtId="179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26</xdr:row>
      <xdr:rowOff>7937</xdr:rowOff>
    </xdr:from>
    <xdr:to>
      <xdr:col>6</xdr:col>
      <xdr:colOff>482599</xdr:colOff>
      <xdr:row>71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25</xdr:row>
      <xdr:rowOff>161926</xdr:rowOff>
    </xdr:from>
    <xdr:to>
      <xdr:col>0</xdr:col>
      <xdr:colOff>1847850</xdr:colOff>
      <xdr:row>71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58</xdr:col>
      <xdr:colOff>317500</xdr:colOff>
      <xdr:row>4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60</xdr:col>
      <xdr:colOff>38100</xdr:colOff>
      <xdr:row>6</xdr:row>
      <xdr:rowOff>0</xdr:rowOff>
    </xdr:from>
    <xdr:to>
      <xdr:col>71</xdr:col>
      <xdr:colOff>647700</xdr:colOff>
      <xdr:row>72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M71"/>
  <sheetViews>
    <sheetView view="pageBreakPreview" zoomScale="75" zoomScaleNormal="75" zoomScaleSheetLayoutView="75" workbookViewId="0">
      <pane xSplit="8" ySplit="24" topLeftCell="I28" activePane="bottomRight" state="frozen"/>
      <selection pane="topRight" activeCell="I1" sqref="I1"/>
      <selection pane="bottomLeft" activeCell="A25" sqref="A25"/>
      <selection pane="bottomRight" activeCell="JK28" sqref="JK2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</cols>
  <sheetData>
    <row r="6" spans="1:273" ht="14.25" thickBot="1" x14ac:dyDescent="0.2"/>
    <row r="7" spans="1:273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170</v>
      </c>
      <c r="J7" s="34" t="s">
        <v>81</v>
      </c>
      <c r="K7" s="7"/>
      <c r="L7" s="7"/>
      <c r="M7" s="7"/>
      <c r="N7" s="8"/>
      <c r="P7" s="63" t="s">
        <v>171</v>
      </c>
      <c r="Q7" s="34" t="s">
        <v>82</v>
      </c>
      <c r="R7" s="7"/>
      <c r="S7" s="7"/>
      <c r="T7" s="7"/>
      <c r="U7" s="8"/>
      <c r="W7" s="63" t="s">
        <v>172</v>
      </c>
      <c r="X7" s="34" t="s">
        <v>83</v>
      </c>
      <c r="Y7" s="7"/>
      <c r="Z7" s="7"/>
      <c r="AA7" s="7"/>
      <c r="AB7" s="8"/>
      <c r="AD7" s="63" t="s">
        <v>173</v>
      </c>
      <c r="AE7" s="34" t="s">
        <v>84</v>
      </c>
      <c r="AF7" s="7"/>
      <c r="AG7" s="7"/>
      <c r="AH7" s="7"/>
      <c r="AI7" s="8"/>
      <c r="AK7" s="63" t="s">
        <v>174</v>
      </c>
      <c r="AL7" s="34" t="s">
        <v>85</v>
      </c>
      <c r="AM7" s="7"/>
      <c r="AN7" s="7"/>
      <c r="AO7" s="7"/>
      <c r="AP7" s="8"/>
      <c r="AR7" s="63" t="s">
        <v>175</v>
      </c>
      <c r="AS7" s="34" t="s">
        <v>86</v>
      </c>
      <c r="AT7" s="7"/>
      <c r="AU7" s="7"/>
      <c r="AV7" s="7"/>
      <c r="AW7" s="8"/>
      <c r="AY7" s="63" t="s">
        <v>176</v>
      </c>
      <c r="AZ7" s="34" t="s">
        <v>87</v>
      </c>
      <c r="BA7" s="7"/>
      <c r="BB7" s="7"/>
      <c r="BC7" s="7"/>
      <c r="BD7" s="8"/>
      <c r="BF7" s="63" t="s">
        <v>177</v>
      </c>
      <c r="BG7" s="34" t="s">
        <v>88</v>
      </c>
      <c r="BH7" s="7"/>
      <c r="BI7" s="7"/>
      <c r="BJ7" s="7"/>
      <c r="BK7" s="8"/>
      <c r="BM7" s="63" t="s">
        <v>178</v>
      </c>
      <c r="BN7" s="34" t="s">
        <v>89</v>
      </c>
      <c r="BO7" s="7"/>
      <c r="BP7" s="7"/>
      <c r="BQ7" s="7"/>
      <c r="BR7" s="8"/>
      <c r="BT7" s="63" t="s">
        <v>179</v>
      </c>
      <c r="BU7" s="34" t="s">
        <v>90</v>
      </c>
      <c r="BV7" s="7"/>
      <c r="BW7" s="7"/>
      <c r="BX7" s="7"/>
      <c r="BY7" s="8"/>
      <c r="CA7" s="63" t="s">
        <v>180</v>
      </c>
      <c r="CB7" s="34" t="s">
        <v>92</v>
      </c>
      <c r="CC7" s="7"/>
      <c r="CD7" s="7"/>
      <c r="CE7" s="7"/>
      <c r="CF7" s="8"/>
      <c r="CH7" s="63" t="s">
        <v>181</v>
      </c>
      <c r="CI7" s="34" t="s">
        <v>94</v>
      </c>
      <c r="CJ7" s="7"/>
      <c r="CK7" s="7"/>
      <c r="CL7" s="7"/>
      <c r="CM7" s="8"/>
      <c r="CO7" s="63" t="s">
        <v>182</v>
      </c>
      <c r="CP7" s="34" t="s">
        <v>96</v>
      </c>
      <c r="CQ7" s="7"/>
      <c r="CR7" s="7"/>
      <c r="CS7" s="7"/>
      <c r="CT7" s="8"/>
      <c r="CV7" s="63" t="s">
        <v>183</v>
      </c>
      <c r="CW7" s="34" t="s">
        <v>98</v>
      </c>
      <c r="CX7" s="7"/>
      <c r="CY7" s="7"/>
      <c r="CZ7" s="7"/>
      <c r="DA7" s="8"/>
      <c r="DC7" s="63" t="s">
        <v>184</v>
      </c>
      <c r="DD7" s="34" t="s">
        <v>100</v>
      </c>
      <c r="DE7" s="7"/>
      <c r="DF7" s="7"/>
      <c r="DG7" s="7"/>
      <c r="DH7" s="8"/>
      <c r="DJ7" s="63" t="s">
        <v>185</v>
      </c>
      <c r="DK7" s="34" t="s">
        <v>102</v>
      </c>
      <c r="DL7" s="7"/>
      <c r="DM7" s="7"/>
      <c r="DN7" s="7"/>
      <c r="DO7" s="8"/>
      <c r="DQ7" s="63" t="s">
        <v>186</v>
      </c>
      <c r="DR7" s="34" t="s">
        <v>104</v>
      </c>
      <c r="DS7" s="7"/>
      <c r="DT7" s="7"/>
      <c r="DU7" s="7"/>
      <c r="DV7" s="8"/>
      <c r="DX7" s="63" t="s">
        <v>187</v>
      </c>
      <c r="DY7" s="34" t="s">
        <v>105</v>
      </c>
      <c r="DZ7" s="7"/>
      <c r="EA7" s="7"/>
      <c r="EB7" s="7"/>
      <c r="EC7" s="8"/>
      <c r="EE7" s="63" t="s">
        <v>188</v>
      </c>
      <c r="EF7" s="34" t="s">
        <v>107</v>
      </c>
      <c r="EG7" s="7"/>
      <c r="EH7" s="7"/>
      <c r="EI7" s="7"/>
      <c r="EJ7" s="8"/>
      <c r="EL7" s="63" t="s">
        <v>189</v>
      </c>
      <c r="EM7" s="34" t="s">
        <v>108</v>
      </c>
      <c r="EN7" s="7"/>
      <c r="EO7" s="7"/>
      <c r="EP7" s="7"/>
      <c r="EQ7" s="8"/>
      <c r="ES7" s="63" t="s">
        <v>190</v>
      </c>
      <c r="ET7" s="34" t="s">
        <v>110</v>
      </c>
      <c r="EU7" s="7"/>
      <c r="EV7" s="7"/>
      <c r="EW7" s="7"/>
      <c r="EX7" s="8"/>
      <c r="EZ7" s="63" t="s">
        <v>191</v>
      </c>
      <c r="FA7" s="34" t="s">
        <v>112</v>
      </c>
      <c r="FB7" s="7"/>
      <c r="FC7" s="7"/>
      <c r="FD7" s="7"/>
      <c r="FE7" s="8"/>
      <c r="FG7" s="63" t="s">
        <v>192</v>
      </c>
      <c r="FH7" s="34" t="s">
        <v>114</v>
      </c>
      <c r="FI7" s="7"/>
      <c r="FJ7" s="7"/>
      <c r="FK7" s="7"/>
      <c r="FL7" s="8"/>
      <c r="FN7" s="63" t="s">
        <v>193</v>
      </c>
      <c r="FO7" s="34" t="s">
        <v>116</v>
      </c>
      <c r="FP7" s="7"/>
      <c r="FQ7" s="7"/>
      <c r="FR7" s="7"/>
      <c r="FS7" s="8"/>
      <c r="FU7" s="63" t="s">
        <v>194</v>
      </c>
      <c r="FV7" s="34" t="s">
        <v>118</v>
      </c>
      <c r="FW7" s="7"/>
      <c r="FX7" s="7"/>
      <c r="FY7" s="7"/>
      <c r="FZ7" s="8"/>
      <c r="GB7" s="63" t="s">
        <v>195</v>
      </c>
      <c r="GC7" s="34" t="s">
        <v>120</v>
      </c>
      <c r="GD7" s="7"/>
      <c r="GE7" s="7"/>
      <c r="GF7" s="7"/>
      <c r="GG7" s="8"/>
      <c r="GI7" s="63" t="s">
        <v>196</v>
      </c>
      <c r="GJ7" s="34" t="s">
        <v>122</v>
      </c>
      <c r="GK7" s="7"/>
      <c r="GL7" s="7"/>
      <c r="GM7" s="7"/>
      <c r="GN7" s="8"/>
      <c r="GP7" s="63" t="s">
        <v>197</v>
      </c>
      <c r="GQ7" s="34" t="s">
        <v>124</v>
      </c>
      <c r="GR7" s="7"/>
      <c r="GS7" s="7"/>
      <c r="GT7" s="7"/>
      <c r="GU7" s="8"/>
      <c r="GW7" s="63" t="s">
        <v>198</v>
      </c>
      <c r="GX7" s="34" t="s">
        <v>125</v>
      </c>
      <c r="GY7" s="7"/>
      <c r="GZ7" s="7"/>
      <c r="HA7" s="7"/>
      <c r="HB7" s="8"/>
      <c r="HD7" s="63" t="s">
        <v>199</v>
      </c>
      <c r="HE7" s="34" t="s">
        <v>127</v>
      </c>
      <c r="HF7" s="7"/>
      <c r="HG7" s="7"/>
      <c r="HH7" s="7"/>
      <c r="HI7" s="8"/>
      <c r="HK7" s="63" t="s">
        <v>200</v>
      </c>
      <c r="HL7" s="34" t="s">
        <v>128</v>
      </c>
      <c r="HM7" s="7"/>
      <c r="HN7" s="7"/>
      <c r="HO7" s="7"/>
      <c r="HP7" s="8"/>
      <c r="HR7" s="63" t="s">
        <v>201</v>
      </c>
      <c r="HS7" s="34" t="s">
        <v>129</v>
      </c>
      <c r="HT7" s="7"/>
      <c r="HU7" s="7"/>
      <c r="HV7" s="7"/>
      <c r="HW7" s="8"/>
      <c r="HY7" s="63" t="s">
        <v>202</v>
      </c>
      <c r="HZ7" s="34" t="s">
        <v>131</v>
      </c>
      <c r="IA7" s="7"/>
      <c r="IB7" s="7"/>
      <c r="IC7" s="7"/>
      <c r="ID7" s="8"/>
      <c r="IF7" s="63" t="s">
        <v>203</v>
      </c>
      <c r="IG7" s="34" t="s">
        <v>133</v>
      </c>
      <c r="IH7" s="7"/>
      <c r="II7" s="7"/>
      <c r="IJ7" s="7"/>
      <c r="IK7" s="8"/>
      <c r="IM7" s="63" t="s">
        <v>204</v>
      </c>
      <c r="IN7" s="34" t="s">
        <v>135</v>
      </c>
      <c r="IO7" s="7"/>
      <c r="IP7" s="7"/>
      <c r="IQ7" s="7"/>
      <c r="IR7" s="8"/>
      <c r="IT7" s="63" t="s">
        <v>205</v>
      </c>
      <c r="IU7" s="34" t="s">
        <v>137</v>
      </c>
      <c r="IV7" s="7"/>
      <c r="IW7" s="7"/>
      <c r="IX7" s="7"/>
      <c r="IY7" s="8"/>
      <c r="JA7" s="63" t="s">
        <v>206</v>
      </c>
      <c r="JB7" s="34" t="s">
        <v>138</v>
      </c>
      <c r="JC7" s="7"/>
      <c r="JD7" s="7"/>
      <c r="JE7" s="7"/>
      <c r="JF7" s="8"/>
      <c r="JH7" s="63" t="s">
        <v>207</v>
      </c>
      <c r="JI7" s="34" t="s">
        <v>140</v>
      </c>
      <c r="JJ7" s="7"/>
      <c r="JK7" s="7"/>
      <c r="JL7" s="7"/>
      <c r="JM7" s="8"/>
    </row>
    <row r="8" spans="1:273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</row>
    <row r="9" spans="1:273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67842</v>
      </c>
      <c r="J9" s="5">
        <v>99.980000000000018</v>
      </c>
      <c r="K9" s="21">
        <v>41175</v>
      </c>
      <c r="L9" s="26">
        <f>+K9/I9</f>
        <v>0.60692491377023083</v>
      </c>
      <c r="M9" s="21">
        <v>26542</v>
      </c>
      <c r="N9" s="26">
        <f>+M9/I9</f>
        <v>0.39123256979452259</v>
      </c>
      <c r="O9" s="18"/>
      <c r="P9" s="14">
        <v>41235</v>
      </c>
      <c r="Q9" s="5">
        <v>99.990000000000009</v>
      </c>
      <c r="R9" s="21">
        <v>23689</v>
      </c>
      <c r="S9" s="26">
        <f>+R9/P9</f>
        <v>0.57448769249424037</v>
      </c>
      <c r="T9" s="21">
        <v>17482</v>
      </c>
      <c r="U9" s="26">
        <f>+T9/P9</f>
        <v>0.42396022796168303</v>
      </c>
      <c r="V9" s="18"/>
      <c r="W9" s="14">
        <v>3428</v>
      </c>
      <c r="X9" s="5">
        <v>99.999999999999986</v>
      </c>
      <c r="Y9" s="21">
        <v>2076</v>
      </c>
      <c r="Z9" s="26">
        <f>+Y9/W9</f>
        <v>0.60560093348891486</v>
      </c>
      <c r="AA9" s="21">
        <v>1349</v>
      </c>
      <c r="AB9" s="26">
        <f>+AA9/W9</f>
        <v>0.39352392065344222</v>
      </c>
      <c r="AC9" s="18"/>
      <c r="AD9" s="14">
        <v>3286</v>
      </c>
      <c r="AE9" s="5">
        <v>100</v>
      </c>
      <c r="AF9" s="21">
        <v>1998</v>
      </c>
      <c r="AG9" s="26">
        <f>+AF9/AD9</f>
        <v>0.60803408399269632</v>
      </c>
      <c r="AH9" s="21">
        <v>1278</v>
      </c>
      <c r="AI9" s="26">
        <f>+AH9/AD9</f>
        <v>0.38892270237370663</v>
      </c>
      <c r="AJ9" s="18"/>
      <c r="AK9" s="14">
        <v>4079</v>
      </c>
      <c r="AL9" s="5">
        <v>99.990000000000009</v>
      </c>
      <c r="AM9" s="21">
        <v>2470</v>
      </c>
      <c r="AN9" s="26">
        <f>+AM9/AK9</f>
        <v>0.60554057367001712</v>
      </c>
      <c r="AO9" s="21">
        <v>1600</v>
      </c>
      <c r="AP9" s="26">
        <f>+AO9/AK9</f>
        <v>0.39225300318705564</v>
      </c>
      <c r="AQ9" s="18"/>
      <c r="AR9" s="14">
        <v>5581</v>
      </c>
      <c r="AS9" s="5">
        <v>100.01</v>
      </c>
      <c r="AT9" s="21">
        <v>3132</v>
      </c>
      <c r="AU9" s="26">
        <f>+AT9/AR9</f>
        <v>0.56118975094069168</v>
      </c>
      <c r="AV9" s="21">
        <v>2436</v>
      </c>
      <c r="AW9" s="26">
        <f>+AV9/AR9</f>
        <v>0.43648091739831574</v>
      </c>
      <c r="AX9" s="18"/>
      <c r="AY9" s="14">
        <v>2643</v>
      </c>
      <c r="AZ9" s="5">
        <v>99.98</v>
      </c>
      <c r="BA9" s="21">
        <v>1867</v>
      </c>
      <c r="BB9" s="26">
        <f>+BA9/AY9</f>
        <v>0.70639424895951575</v>
      </c>
      <c r="BC9" s="21">
        <v>773</v>
      </c>
      <c r="BD9" s="26">
        <f>+BC9/AY9</f>
        <v>0.29247067726068859</v>
      </c>
      <c r="BE9" s="18"/>
      <c r="BF9" s="14">
        <v>3981</v>
      </c>
      <c r="BG9" s="5">
        <v>99.99</v>
      </c>
      <c r="BH9" s="21">
        <v>1839</v>
      </c>
      <c r="BI9" s="26">
        <f>+BH9/BF9</f>
        <v>0.46194423511680482</v>
      </c>
      <c r="BJ9" s="21">
        <v>2137</v>
      </c>
      <c r="BK9" s="26">
        <f>+BJ9/BF9</f>
        <v>0.53679979904546593</v>
      </c>
      <c r="BL9" s="18"/>
      <c r="BM9" s="14">
        <v>2800</v>
      </c>
      <c r="BN9" s="5">
        <v>100</v>
      </c>
      <c r="BO9" s="21">
        <v>1237</v>
      </c>
      <c r="BP9" s="26">
        <f>+BO9/BM9</f>
        <v>0.44178571428571428</v>
      </c>
      <c r="BQ9" s="21">
        <v>1561</v>
      </c>
      <c r="BR9" s="26">
        <f>+BQ9/BM9</f>
        <v>0.5575</v>
      </c>
      <c r="BS9" s="18"/>
      <c r="BT9" s="14">
        <v>4760</v>
      </c>
      <c r="BU9" s="5">
        <v>99.990000000000009</v>
      </c>
      <c r="BV9" s="21">
        <v>2909</v>
      </c>
      <c r="BW9" s="26">
        <f>+BV9/BT9</f>
        <v>0.61113445378151265</v>
      </c>
      <c r="BX9" s="21">
        <v>1844</v>
      </c>
      <c r="BY9" s="26">
        <f>+BX9/BT9</f>
        <v>0.38739495798319329</v>
      </c>
      <c r="BZ9" s="18"/>
      <c r="CA9" s="14">
        <v>5251</v>
      </c>
      <c r="CB9" s="5">
        <v>100.00999999999999</v>
      </c>
      <c r="CC9" s="21">
        <v>3003</v>
      </c>
      <c r="CD9" s="26">
        <f>+CC9/CA9</f>
        <v>0.57189106836792991</v>
      </c>
      <c r="CE9" s="21">
        <v>2243</v>
      </c>
      <c r="CF9" s="26">
        <f>+CE9/CA9</f>
        <v>0.42715673205103788</v>
      </c>
      <c r="CG9" s="18"/>
      <c r="CH9" s="14">
        <v>2837</v>
      </c>
      <c r="CI9" s="5">
        <v>100.00000000000001</v>
      </c>
      <c r="CJ9" s="21">
        <v>1640</v>
      </c>
      <c r="CK9" s="26">
        <f>+CJ9/CH9</f>
        <v>0.57807543179414878</v>
      </c>
      <c r="CL9" s="21">
        <v>1193</v>
      </c>
      <c r="CM9" s="26">
        <f>+CL9/CH9</f>
        <v>0.42051462812830454</v>
      </c>
      <c r="CN9" s="18"/>
      <c r="CO9" s="14">
        <v>2589</v>
      </c>
      <c r="CP9" s="5">
        <v>99.99</v>
      </c>
      <c r="CQ9" s="21">
        <v>1518</v>
      </c>
      <c r="CR9" s="26">
        <f>+CQ9/CO9</f>
        <v>0.58632676709154119</v>
      </c>
      <c r="CS9" s="21">
        <v>1068</v>
      </c>
      <c r="CT9" s="26">
        <f>+CS9/CO9</f>
        <v>0.41251448435689453</v>
      </c>
      <c r="CU9" s="18"/>
      <c r="CV9" s="14">
        <v>2177</v>
      </c>
      <c r="CW9" s="5">
        <v>100.00999999999999</v>
      </c>
      <c r="CX9" s="21">
        <v>1332</v>
      </c>
      <c r="CY9" s="26">
        <f>+CX9/CV9</f>
        <v>0.61185117133670186</v>
      </c>
      <c r="CZ9" s="21">
        <v>840</v>
      </c>
      <c r="DA9" s="26">
        <f>+CZ9/CV9</f>
        <v>0.38585209003215432</v>
      </c>
      <c r="DB9" s="18"/>
      <c r="DC9" s="14">
        <v>2260</v>
      </c>
      <c r="DD9" s="5">
        <v>100.00000000000001</v>
      </c>
      <c r="DE9" s="21">
        <v>1462</v>
      </c>
      <c r="DF9" s="26">
        <f>+DE9/DC9</f>
        <v>0.64690265486725662</v>
      </c>
      <c r="DG9" s="21">
        <v>794</v>
      </c>
      <c r="DH9" s="26">
        <f>+DG9/DC9</f>
        <v>0.35132743362831859</v>
      </c>
      <c r="DI9" s="18"/>
      <c r="DJ9" s="14">
        <v>951</v>
      </c>
      <c r="DK9" s="5">
        <v>100</v>
      </c>
      <c r="DL9" s="21">
        <v>636</v>
      </c>
      <c r="DM9" s="26">
        <f>+DL9/DJ9</f>
        <v>0.66876971608832803</v>
      </c>
      <c r="DN9" s="21">
        <v>313</v>
      </c>
      <c r="DO9" s="26">
        <f>+DN9/DJ9</f>
        <v>0.32912723449001052</v>
      </c>
      <c r="DP9" s="18"/>
      <c r="DQ9" s="14">
        <v>3312</v>
      </c>
      <c r="DR9" s="5">
        <v>100.00000000000001</v>
      </c>
      <c r="DS9" s="21">
        <v>2042</v>
      </c>
      <c r="DT9" s="26">
        <f>+DS9/DQ9</f>
        <v>0.61654589371980673</v>
      </c>
      <c r="DU9" s="21">
        <v>1265</v>
      </c>
      <c r="DV9" s="26">
        <f>+DU9/DQ9</f>
        <v>0.38194444444444442</v>
      </c>
      <c r="DW9" s="18"/>
      <c r="DX9" s="14">
        <v>797</v>
      </c>
      <c r="DY9" s="5">
        <v>100.01</v>
      </c>
      <c r="DZ9" s="21">
        <v>566</v>
      </c>
      <c r="EA9" s="26">
        <f>+DZ9/DX9</f>
        <v>0.7101631116687579</v>
      </c>
      <c r="EB9" s="21">
        <v>229</v>
      </c>
      <c r="EC9" s="26">
        <f>+EB9/DX9</f>
        <v>0.28732747804265996</v>
      </c>
      <c r="ED9" s="18"/>
      <c r="EE9" s="14">
        <v>1824</v>
      </c>
      <c r="EF9" s="5">
        <v>100.01</v>
      </c>
      <c r="EG9" s="21">
        <v>1131</v>
      </c>
      <c r="EH9" s="26">
        <f>+EG9/EE9</f>
        <v>0.62006578947368418</v>
      </c>
      <c r="EI9" s="21">
        <v>692</v>
      </c>
      <c r="EJ9" s="26">
        <f>+EI9/EE9</f>
        <v>0.37938596491228072</v>
      </c>
      <c r="EK9" s="18"/>
      <c r="EL9" s="14">
        <v>1538</v>
      </c>
      <c r="EM9" s="5">
        <v>100.01999999999998</v>
      </c>
      <c r="EN9" s="21">
        <v>1024</v>
      </c>
      <c r="EO9" s="26">
        <f>+EN9/EL9</f>
        <v>0.66579973992197661</v>
      </c>
      <c r="EP9" s="21">
        <v>511</v>
      </c>
      <c r="EQ9" s="26">
        <f>+EP9/EL9</f>
        <v>0.33224967490247076</v>
      </c>
      <c r="ER9" s="18"/>
      <c r="ES9" s="14">
        <v>1175</v>
      </c>
      <c r="ET9" s="5">
        <v>100.02999999999999</v>
      </c>
      <c r="EU9" s="21">
        <v>755</v>
      </c>
      <c r="EV9" s="26">
        <f>+EU9/ES9</f>
        <v>0.64255319148936174</v>
      </c>
      <c r="EW9" s="21">
        <v>417</v>
      </c>
      <c r="EX9" s="26">
        <f>+EW9/ES9</f>
        <v>0.35489361702127659</v>
      </c>
      <c r="EY9" s="18"/>
      <c r="EZ9" s="14">
        <v>1595</v>
      </c>
      <c r="FA9" s="5">
        <v>99.999999999999972</v>
      </c>
      <c r="FB9" s="21">
        <v>997</v>
      </c>
      <c r="FC9" s="26">
        <f>+FB9/EZ9</f>
        <v>0.62507836990595611</v>
      </c>
      <c r="FD9" s="21">
        <v>593</v>
      </c>
      <c r="FE9" s="26">
        <f>+FD9/EZ9</f>
        <v>0.37178683385579936</v>
      </c>
      <c r="FF9" s="18"/>
      <c r="FG9" s="14">
        <v>1030</v>
      </c>
      <c r="FH9" s="5">
        <v>100</v>
      </c>
      <c r="FI9" s="21">
        <v>566</v>
      </c>
      <c r="FJ9" s="26">
        <f>+FI9/FG9</f>
        <v>0.54951456310679614</v>
      </c>
      <c r="FK9" s="21">
        <v>462</v>
      </c>
      <c r="FL9" s="26">
        <f>+FK9/FG9</f>
        <v>0.44854368932038835</v>
      </c>
      <c r="FM9" s="18"/>
      <c r="FN9" s="14">
        <v>1075</v>
      </c>
      <c r="FO9" s="5">
        <v>100.01999999999997</v>
      </c>
      <c r="FP9" s="21">
        <v>631</v>
      </c>
      <c r="FQ9" s="26">
        <f>+FP9/FN9</f>
        <v>0.58697674418604651</v>
      </c>
      <c r="FR9" s="21">
        <v>443</v>
      </c>
      <c r="FS9" s="26">
        <f>+FR9/FN9</f>
        <v>0.41209302325581393</v>
      </c>
      <c r="FT9" s="18"/>
      <c r="FU9" s="14">
        <v>2975</v>
      </c>
      <c r="FV9" s="5">
        <v>100.01</v>
      </c>
      <c r="FW9" s="21">
        <v>2467</v>
      </c>
      <c r="FX9" s="26">
        <f>+FW9/FU9</f>
        <v>0.82924369747899163</v>
      </c>
      <c r="FY9" s="21">
        <v>498</v>
      </c>
      <c r="FZ9" s="26">
        <f>+FY9/FU9</f>
        <v>0.16739495798319329</v>
      </c>
      <c r="GA9" s="18"/>
      <c r="GB9" s="14">
        <v>885</v>
      </c>
      <c r="GC9" s="5">
        <v>100</v>
      </c>
      <c r="GD9" s="21">
        <v>597</v>
      </c>
      <c r="GE9" s="26">
        <f>+GD9/GB9</f>
        <v>0.6745762711864407</v>
      </c>
      <c r="GF9" s="21">
        <v>286</v>
      </c>
      <c r="GG9" s="26">
        <f>+GF9/GB9</f>
        <v>0.32316384180790958</v>
      </c>
      <c r="GH9" s="18"/>
      <c r="GI9" s="14">
        <v>1094</v>
      </c>
      <c r="GJ9" s="5">
        <v>100</v>
      </c>
      <c r="GK9" s="21">
        <v>700</v>
      </c>
      <c r="GL9" s="26">
        <f>+GK9/GI9</f>
        <v>0.63985374771480807</v>
      </c>
      <c r="GM9" s="21">
        <v>393</v>
      </c>
      <c r="GN9" s="26">
        <f>+GM9/GI9</f>
        <v>0.35923217550274222</v>
      </c>
      <c r="GO9" s="18"/>
      <c r="GP9" s="14">
        <v>260</v>
      </c>
      <c r="GQ9" s="5">
        <v>99.989999999999981</v>
      </c>
      <c r="GR9" s="21">
        <v>167</v>
      </c>
      <c r="GS9" s="26">
        <f>+GR9/GP9</f>
        <v>0.64230769230769236</v>
      </c>
      <c r="GT9" s="21">
        <v>93</v>
      </c>
      <c r="GU9" s="26">
        <f>+GT9/GP9</f>
        <v>0.3576923076923077</v>
      </c>
      <c r="GV9" s="18"/>
      <c r="GW9" s="14">
        <v>800</v>
      </c>
      <c r="GX9" s="5">
        <v>100.03999999999998</v>
      </c>
      <c r="GY9" s="21">
        <v>331</v>
      </c>
      <c r="GZ9" s="26">
        <f>+GY9/GW9</f>
        <v>0.41375000000000001</v>
      </c>
      <c r="HA9" s="21">
        <v>469</v>
      </c>
      <c r="HB9" s="26">
        <f>+HA9/GW9</f>
        <v>0.58625000000000005</v>
      </c>
      <c r="HC9" s="18"/>
      <c r="HD9" s="14">
        <v>220</v>
      </c>
      <c r="HE9" s="5">
        <v>100.00999999999999</v>
      </c>
      <c r="HF9" s="21">
        <v>163</v>
      </c>
      <c r="HG9" s="26">
        <f>+HF9/HD9</f>
        <v>0.74090909090909096</v>
      </c>
      <c r="HH9" s="21">
        <v>57</v>
      </c>
      <c r="HI9" s="26">
        <f>+HH9/HD9</f>
        <v>0.25909090909090909</v>
      </c>
      <c r="HJ9" s="18"/>
      <c r="HK9" s="14">
        <v>256</v>
      </c>
      <c r="HL9" s="5">
        <v>100</v>
      </c>
      <c r="HM9" s="21">
        <v>167</v>
      </c>
      <c r="HN9" s="26">
        <f>+HM9/HK9</f>
        <v>0.65234375</v>
      </c>
      <c r="HO9" s="21">
        <v>88</v>
      </c>
      <c r="HP9" s="26">
        <f>+HO9/HK9</f>
        <v>0.34375</v>
      </c>
      <c r="HQ9" s="18"/>
      <c r="HR9" s="14">
        <v>57</v>
      </c>
      <c r="HS9" s="5">
        <v>100</v>
      </c>
      <c r="HT9" s="21">
        <v>42</v>
      </c>
      <c r="HU9" s="26">
        <f>+HT9/HR9</f>
        <v>0.73684210526315785</v>
      </c>
      <c r="HV9" s="21">
        <v>14</v>
      </c>
      <c r="HW9" s="26">
        <f>+HV9/HR9</f>
        <v>0.24561403508771928</v>
      </c>
      <c r="HX9" s="18"/>
      <c r="HY9" s="14">
        <v>78</v>
      </c>
      <c r="HZ9" s="5">
        <v>100</v>
      </c>
      <c r="IA9" s="21">
        <v>52</v>
      </c>
      <c r="IB9" s="26">
        <f>+IA9/HY9</f>
        <v>0.66666666666666663</v>
      </c>
      <c r="IC9" s="21">
        <v>26</v>
      </c>
      <c r="ID9" s="26">
        <f>+IC9/HY9</f>
        <v>0.33333333333333331</v>
      </c>
      <c r="IE9" s="18"/>
      <c r="IF9" s="14">
        <v>452</v>
      </c>
      <c r="IG9" s="5">
        <v>100</v>
      </c>
      <c r="IH9" s="21">
        <v>243</v>
      </c>
      <c r="II9" s="26">
        <f>+IH9/IF9</f>
        <v>0.53761061946902655</v>
      </c>
      <c r="IJ9" s="21">
        <v>209</v>
      </c>
      <c r="IK9" s="26">
        <f>+IJ9/IF9</f>
        <v>0.46238938053097345</v>
      </c>
      <c r="IL9" s="18"/>
      <c r="IM9" s="14">
        <v>50</v>
      </c>
      <c r="IN9" s="5">
        <v>100</v>
      </c>
      <c r="IO9" s="21">
        <v>36</v>
      </c>
      <c r="IP9" s="26">
        <f>+IO9/IM9</f>
        <v>0.72</v>
      </c>
      <c r="IQ9" s="21">
        <v>12</v>
      </c>
      <c r="IR9" s="26">
        <f>+IQ9/IM9</f>
        <v>0.24</v>
      </c>
      <c r="IS9" s="18"/>
      <c r="IT9" s="14">
        <v>443</v>
      </c>
      <c r="IU9" s="5">
        <v>100.00000000000001</v>
      </c>
      <c r="IV9" s="21">
        <v>300</v>
      </c>
      <c r="IW9" s="26">
        <f>+IV9/IT9</f>
        <v>0.67720090293453727</v>
      </c>
      <c r="IX9" s="21">
        <v>137</v>
      </c>
      <c r="IY9" s="26">
        <f>+IX9/IT9</f>
        <v>0.30925507900677202</v>
      </c>
      <c r="IZ9" s="18"/>
      <c r="JA9" s="14">
        <v>87</v>
      </c>
      <c r="JB9" s="5">
        <v>99.999999999999986</v>
      </c>
      <c r="JC9" s="21">
        <v>74</v>
      </c>
      <c r="JD9" s="26">
        <f>+JC9/JA9</f>
        <v>0.85057471264367812</v>
      </c>
      <c r="JE9" s="21">
        <v>12</v>
      </c>
      <c r="JF9" s="26">
        <f>+JE9/JA9</f>
        <v>0.13793103448275862</v>
      </c>
      <c r="JG9" s="18"/>
      <c r="JH9" s="14">
        <v>1216</v>
      </c>
      <c r="JI9" s="5">
        <v>99.999999999999986</v>
      </c>
      <c r="JJ9" s="21">
        <v>1005</v>
      </c>
      <c r="JK9" s="26">
        <f>+JJ9/JH9</f>
        <v>0.82648026315789469</v>
      </c>
      <c r="JL9" s="21">
        <v>207</v>
      </c>
      <c r="JM9" s="26">
        <f>+JL9/JH9</f>
        <v>0.17023026315789475</v>
      </c>
    </row>
    <row r="10" spans="1:273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9</v>
      </c>
      <c r="J10" s="12">
        <v>0.01</v>
      </c>
      <c r="K10" s="22">
        <v>1</v>
      </c>
      <c r="L10" s="24">
        <f>+K10/I10</f>
        <v>0.1111111111111111</v>
      </c>
      <c r="M10" s="22">
        <v>8</v>
      </c>
      <c r="N10" s="24">
        <f t="shared" ref="N10:N24" si="1">+M10/I10</f>
        <v>0.88888888888888884</v>
      </c>
      <c r="O10" s="18"/>
      <c r="P10" s="10">
        <v>1</v>
      </c>
      <c r="Q10" s="12">
        <v>0</v>
      </c>
      <c r="R10" s="22">
        <v>1</v>
      </c>
      <c r="S10" s="24">
        <f>+R10/P10</f>
        <v>1</v>
      </c>
      <c r="T10" s="22">
        <v>0</v>
      </c>
      <c r="U10" s="24">
        <f t="shared" ref="U10:U24" si="2">+T10/P10</f>
        <v>0</v>
      </c>
      <c r="V10" s="18"/>
      <c r="W10" s="10">
        <v>0</v>
      </c>
      <c r="X10" s="12">
        <v>0</v>
      </c>
      <c r="Y10" s="22">
        <v>0</v>
      </c>
      <c r="Z10" s="24" t="e">
        <f>+Y10/W10</f>
        <v>#DIV/0!</v>
      </c>
      <c r="AA10" s="22">
        <v>0</v>
      </c>
      <c r="AB10" s="24" t="e">
        <f t="shared" ref="AB10:AB24" si="3">+AA10/W10</f>
        <v>#DIV/0!</v>
      </c>
      <c r="AC10" s="18"/>
      <c r="AD10" s="10">
        <v>0</v>
      </c>
      <c r="AE10" s="12">
        <v>0</v>
      </c>
      <c r="AF10" s="22">
        <v>0</v>
      </c>
      <c r="AG10" s="24" t="e">
        <f>+AF10/AD10</f>
        <v>#DIV/0!</v>
      </c>
      <c r="AH10" s="22">
        <v>0</v>
      </c>
      <c r="AI10" s="24" t="e">
        <f t="shared" ref="AI10:AI24" si="4">+AH10/AD10</f>
        <v>#DIV/0!</v>
      </c>
      <c r="AJ10" s="18"/>
      <c r="AK10" s="10">
        <v>1</v>
      </c>
      <c r="AL10" s="12">
        <v>0.02</v>
      </c>
      <c r="AM10" s="22">
        <v>1</v>
      </c>
      <c r="AN10" s="24">
        <f>+AM10/AK10</f>
        <v>1</v>
      </c>
      <c r="AO10" s="22">
        <v>0</v>
      </c>
      <c r="AP10" s="24">
        <f t="shared" ref="AP10:AP24" si="5">+AO10/AK10</f>
        <v>0</v>
      </c>
      <c r="AQ10" s="18"/>
      <c r="AR10" s="10">
        <v>0</v>
      </c>
      <c r="AS10" s="12">
        <v>0</v>
      </c>
      <c r="AT10" s="22">
        <v>0</v>
      </c>
      <c r="AU10" s="24" t="e">
        <f>+AT10/AR10</f>
        <v>#DIV/0!</v>
      </c>
      <c r="AV10" s="22">
        <v>0</v>
      </c>
      <c r="AW10" s="24" t="e">
        <f t="shared" ref="AW10:AW24" si="6">+AV10/AR10</f>
        <v>#DIV/0!</v>
      </c>
      <c r="AX10" s="18"/>
      <c r="AY10" s="10">
        <v>0</v>
      </c>
      <c r="AZ10" s="12">
        <v>0</v>
      </c>
      <c r="BA10" s="22">
        <v>0</v>
      </c>
      <c r="BB10" s="24" t="e">
        <f>+BA10/AY10</f>
        <v>#DIV/0!</v>
      </c>
      <c r="BC10" s="22">
        <v>0</v>
      </c>
      <c r="BD10" s="24" t="e">
        <f t="shared" ref="BD10:BD24" si="7">+BC10/AY10</f>
        <v>#DIV/0!</v>
      </c>
      <c r="BE10" s="18"/>
      <c r="BF10" s="10">
        <v>0</v>
      </c>
      <c r="BG10" s="12">
        <v>0</v>
      </c>
      <c r="BH10" s="22">
        <v>0</v>
      </c>
      <c r="BI10" s="24" t="e">
        <f>+BH10/BF10</f>
        <v>#DIV/0!</v>
      </c>
      <c r="BJ10" s="22">
        <v>0</v>
      </c>
      <c r="BK10" s="24" t="e">
        <f t="shared" ref="BK10:BK24" si="8">+BJ10/BF10</f>
        <v>#DIV/0!</v>
      </c>
      <c r="BL10" s="18"/>
      <c r="BM10" s="10">
        <v>0</v>
      </c>
      <c r="BN10" s="12">
        <v>0</v>
      </c>
      <c r="BO10" s="22">
        <v>0</v>
      </c>
      <c r="BP10" s="24" t="e">
        <f>+BO10/BM10</f>
        <v>#DIV/0!</v>
      </c>
      <c r="BQ10" s="22">
        <v>0</v>
      </c>
      <c r="BR10" s="24" t="e">
        <f t="shared" ref="BR10:BR24" si="9">+BQ10/BM10</f>
        <v>#DIV/0!</v>
      </c>
      <c r="BS10" s="18"/>
      <c r="BT10" s="10">
        <v>0</v>
      </c>
      <c r="BU10" s="12">
        <v>0</v>
      </c>
      <c r="BV10" s="22">
        <v>0</v>
      </c>
      <c r="BW10" s="24" t="e">
        <f>+BV10/BT10</f>
        <v>#DIV/0!</v>
      </c>
      <c r="BX10" s="22">
        <v>0</v>
      </c>
      <c r="BY10" s="24" t="e">
        <f t="shared" ref="BY10:BY24" si="10">+BX10/BT10</f>
        <v>#DIV/0!</v>
      </c>
      <c r="BZ10" s="18"/>
      <c r="CA10" s="10">
        <v>0</v>
      </c>
      <c r="CB10" s="12">
        <v>0</v>
      </c>
      <c r="CC10" s="22">
        <v>0</v>
      </c>
      <c r="CD10" s="24" t="e">
        <f>+CC10/CA10</f>
        <v>#DIV/0!</v>
      </c>
      <c r="CE10" s="22">
        <v>0</v>
      </c>
      <c r="CF10" s="24" t="e">
        <f t="shared" ref="CF10:CF24" si="11">+CE10/CA10</f>
        <v>#DIV/0!</v>
      </c>
      <c r="CG10" s="18"/>
      <c r="CH10" s="10">
        <v>0</v>
      </c>
      <c r="CI10" s="12">
        <v>0</v>
      </c>
      <c r="CJ10" s="22">
        <v>0</v>
      </c>
      <c r="CK10" s="24" t="e">
        <f>+CJ10/CH10</f>
        <v>#DIV/0!</v>
      </c>
      <c r="CL10" s="22">
        <v>0</v>
      </c>
      <c r="CM10" s="24" t="e">
        <f t="shared" ref="CM10:CM24" si="12">+CL10/CH10</f>
        <v>#DIV/0!</v>
      </c>
      <c r="CN10" s="18"/>
      <c r="CO10" s="10">
        <v>0</v>
      </c>
      <c r="CP10" s="12">
        <v>0</v>
      </c>
      <c r="CQ10" s="22">
        <v>0</v>
      </c>
      <c r="CR10" s="24" t="e">
        <f>+CQ10/CO10</f>
        <v>#DIV/0!</v>
      </c>
      <c r="CS10" s="22">
        <v>0</v>
      </c>
      <c r="CT10" s="24" t="e">
        <f t="shared" ref="CT10:CT23" si="13">+CS10/CO10</f>
        <v>#DIV/0!</v>
      </c>
      <c r="CU10" s="18"/>
      <c r="CV10" s="10">
        <v>2</v>
      </c>
      <c r="CW10" s="12">
        <v>0.09</v>
      </c>
      <c r="CX10" s="22">
        <v>0</v>
      </c>
      <c r="CY10" s="24">
        <f>+CX10/CV10</f>
        <v>0</v>
      </c>
      <c r="CZ10" s="22">
        <v>2</v>
      </c>
      <c r="DA10" s="24">
        <f t="shared" ref="DA10:DA23" si="14">+CZ10/CV10</f>
        <v>1</v>
      </c>
      <c r="DB10" s="18"/>
      <c r="DC10" s="10">
        <v>0</v>
      </c>
      <c r="DD10" s="12">
        <v>0</v>
      </c>
      <c r="DE10" s="22">
        <v>0</v>
      </c>
      <c r="DF10" s="24" t="e">
        <f>+DE10/DC10</f>
        <v>#DIV/0!</v>
      </c>
      <c r="DG10" s="22">
        <v>0</v>
      </c>
      <c r="DH10" s="24" t="e">
        <f t="shared" ref="DH10:DH23" si="15">+DG10/DC10</f>
        <v>#DIV/0!</v>
      </c>
      <c r="DI10" s="18"/>
      <c r="DJ10" s="10">
        <v>0</v>
      </c>
      <c r="DK10" s="12">
        <v>0</v>
      </c>
      <c r="DL10" s="22">
        <v>0</v>
      </c>
      <c r="DM10" s="24" t="e">
        <f>+DL10/DJ10</f>
        <v>#DIV/0!</v>
      </c>
      <c r="DN10" s="22">
        <v>0</v>
      </c>
      <c r="DO10" s="24" t="e">
        <f t="shared" ref="DO10:DO23" si="16">+DN10/DJ10</f>
        <v>#DIV/0!</v>
      </c>
      <c r="DP10" s="18"/>
      <c r="DQ10" s="10">
        <v>1</v>
      </c>
      <c r="DR10" s="12">
        <v>0.03</v>
      </c>
      <c r="DS10" s="22">
        <v>0</v>
      </c>
      <c r="DT10" s="24">
        <f>+DS10/DQ10</f>
        <v>0</v>
      </c>
      <c r="DU10" s="22">
        <v>1</v>
      </c>
      <c r="DV10" s="24">
        <f t="shared" ref="DV10:DV23" si="17">+DU10/DQ10</f>
        <v>1</v>
      </c>
      <c r="DW10" s="18"/>
      <c r="DX10" s="10">
        <v>1</v>
      </c>
      <c r="DY10" s="12">
        <v>0.13</v>
      </c>
      <c r="DZ10" s="22">
        <v>0</v>
      </c>
      <c r="EA10" s="24">
        <f>+DZ10/DX10</f>
        <v>0</v>
      </c>
      <c r="EB10" s="22">
        <v>1</v>
      </c>
      <c r="EC10" s="24">
        <f t="shared" ref="EC10:EC23" si="18">+EB10/DX10</f>
        <v>1</v>
      </c>
      <c r="ED10" s="18"/>
      <c r="EE10" s="10">
        <v>0</v>
      </c>
      <c r="EF10" s="12">
        <v>0</v>
      </c>
      <c r="EG10" s="22">
        <v>0</v>
      </c>
      <c r="EH10" s="24" t="e">
        <f>+EG10/EE10</f>
        <v>#DIV/0!</v>
      </c>
      <c r="EI10" s="22">
        <v>0</v>
      </c>
      <c r="EJ10" s="24" t="e">
        <f t="shared" ref="EJ10:EJ23" si="19">+EI10/EE10</f>
        <v>#DIV/0!</v>
      </c>
      <c r="EK10" s="18"/>
      <c r="EL10" s="10">
        <v>2</v>
      </c>
      <c r="EM10" s="12">
        <v>0.13</v>
      </c>
      <c r="EN10" s="22">
        <v>0</v>
      </c>
      <c r="EO10" s="24">
        <f>+EN10/EL10</f>
        <v>0</v>
      </c>
      <c r="EP10" s="22">
        <v>2</v>
      </c>
      <c r="EQ10" s="24">
        <f t="shared" ref="EQ10:EQ23" si="20">+EP10/EL10</f>
        <v>1</v>
      </c>
      <c r="ER10" s="18"/>
      <c r="ES10" s="10">
        <v>0</v>
      </c>
      <c r="ET10" s="12">
        <v>0</v>
      </c>
      <c r="EU10" s="22">
        <v>0</v>
      </c>
      <c r="EV10" s="24" t="e">
        <f>+EU10/ES10</f>
        <v>#DIV/0!</v>
      </c>
      <c r="EW10" s="22">
        <v>0</v>
      </c>
      <c r="EX10" s="24" t="e">
        <f t="shared" ref="EX10:EX23" si="21">+EW10/ES10</f>
        <v>#DIV/0!</v>
      </c>
      <c r="EY10" s="18"/>
      <c r="EZ10" s="10">
        <v>0</v>
      </c>
      <c r="FA10" s="12">
        <v>0</v>
      </c>
      <c r="FB10" s="22">
        <v>0</v>
      </c>
      <c r="FC10" s="24" t="e">
        <f>+FB10/EZ10</f>
        <v>#DIV/0!</v>
      </c>
      <c r="FD10" s="22">
        <v>0</v>
      </c>
      <c r="FE10" s="24" t="e">
        <f t="shared" ref="FE10:FE23" si="22">+FD10/EZ10</f>
        <v>#DIV/0!</v>
      </c>
      <c r="FF10" s="18"/>
      <c r="FG10" s="10">
        <v>0</v>
      </c>
      <c r="FH10" s="12">
        <v>0</v>
      </c>
      <c r="FI10" s="22">
        <v>0</v>
      </c>
      <c r="FJ10" s="24" t="e">
        <f>+FI10/FG10</f>
        <v>#DIV/0!</v>
      </c>
      <c r="FK10" s="22">
        <v>0</v>
      </c>
      <c r="FL10" s="24" t="e">
        <f t="shared" ref="FL10:FL23" si="23">+FK10/FG10</f>
        <v>#DIV/0!</v>
      </c>
      <c r="FM10" s="18"/>
      <c r="FN10" s="10">
        <v>0</v>
      </c>
      <c r="FO10" s="12">
        <v>0</v>
      </c>
      <c r="FP10" s="22">
        <v>0</v>
      </c>
      <c r="FQ10" s="24" t="e">
        <f>+FP10/FN10</f>
        <v>#DIV/0!</v>
      </c>
      <c r="FR10" s="22">
        <v>0</v>
      </c>
      <c r="FS10" s="24" t="e">
        <f t="shared" ref="FS10:FS23" si="24">+FR10/FN10</f>
        <v>#DIV/0!</v>
      </c>
      <c r="FT10" s="18"/>
      <c r="FU10" s="10">
        <v>2</v>
      </c>
      <c r="FV10" s="12">
        <v>7.0000000000000007E-2</v>
      </c>
      <c r="FW10" s="22">
        <v>0</v>
      </c>
      <c r="FX10" s="24">
        <f>+FW10/FU10</f>
        <v>0</v>
      </c>
      <c r="FY10" s="22">
        <v>2</v>
      </c>
      <c r="FZ10" s="24">
        <f t="shared" ref="FZ10:FZ23" si="25">+FY10/FU10</f>
        <v>1</v>
      </c>
      <c r="GA10" s="18"/>
      <c r="GB10" s="10">
        <v>0</v>
      </c>
      <c r="GC10" s="12">
        <v>0</v>
      </c>
      <c r="GD10" s="22">
        <v>0</v>
      </c>
      <c r="GE10" s="24" t="e">
        <f>+GD10/GB10</f>
        <v>#DIV/0!</v>
      </c>
      <c r="GF10" s="22">
        <v>0</v>
      </c>
      <c r="GG10" s="24" t="e">
        <f t="shared" ref="GG10:GG23" si="26">+GF10/GB10</f>
        <v>#DIV/0!</v>
      </c>
      <c r="GH10" s="18"/>
      <c r="GI10" s="10">
        <v>0</v>
      </c>
      <c r="GJ10" s="12">
        <v>0</v>
      </c>
      <c r="GK10" s="22">
        <v>0</v>
      </c>
      <c r="GL10" s="24" t="e">
        <f>+GK10/GI10</f>
        <v>#DIV/0!</v>
      </c>
      <c r="GM10" s="22">
        <v>0</v>
      </c>
      <c r="GN10" s="24" t="e">
        <f t="shared" ref="GN10:GN23" si="27">+GM10/GI10</f>
        <v>#DIV/0!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0</v>
      </c>
      <c r="HE10" s="12">
        <v>0</v>
      </c>
      <c r="HF10" s="22">
        <v>0</v>
      </c>
      <c r="HG10" s="24" t="e">
        <f>+HF10/HD10</f>
        <v>#DIV/0!</v>
      </c>
      <c r="HH10" s="22">
        <v>0</v>
      </c>
      <c r="HI10" s="24" t="e">
        <f t="shared" ref="HI10:HI23" si="30">+HH10/HD10</f>
        <v>#DIV/0!</v>
      </c>
      <c r="HJ10" s="18"/>
      <c r="HK10" s="10">
        <v>0</v>
      </c>
      <c r="HL10" s="12">
        <v>0</v>
      </c>
      <c r="HM10" s="22">
        <v>0</v>
      </c>
      <c r="HN10" s="24" t="e">
        <f>+HM10/HK10</f>
        <v>#DIV/0!</v>
      </c>
      <c r="HO10" s="22">
        <v>0</v>
      </c>
      <c r="HP10" s="24" t="e">
        <f t="shared" ref="HP10:HP23" si="31">+HO10/HK10</f>
        <v>#DIV/0!</v>
      </c>
      <c r="HQ10" s="18"/>
      <c r="HR10" s="10">
        <v>0</v>
      </c>
      <c r="HS10" s="12">
        <v>0</v>
      </c>
      <c r="HT10" s="22">
        <v>0</v>
      </c>
      <c r="HU10" s="24" t="e">
        <f>+HT10/HR10</f>
        <v>#DIV/0!</v>
      </c>
      <c r="HV10" s="22">
        <v>0</v>
      </c>
      <c r="HW10" s="24" t="e">
        <f t="shared" ref="HW10:HW23" si="32">+HV10/HR10</f>
        <v>#DIV/0!</v>
      </c>
      <c r="HX10" s="18"/>
      <c r="HY10" s="10">
        <v>0</v>
      </c>
      <c r="HZ10" s="12">
        <v>0</v>
      </c>
      <c r="IA10" s="22">
        <v>0</v>
      </c>
      <c r="IB10" s="24" t="e">
        <f>+IA10/HY10</f>
        <v>#DIV/0!</v>
      </c>
      <c r="IC10" s="22">
        <v>0</v>
      </c>
      <c r="ID10" s="24" t="e">
        <f t="shared" ref="ID10:ID23" si="33">+IC10/HY10</f>
        <v>#DIV/0!</v>
      </c>
      <c r="IE10" s="18"/>
      <c r="IF10" s="10">
        <v>0</v>
      </c>
      <c r="IG10" s="12">
        <v>0</v>
      </c>
      <c r="IH10" s="22">
        <v>0</v>
      </c>
      <c r="II10" s="24" t="e">
        <f>+IH10/IF10</f>
        <v>#DIV/0!</v>
      </c>
      <c r="IJ10" s="22">
        <v>0</v>
      </c>
      <c r="IK10" s="24" t="e">
        <f t="shared" ref="IK10:IK23" si="34">+IJ10/IF10</f>
        <v>#DIV/0!</v>
      </c>
      <c r="IL10" s="18"/>
      <c r="IM10" s="10">
        <v>0</v>
      </c>
      <c r="IN10" s="12">
        <v>0</v>
      </c>
      <c r="IO10" s="22">
        <v>0</v>
      </c>
      <c r="IP10" s="24" t="e">
        <f>+IO10/IM10</f>
        <v>#DIV/0!</v>
      </c>
      <c r="IQ10" s="22">
        <v>0</v>
      </c>
      <c r="IR10" s="24" t="e">
        <f t="shared" ref="IR10:IR23" si="35">+IQ10/IM10</f>
        <v>#DIV/0!</v>
      </c>
      <c r="IS10" s="18"/>
      <c r="IT10" s="10">
        <v>0</v>
      </c>
      <c r="IU10" s="12">
        <v>0</v>
      </c>
      <c r="IV10" s="22">
        <v>0</v>
      </c>
      <c r="IW10" s="24" t="e">
        <f>+IV10/IT10</f>
        <v>#DIV/0!</v>
      </c>
      <c r="IX10" s="22">
        <v>0</v>
      </c>
      <c r="IY10" s="24" t="e">
        <f t="shared" ref="IY10:IY23" si="36">+IX10/IT10</f>
        <v>#DIV/0!</v>
      </c>
      <c r="IZ10" s="18"/>
      <c r="JA10" s="10">
        <v>0</v>
      </c>
      <c r="JB10" s="12">
        <v>0</v>
      </c>
      <c r="JC10" s="22">
        <v>0</v>
      </c>
      <c r="JD10" s="24" t="e">
        <f>+JC10/JA10</f>
        <v>#DIV/0!</v>
      </c>
      <c r="JE10" s="22">
        <v>0</v>
      </c>
      <c r="JF10" s="24" t="e">
        <f t="shared" ref="JF10:JF23" si="37">+JE10/JA10</f>
        <v>#DIV/0!</v>
      </c>
      <c r="JG10" s="18"/>
      <c r="JH10" s="10">
        <v>0</v>
      </c>
      <c r="JI10" s="12">
        <v>0</v>
      </c>
      <c r="JJ10" s="22">
        <v>0</v>
      </c>
      <c r="JK10" s="24" t="e">
        <f>+JJ10/JH10</f>
        <v>#DIV/0!</v>
      </c>
      <c r="JL10" s="22">
        <v>0</v>
      </c>
      <c r="JM10" s="24" t="e">
        <f t="shared" ref="JM10:JM23" si="38">+JL10/JH10</f>
        <v>#DIV/0!</v>
      </c>
    </row>
    <row r="11" spans="1:273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39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7233</v>
      </c>
      <c r="J11" s="13">
        <v>10.66</v>
      </c>
      <c r="K11" s="23">
        <v>3017</v>
      </c>
      <c r="L11" s="25">
        <f t="shared" ref="L11:L24" si="40">+K11/I11</f>
        <v>0.41711599612885386</v>
      </c>
      <c r="M11" s="23">
        <v>4214</v>
      </c>
      <c r="N11" s="25">
        <f t="shared" si="1"/>
        <v>0.5826074934328771</v>
      </c>
      <c r="O11" s="18"/>
      <c r="P11" s="11">
        <v>3543</v>
      </c>
      <c r="Q11" s="13">
        <v>8.59</v>
      </c>
      <c r="R11" s="23">
        <v>1187</v>
      </c>
      <c r="S11" s="25">
        <f t="shared" ref="S11:S24" si="41">+R11/P11</f>
        <v>0.33502681343494212</v>
      </c>
      <c r="T11" s="23">
        <v>2355</v>
      </c>
      <c r="U11" s="25">
        <f t="shared" si="2"/>
        <v>0.66469093988145644</v>
      </c>
      <c r="V11" s="18"/>
      <c r="W11" s="11">
        <v>308</v>
      </c>
      <c r="X11" s="13">
        <v>8.98</v>
      </c>
      <c r="Y11" s="23">
        <v>138</v>
      </c>
      <c r="Z11" s="25">
        <f t="shared" ref="Z11:Z24" si="42">+Y11/W11</f>
        <v>0.44805194805194803</v>
      </c>
      <c r="AA11" s="23">
        <v>169</v>
      </c>
      <c r="AB11" s="25">
        <f t="shared" si="3"/>
        <v>0.54870129870129869</v>
      </c>
      <c r="AC11" s="18"/>
      <c r="AD11" s="11">
        <v>134</v>
      </c>
      <c r="AE11" s="13">
        <v>4.08</v>
      </c>
      <c r="AF11" s="23">
        <v>44</v>
      </c>
      <c r="AG11" s="25">
        <f t="shared" ref="AG11:AG24" si="43">+AF11/AD11</f>
        <v>0.32835820895522388</v>
      </c>
      <c r="AH11" s="23">
        <v>90</v>
      </c>
      <c r="AI11" s="25">
        <f t="shared" si="4"/>
        <v>0.67164179104477617</v>
      </c>
      <c r="AJ11" s="18"/>
      <c r="AK11" s="11">
        <v>364</v>
      </c>
      <c r="AL11" s="13">
        <v>8.92</v>
      </c>
      <c r="AM11" s="23">
        <v>124</v>
      </c>
      <c r="AN11" s="25">
        <f t="shared" ref="AN11:AN24" si="44">+AM11/AK11</f>
        <v>0.34065934065934067</v>
      </c>
      <c r="AO11" s="23">
        <v>240</v>
      </c>
      <c r="AP11" s="25">
        <f t="shared" si="5"/>
        <v>0.65934065934065933</v>
      </c>
      <c r="AQ11" s="18"/>
      <c r="AR11" s="11">
        <v>212</v>
      </c>
      <c r="AS11" s="13">
        <v>3.8</v>
      </c>
      <c r="AT11" s="23">
        <v>56</v>
      </c>
      <c r="AU11" s="25">
        <f t="shared" ref="AU11:AU24" si="45">+AT11/AR11</f>
        <v>0.26415094339622641</v>
      </c>
      <c r="AV11" s="23">
        <v>156</v>
      </c>
      <c r="AW11" s="25">
        <f t="shared" si="6"/>
        <v>0.73584905660377353</v>
      </c>
      <c r="AX11" s="18"/>
      <c r="AY11" s="11">
        <v>75</v>
      </c>
      <c r="AZ11" s="13">
        <v>2.84</v>
      </c>
      <c r="BA11" s="23">
        <v>30</v>
      </c>
      <c r="BB11" s="25">
        <f t="shared" ref="BB11:BB24" si="46">+BA11/AY11</f>
        <v>0.4</v>
      </c>
      <c r="BC11" s="23">
        <v>45</v>
      </c>
      <c r="BD11" s="25">
        <f t="shared" si="7"/>
        <v>0.6</v>
      </c>
      <c r="BE11" s="18"/>
      <c r="BF11" s="11">
        <v>190</v>
      </c>
      <c r="BG11" s="13">
        <v>4.7699999999999996</v>
      </c>
      <c r="BH11" s="23">
        <v>37</v>
      </c>
      <c r="BI11" s="25">
        <f t="shared" ref="BI11:BI24" si="47">+BH11/BF11</f>
        <v>0.19473684210526315</v>
      </c>
      <c r="BJ11" s="23">
        <v>153</v>
      </c>
      <c r="BK11" s="25">
        <f t="shared" si="8"/>
        <v>0.80526315789473679</v>
      </c>
      <c r="BL11" s="18"/>
      <c r="BM11" s="11">
        <v>283</v>
      </c>
      <c r="BN11" s="13">
        <v>10.11</v>
      </c>
      <c r="BO11" s="23">
        <v>52</v>
      </c>
      <c r="BP11" s="25">
        <f t="shared" ref="BP11:BP24" si="48">+BO11/BM11</f>
        <v>0.18374558303886926</v>
      </c>
      <c r="BQ11" s="23">
        <v>231</v>
      </c>
      <c r="BR11" s="25">
        <f t="shared" si="9"/>
        <v>0.81625441696113077</v>
      </c>
      <c r="BS11" s="18"/>
      <c r="BT11" s="11">
        <v>539</v>
      </c>
      <c r="BU11" s="13">
        <v>11.32</v>
      </c>
      <c r="BV11" s="23">
        <v>224</v>
      </c>
      <c r="BW11" s="25">
        <f t="shared" ref="BW11:BW24" si="49">+BV11/BT11</f>
        <v>0.41558441558441561</v>
      </c>
      <c r="BX11" s="23">
        <v>315</v>
      </c>
      <c r="BY11" s="25">
        <f t="shared" si="10"/>
        <v>0.58441558441558439</v>
      </c>
      <c r="BZ11" s="18"/>
      <c r="CA11" s="11">
        <v>640</v>
      </c>
      <c r="CB11" s="13">
        <v>12.19</v>
      </c>
      <c r="CC11" s="23">
        <v>203</v>
      </c>
      <c r="CD11" s="25">
        <f t="shared" ref="CD11:CD24" si="50">+CC11/CA11</f>
        <v>0.31718750000000001</v>
      </c>
      <c r="CE11" s="23">
        <v>437</v>
      </c>
      <c r="CF11" s="25">
        <f t="shared" si="11"/>
        <v>0.68281250000000004</v>
      </c>
      <c r="CG11" s="18"/>
      <c r="CH11" s="11">
        <v>406</v>
      </c>
      <c r="CI11" s="13">
        <v>14.31</v>
      </c>
      <c r="CJ11" s="23">
        <v>129</v>
      </c>
      <c r="CK11" s="25">
        <f t="shared" ref="CK11:CK24" si="51">+CJ11/CH11</f>
        <v>0.31773399014778325</v>
      </c>
      <c r="CL11" s="23">
        <v>277</v>
      </c>
      <c r="CM11" s="25">
        <f t="shared" si="12"/>
        <v>0.68226600985221675</v>
      </c>
      <c r="CN11" s="18"/>
      <c r="CO11" s="11">
        <v>392</v>
      </c>
      <c r="CP11" s="13">
        <v>15.14</v>
      </c>
      <c r="CQ11" s="23">
        <v>150</v>
      </c>
      <c r="CR11" s="25">
        <f t="shared" ref="CR11:CR23" si="52">+CQ11/CO11</f>
        <v>0.38265306122448978</v>
      </c>
      <c r="CS11" s="23">
        <v>242</v>
      </c>
      <c r="CT11" s="25">
        <f t="shared" si="13"/>
        <v>0.61734693877551017</v>
      </c>
      <c r="CU11" s="18"/>
      <c r="CV11" s="11">
        <v>361</v>
      </c>
      <c r="CW11" s="13">
        <v>16.579999999999998</v>
      </c>
      <c r="CX11" s="23">
        <v>143</v>
      </c>
      <c r="CY11" s="25">
        <f t="shared" ref="CY11:CY23" si="53">+CX11/CV11</f>
        <v>0.39612188365650969</v>
      </c>
      <c r="CZ11" s="23">
        <v>218</v>
      </c>
      <c r="DA11" s="25">
        <f t="shared" si="14"/>
        <v>0.60387811634349031</v>
      </c>
      <c r="DB11" s="18"/>
      <c r="DC11" s="11">
        <v>290</v>
      </c>
      <c r="DD11" s="13">
        <v>12.83</v>
      </c>
      <c r="DE11" s="23">
        <v>131</v>
      </c>
      <c r="DF11" s="25">
        <f t="shared" ref="DF11:DF23" si="54">+DE11/DC11</f>
        <v>0.4517241379310345</v>
      </c>
      <c r="DG11" s="23">
        <v>159</v>
      </c>
      <c r="DH11" s="25">
        <f t="shared" si="15"/>
        <v>0.5482758620689655</v>
      </c>
      <c r="DI11" s="18"/>
      <c r="DJ11" s="11">
        <v>138</v>
      </c>
      <c r="DK11" s="13">
        <v>14.51</v>
      </c>
      <c r="DL11" s="23">
        <v>78</v>
      </c>
      <c r="DM11" s="25">
        <f t="shared" ref="DM11:DM23" si="55">+DL11/DJ11</f>
        <v>0.56521739130434778</v>
      </c>
      <c r="DN11" s="23">
        <v>60</v>
      </c>
      <c r="DO11" s="25">
        <f t="shared" si="16"/>
        <v>0.43478260869565216</v>
      </c>
      <c r="DP11" s="18"/>
      <c r="DQ11" s="11">
        <v>421</v>
      </c>
      <c r="DR11" s="13">
        <v>12.71</v>
      </c>
      <c r="DS11" s="23">
        <v>171</v>
      </c>
      <c r="DT11" s="25">
        <f t="shared" ref="DT11:DT23" si="56">+DS11/DQ11</f>
        <v>0.40617577197149646</v>
      </c>
      <c r="DU11" s="23">
        <v>250</v>
      </c>
      <c r="DV11" s="25">
        <f t="shared" si="17"/>
        <v>0.59382422802850354</v>
      </c>
      <c r="DW11" s="18"/>
      <c r="DX11" s="11">
        <v>112</v>
      </c>
      <c r="DY11" s="13">
        <v>14.05</v>
      </c>
      <c r="DZ11" s="23">
        <v>77</v>
      </c>
      <c r="EA11" s="25">
        <f t="shared" ref="EA11:EA23" si="57">+DZ11/DX11</f>
        <v>0.6875</v>
      </c>
      <c r="EB11" s="23">
        <v>35</v>
      </c>
      <c r="EC11" s="25">
        <f t="shared" si="18"/>
        <v>0.3125</v>
      </c>
      <c r="ED11" s="18"/>
      <c r="EE11" s="11">
        <v>323</v>
      </c>
      <c r="EF11" s="13">
        <v>17.71</v>
      </c>
      <c r="EG11" s="23">
        <v>153</v>
      </c>
      <c r="EH11" s="25">
        <f t="shared" ref="EH11:EH23" si="58">+EG11/EE11</f>
        <v>0.47368421052631576</v>
      </c>
      <c r="EI11" s="23">
        <v>170</v>
      </c>
      <c r="EJ11" s="25">
        <f t="shared" si="19"/>
        <v>0.52631578947368418</v>
      </c>
      <c r="EK11" s="18"/>
      <c r="EL11" s="11">
        <v>195</v>
      </c>
      <c r="EM11" s="13">
        <v>12.68</v>
      </c>
      <c r="EN11" s="23">
        <v>103</v>
      </c>
      <c r="EO11" s="25">
        <f t="shared" ref="EO11:EO23" si="59">+EN11/EL11</f>
        <v>0.52820512820512822</v>
      </c>
      <c r="EP11" s="23">
        <v>92</v>
      </c>
      <c r="EQ11" s="25">
        <f t="shared" si="20"/>
        <v>0.47179487179487178</v>
      </c>
      <c r="ER11" s="18"/>
      <c r="ES11" s="11">
        <v>158</v>
      </c>
      <c r="ET11" s="13">
        <v>13.45</v>
      </c>
      <c r="EU11" s="23">
        <v>64</v>
      </c>
      <c r="EV11" s="25">
        <f t="shared" ref="EV11:EV23" si="60">+EU11/ES11</f>
        <v>0.4050632911392405</v>
      </c>
      <c r="EW11" s="23">
        <v>94</v>
      </c>
      <c r="EX11" s="25">
        <f t="shared" si="21"/>
        <v>0.59493670886075944</v>
      </c>
      <c r="EY11" s="18"/>
      <c r="EZ11" s="11">
        <v>185</v>
      </c>
      <c r="FA11" s="13">
        <v>11.6</v>
      </c>
      <c r="FB11" s="23">
        <v>72</v>
      </c>
      <c r="FC11" s="25">
        <f t="shared" ref="FC11:FC23" si="61">+FB11/EZ11</f>
        <v>0.38918918918918921</v>
      </c>
      <c r="FD11" s="23">
        <v>113</v>
      </c>
      <c r="FE11" s="25">
        <f t="shared" si="22"/>
        <v>0.61081081081081079</v>
      </c>
      <c r="FF11" s="18"/>
      <c r="FG11" s="11">
        <v>121</v>
      </c>
      <c r="FH11" s="13">
        <v>11.75</v>
      </c>
      <c r="FI11" s="23">
        <v>40</v>
      </c>
      <c r="FJ11" s="25">
        <f t="shared" ref="FJ11:FJ23" si="62">+FI11/FG11</f>
        <v>0.33057851239669422</v>
      </c>
      <c r="FK11" s="23">
        <v>81</v>
      </c>
      <c r="FL11" s="25">
        <f t="shared" si="23"/>
        <v>0.66942148760330578</v>
      </c>
      <c r="FM11" s="18"/>
      <c r="FN11" s="11">
        <v>121</v>
      </c>
      <c r="FO11" s="13">
        <v>11.26</v>
      </c>
      <c r="FP11" s="23">
        <v>48</v>
      </c>
      <c r="FQ11" s="25">
        <f t="shared" ref="FQ11:FQ23" si="63">+FP11/FN11</f>
        <v>0.39669421487603307</v>
      </c>
      <c r="FR11" s="23">
        <v>73</v>
      </c>
      <c r="FS11" s="25">
        <f t="shared" si="24"/>
        <v>0.60330578512396693</v>
      </c>
      <c r="FT11" s="18"/>
      <c r="FU11" s="11">
        <v>336</v>
      </c>
      <c r="FV11" s="13">
        <v>11.29</v>
      </c>
      <c r="FW11" s="23">
        <v>268</v>
      </c>
      <c r="FX11" s="25">
        <f t="shared" ref="FX11:FX23" si="64">+FW11/FU11</f>
        <v>0.79761904761904767</v>
      </c>
      <c r="FY11" s="23">
        <v>68</v>
      </c>
      <c r="FZ11" s="25">
        <f t="shared" si="25"/>
        <v>0.20238095238095238</v>
      </c>
      <c r="GA11" s="18"/>
      <c r="GB11" s="11">
        <v>174</v>
      </c>
      <c r="GC11" s="13">
        <v>19.66</v>
      </c>
      <c r="GD11" s="23">
        <v>78</v>
      </c>
      <c r="GE11" s="25">
        <f t="shared" ref="GE11:GE23" si="65">+GD11/GB11</f>
        <v>0.44827586206896552</v>
      </c>
      <c r="GF11" s="23">
        <v>96</v>
      </c>
      <c r="GG11" s="25">
        <f t="shared" si="26"/>
        <v>0.55172413793103448</v>
      </c>
      <c r="GH11" s="18"/>
      <c r="GI11" s="11">
        <v>163</v>
      </c>
      <c r="GJ11" s="13">
        <v>14.9</v>
      </c>
      <c r="GK11" s="23">
        <v>74</v>
      </c>
      <c r="GL11" s="25">
        <f t="shared" ref="GL11:GL23" si="66">+GK11/GI11</f>
        <v>0.45398773006134968</v>
      </c>
      <c r="GM11" s="23">
        <v>88</v>
      </c>
      <c r="GN11" s="25">
        <f t="shared" si="27"/>
        <v>0.53987730061349692</v>
      </c>
      <c r="GO11" s="18"/>
      <c r="GP11" s="11">
        <v>35</v>
      </c>
      <c r="GQ11" s="13">
        <v>13.46</v>
      </c>
      <c r="GR11" s="23">
        <v>18</v>
      </c>
      <c r="GS11" s="25">
        <f t="shared" ref="GS11:GS23" si="67">+GR11/GP11</f>
        <v>0.51428571428571423</v>
      </c>
      <c r="GT11" s="23">
        <v>17</v>
      </c>
      <c r="GU11" s="25">
        <f t="shared" si="28"/>
        <v>0.48571428571428571</v>
      </c>
      <c r="GV11" s="18"/>
      <c r="GW11" s="11">
        <v>85</v>
      </c>
      <c r="GX11" s="13">
        <v>10.63</v>
      </c>
      <c r="GY11" s="23">
        <v>27</v>
      </c>
      <c r="GZ11" s="25">
        <f t="shared" ref="GZ11:GZ23" si="68">+GY11/GW11</f>
        <v>0.31764705882352939</v>
      </c>
      <c r="HA11" s="23">
        <v>58</v>
      </c>
      <c r="HB11" s="25">
        <f t="shared" si="29"/>
        <v>0.68235294117647061</v>
      </c>
      <c r="HC11" s="18"/>
      <c r="HD11" s="11">
        <v>51</v>
      </c>
      <c r="HE11" s="13">
        <v>23.18</v>
      </c>
      <c r="HF11" s="23">
        <v>25</v>
      </c>
      <c r="HG11" s="25">
        <f t="shared" ref="HG11:HG23" si="69">+HF11/HD11</f>
        <v>0.49019607843137253</v>
      </c>
      <c r="HH11" s="23">
        <v>26</v>
      </c>
      <c r="HI11" s="25">
        <f t="shared" si="30"/>
        <v>0.50980392156862742</v>
      </c>
      <c r="HJ11" s="18"/>
      <c r="HK11" s="11">
        <v>48</v>
      </c>
      <c r="HL11" s="13">
        <v>18.75</v>
      </c>
      <c r="HM11" s="23">
        <v>30</v>
      </c>
      <c r="HN11" s="25">
        <f t="shared" ref="HN11:HN23" si="70">+HM11/HK11</f>
        <v>0.625</v>
      </c>
      <c r="HO11" s="23">
        <v>18</v>
      </c>
      <c r="HP11" s="25">
        <f t="shared" si="31"/>
        <v>0.375</v>
      </c>
      <c r="HQ11" s="18"/>
      <c r="HR11" s="11">
        <v>11</v>
      </c>
      <c r="HS11" s="13">
        <v>19.3</v>
      </c>
      <c r="HT11" s="23">
        <v>6</v>
      </c>
      <c r="HU11" s="25">
        <f t="shared" ref="HU11:HU23" si="71">+HT11/HR11</f>
        <v>0.54545454545454541</v>
      </c>
      <c r="HV11" s="23">
        <v>5</v>
      </c>
      <c r="HW11" s="25">
        <f t="shared" si="32"/>
        <v>0.45454545454545453</v>
      </c>
      <c r="HX11" s="18"/>
      <c r="HY11" s="11">
        <v>22</v>
      </c>
      <c r="HZ11" s="13">
        <v>28.21</v>
      </c>
      <c r="IA11" s="23">
        <v>9</v>
      </c>
      <c r="IB11" s="25">
        <f t="shared" ref="IB11:IB23" si="72">+IA11/HY11</f>
        <v>0.40909090909090912</v>
      </c>
      <c r="IC11" s="23">
        <v>13</v>
      </c>
      <c r="ID11" s="25">
        <f t="shared" si="33"/>
        <v>0.59090909090909094</v>
      </c>
      <c r="IE11" s="18"/>
      <c r="IF11" s="11">
        <v>66</v>
      </c>
      <c r="IG11" s="13">
        <v>14.6</v>
      </c>
      <c r="IH11" s="23">
        <v>29</v>
      </c>
      <c r="II11" s="25">
        <f t="shared" ref="II11:II23" si="73">+IH11/IF11</f>
        <v>0.43939393939393939</v>
      </c>
      <c r="IJ11" s="23">
        <v>37</v>
      </c>
      <c r="IK11" s="25">
        <f t="shared" si="34"/>
        <v>0.56060606060606055</v>
      </c>
      <c r="IL11" s="18"/>
      <c r="IM11" s="11">
        <v>12</v>
      </c>
      <c r="IN11" s="13">
        <v>24</v>
      </c>
      <c r="IO11" s="23">
        <v>9</v>
      </c>
      <c r="IP11" s="25">
        <f t="shared" ref="IP11:IP23" si="74">+IO11/IM11</f>
        <v>0.75</v>
      </c>
      <c r="IQ11" s="23">
        <v>3</v>
      </c>
      <c r="IR11" s="25">
        <f t="shared" si="35"/>
        <v>0.25</v>
      </c>
      <c r="IS11" s="18"/>
      <c r="IT11" s="11">
        <v>105</v>
      </c>
      <c r="IU11" s="13">
        <v>23.7</v>
      </c>
      <c r="IV11" s="23">
        <v>53</v>
      </c>
      <c r="IW11" s="25">
        <f t="shared" ref="IW11:IW23" si="75">+IV11/IT11</f>
        <v>0.50476190476190474</v>
      </c>
      <c r="IX11" s="23">
        <v>52</v>
      </c>
      <c r="IY11" s="25">
        <f t="shared" si="36"/>
        <v>0.49523809523809526</v>
      </c>
      <c r="IZ11" s="18"/>
      <c r="JA11" s="11">
        <v>19</v>
      </c>
      <c r="JB11" s="13">
        <v>21.84</v>
      </c>
      <c r="JC11" s="23">
        <v>17</v>
      </c>
      <c r="JD11" s="25">
        <f t="shared" ref="JD11:JD23" si="76">+JC11/JA11</f>
        <v>0.89473684210526316</v>
      </c>
      <c r="JE11" s="23">
        <v>2</v>
      </c>
      <c r="JF11" s="25">
        <f t="shared" si="37"/>
        <v>0.10526315789473684</v>
      </c>
      <c r="JG11" s="18"/>
      <c r="JH11" s="11">
        <v>138</v>
      </c>
      <c r="JI11" s="13">
        <v>11.35</v>
      </c>
      <c r="JJ11" s="23">
        <v>107</v>
      </c>
      <c r="JK11" s="25">
        <f t="shared" ref="JK11:JK23" si="77">+JJ11/JH11</f>
        <v>0.77536231884057971</v>
      </c>
      <c r="JL11" s="23">
        <v>31</v>
      </c>
      <c r="JM11" s="25">
        <f t="shared" si="38"/>
        <v>0.22463768115942029</v>
      </c>
    </row>
    <row r="12" spans="1:273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39"/>
        <v>0.42377909111289447</v>
      </c>
      <c r="F12" s="22">
        <v>176950</v>
      </c>
      <c r="G12" s="24">
        <f t="shared" si="0"/>
        <v>0.57491804290685322</v>
      </c>
      <c r="H12" s="18"/>
      <c r="I12" s="10">
        <v>10405</v>
      </c>
      <c r="J12" s="12">
        <v>15.34</v>
      </c>
      <c r="K12" s="22">
        <v>5520</v>
      </c>
      <c r="L12" s="24">
        <f t="shared" si="40"/>
        <v>0.53051417587698224</v>
      </c>
      <c r="M12" s="22">
        <v>4872</v>
      </c>
      <c r="N12" s="24">
        <f t="shared" si="1"/>
        <v>0.46823642479577127</v>
      </c>
      <c r="O12" s="18"/>
      <c r="P12" s="10">
        <v>5869</v>
      </c>
      <c r="Q12" s="12">
        <v>14.23</v>
      </c>
      <c r="R12" s="22">
        <v>2678</v>
      </c>
      <c r="S12" s="24">
        <f t="shared" si="41"/>
        <v>0.45629579144658372</v>
      </c>
      <c r="T12" s="22">
        <v>3189</v>
      </c>
      <c r="U12" s="24">
        <f t="shared" si="2"/>
        <v>0.54336343499744422</v>
      </c>
      <c r="V12" s="18"/>
      <c r="W12" s="10">
        <v>597</v>
      </c>
      <c r="X12" s="12">
        <v>17.420000000000002</v>
      </c>
      <c r="Y12" s="22">
        <v>296</v>
      </c>
      <c r="Z12" s="24">
        <f t="shared" si="42"/>
        <v>0.49581239530988275</v>
      </c>
      <c r="AA12" s="22">
        <v>301</v>
      </c>
      <c r="AB12" s="24">
        <f t="shared" si="3"/>
        <v>0.50418760469011725</v>
      </c>
      <c r="AC12" s="18"/>
      <c r="AD12" s="10">
        <v>781</v>
      </c>
      <c r="AE12" s="12">
        <v>23.77</v>
      </c>
      <c r="AF12" s="22">
        <v>380</v>
      </c>
      <c r="AG12" s="24">
        <f t="shared" si="43"/>
        <v>0.48655569782330343</v>
      </c>
      <c r="AH12" s="22">
        <v>401</v>
      </c>
      <c r="AI12" s="24">
        <f t="shared" si="4"/>
        <v>0.51344430217669657</v>
      </c>
      <c r="AJ12" s="18"/>
      <c r="AK12" s="10">
        <v>302</v>
      </c>
      <c r="AL12" s="12">
        <v>7.4</v>
      </c>
      <c r="AM12" s="22">
        <v>129</v>
      </c>
      <c r="AN12" s="24">
        <f t="shared" si="44"/>
        <v>0.42715231788079472</v>
      </c>
      <c r="AO12" s="22">
        <v>173</v>
      </c>
      <c r="AP12" s="24">
        <f t="shared" si="5"/>
        <v>0.57284768211920534</v>
      </c>
      <c r="AQ12" s="18"/>
      <c r="AR12" s="10">
        <v>791</v>
      </c>
      <c r="AS12" s="12">
        <v>14.17</v>
      </c>
      <c r="AT12" s="22">
        <v>409</v>
      </c>
      <c r="AU12" s="24">
        <f t="shared" si="45"/>
        <v>0.51706700379266746</v>
      </c>
      <c r="AV12" s="22">
        <v>382</v>
      </c>
      <c r="AW12" s="24">
        <f t="shared" si="6"/>
        <v>0.48293299620733249</v>
      </c>
      <c r="AX12" s="18"/>
      <c r="AY12" s="10">
        <v>295</v>
      </c>
      <c r="AZ12" s="12">
        <v>11.16</v>
      </c>
      <c r="BA12" s="22">
        <v>176</v>
      </c>
      <c r="BB12" s="24">
        <f t="shared" si="46"/>
        <v>0.59661016949152545</v>
      </c>
      <c r="BC12" s="22">
        <v>119</v>
      </c>
      <c r="BD12" s="24">
        <f t="shared" si="7"/>
        <v>0.4033898305084746</v>
      </c>
      <c r="BE12" s="18"/>
      <c r="BF12" s="10">
        <v>521</v>
      </c>
      <c r="BG12" s="12">
        <v>13.09</v>
      </c>
      <c r="BH12" s="22">
        <v>238</v>
      </c>
      <c r="BI12" s="24">
        <f t="shared" si="47"/>
        <v>0.45681381957773515</v>
      </c>
      <c r="BJ12" s="22">
        <v>283</v>
      </c>
      <c r="BK12" s="24">
        <f t="shared" si="8"/>
        <v>0.54318618042226485</v>
      </c>
      <c r="BL12" s="18"/>
      <c r="BM12" s="10">
        <v>669</v>
      </c>
      <c r="BN12" s="12">
        <v>23.89</v>
      </c>
      <c r="BO12" s="22">
        <v>205</v>
      </c>
      <c r="BP12" s="24">
        <f t="shared" si="48"/>
        <v>0.30642750373692079</v>
      </c>
      <c r="BQ12" s="22">
        <v>464</v>
      </c>
      <c r="BR12" s="24">
        <f t="shared" si="9"/>
        <v>0.69357249626307926</v>
      </c>
      <c r="BS12" s="18"/>
      <c r="BT12" s="10">
        <v>708</v>
      </c>
      <c r="BU12" s="12">
        <v>14.87</v>
      </c>
      <c r="BV12" s="22">
        <v>334</v>
      </c>
      <c r="BW12" s="24">
        <f t="shared" si="49"/>
        <v>0.47175141242937851</v>
      </c>
      <c r="BX12" s="22">
        <v>373</v>
      </c>
      <c r="BY12" s="24">
        <f t="shared" si="10"/>
        <v>0.5268361581920904</v>
      </c>
      <c r="BZ12" s="18"/>
      <c r="CA12" s="10">
        <v>590</v>
      </c>
      <c r="CB12" s="12">
        <v>11.24</v>
      </c>
      <c r="CC12" s="22">
        <v>231</v>
      </c>
      <c r="CD12" s="24">
        <f t="shared" si="50"/>
        <v>0.39152542372881355</v>
      </c>
      <c r="CE12" s="22">
        <v>359</v>
      </c>
      <c r="CF12" s="24">
        <f t="shared" si="11"/>
        <v>0.6084745762711864</v>
      </c>
      <c r="CG12" s="18"/>
      <c r="CH12" s="10">
        <v>356</v>
      </c>
      <c r="CI12" s="12">
        <v>12.55</v>
      </c>
      <c r="CJ12" s="22">
        <v>156</v>
      </c>
      <c r="CK12" s="24">
        <f t="shared" si="51"/>
        <v>0.43820224719101125</v>
      </c>
      <c r="CL12" s="22">
        <v>199</v>
      </c>
      <c r="CM12" s="24">
        <f t="shared" si="12"/>
        <v>0.5589887640449438</v>
      </c>
      <c r="CN12" s="18"/>
      <c r="CO12" s="10">
        <v>259</v>
      </c>
      <c r="CP12" s="12">
        <v>10</v>
      </c>
      <c r="CQ12" s="22">
        <v>124</v>
      </c>
      <c r="CR12" s="24">
        <f t="shared" si="52"/>
        <v>0.47876447876447875</v>
      </c>
      <c r="CS12" s="22">
        <v>135</v>
      </c>
      <c r="CT12" s="24">
        <f t="shared" si="13"/>
        <v>0.52123552123552119</v>
      </c>
      <c r="CU12" s="18"/>
      <c r="CV12" s="10">
        <v>168</v>
      </c>
      <c r="CW12" s="12">
        <v>7.72</v>
      </c>
      <c r="CX12" s="22">
        <v>80</v>
      </c>
      <c r="CY12" s="24">
        <f t="shared" si="53"/>
        <v>0.47619047619047616</v>
      </c>
      <c r="CZ12" s="22">
        <v>86</v>
      </c>
      <c r="DA12" s="24">
        <f t="shared" si="14"/>
        <v>0.51190476190476186</v>
      </c>
      <c r="DB12" s="18"/>
      <c r="DC12" s="10">
        <v>169</v>
      </c>
      <c r="DD12" s="12">
        <v>7.48</v>
      </c>
      <c r="DE12" s="22">
        <v>91</v>
      </c>
      <c r="DF12" s="24">
        <f t="shared" si="54"/>
        <v>0.53846153846153844</v>
      </c>
      <c r="DG12" s="22">
        <v>78</v>
      </c>
      <c r="DH12" s="24">
        <f t="shared" si="15"/>
        <v>0.46153846153846156</v>
      </c>
      <c r="DI12" s="18"/>
      <c r="DJ12" s="10">
        <v>122</v>
      </c>
      <c r="DK12" s="12">
        <v>12.83</v>
      </c>
      <c r="DL12" s="22">
        <v>60</v>
      </c>
      <c r="DM12" s="24">
        <f t="shared" si="55"/>
        <v>0.49180327868852458</v>
      </c>
      <c r="DN12" s="22">
        <v>62</v>
      </c>
      <c r="DO12" s="24">
        <f t="shared" si="16"/>
        <v>0.50819672131147542</v>
      </c>
      <c r="DP12" s="18"/>
      <c r="DQ12" s="10">
        <v>421</v>
      </c>
      <c r="DR12" s="12">
        <v>12.71</v>
      </c>
      <c r="DS12" s="22">
        <v>170</v>
      </c>
      <c r="DT12" s="24">
        <f t="shared" si="56"/>
        <v>0.40380047505938244</v>
      </c>
      <c r="DU12" s="22">
        <v>250</v>
      </c>
      <c r="DV12" s="24">
        <f t="shared" si="17"/>
        <v>0.59382422802850354</v>
      </c>
      <c r="DW12" s="18"/>
      <c r="DX12" s="10">
        <v>91</v>
      </c>
      <c r="DY12" s="12">
        <v>11.42</v>
      </c>
      <c r="DZ12" s="22">
        <v>65</v>
      </c>
      <c r="EA12" s="24">
        <f t="shared" si="57"/>
        <v>0.7142857142857143</v>
      </c>
      <c r="EB12" s="22">
        <v>25</v>
      </c>
      <c r="EC12" s="24">
        <f t="shared" si="18"/>
        <v>0.27472527472527475</v>
      </c>
      <c r="ED12" s="18"/>
      <c r="EE12" s="10">
        <v>240</v>
      </c>
      <c r="EF12" s="12">
        <v>13.16</v>
      </c>
      <c r="EG12" s="22">
        <v>104</v>
      </c>
      <c r="EH12" s="24">
        <f t="shared" si="58"/>
        <v>0.43333333333333335</v>
      </c>
      <c r="EI12" s="22">
        <v>136</v>
      </c>
      <c r="EJ12" s="24">
        <f t="shared" si="19"/>
        <v>0.56666666666666665</v>
      </c>
      <c r="EK12" s="18"/>
      <c r="EL12" s="10">
        <v>164</v>
      </c>
      <c r="EM12" s="12">
        <v>10.66</v>
      </c>
      <c r="EN12" s="22">
        <v>78</v>
      </c>
      <c r="EO12" s="24">
        <f t="shared" si="59"/>
        <v>0.47560975609756095</v>
      </c>
      <c r="EP12" s="22">
        <v>86</v>
      </c>
      <c r="EQ12" s="24">
        <f t="shared" si="20"/>
        <v>0.52439024390243905</v>
      </c>
      <c r="ER12" s="18"/>
      <c r="ES12" s="10">
        <v>102</v>
      </c>
      <c r="ET12" s="12">
        <v>8.68</v>
      </c>
      <c r="EU12" s="22">
        <v>37</v>
      </c>
      <c r="EV12" s="24">
        <f t="shared" si="60"/>
        <v>0.36274509803921567</v>
      </c>
      <c r="EW12" s="22">
        <v>64</v>
      </c>
      <c r="EX12" s="24">
        <f t="shared" si="21"/>
        <v>0.62745098039215685</v>
      </c>
      <c r="EY12" s="18"/>
      <c r="EZ12" s="10">
        <v>102</v>
      </c>
      <c r="FA12" s="12">
        <v>6.39</v>
      </c>
      <c r="FB12" s="22">
        <v>34</v>
      </c>
      <c r="FC12" s="24">
        <f t="shared" si="61"/>
        <v>0.33333333333333331</v>
      </c>
      <c r="FD12" s="22">
        <v>68</v>
      </c>
      <c r="FE12" s="24">
        <f t="shared" si="22"/>
        <v>0.66666666666666663</v>
      </c>
      <c r="FF12" s="18"/>
      <c r="FG12" s="10">
        <v>145</v>
      </c>
      <c r="FH12" s="12">
        <v>14.08</v>
      </c>
      <c r="FI12" s="22">
        <v>46</v>
      </c>
      <c r="FJ12" s="24">
        <f t="shared" si="62"/>
        <v>0.31724137931034485</v>
      </c>
      <c r="FK12" s="22">
        <v>99</v>
      </c>
      <c r="FL12" s="24">
        <f t="shared" si="23"/>
        <v>0.6827586206896552</v>
      </c>
      <c r="FM12" s="18"/>
      <c r="FN12" s="10">
        <v>112</v>
      </c>
      <c r="FO12" s="12">
        <v>10.42</v>
      </c>
      <c r="FP12" s="22">
        <v>38</v>
      </c>
      <c r="FQ12" s="24">
        <f t="shared" si="63"/>
        <v>0.3392857142857143</v>
      </c>
      <c r="FR12" s="22">
        <v>74</v>
      </c>
      <c r="FS12" s="24">
        <f t="shared" si="24"/>
        <v>0.6607142857142857</v>
      </c>
      <c r="FT12" s="18"/>
      <c r="FU12" s="10">
        <v>1248</v>
      </c>
      <c r="FV12" s="12">
        <v>41.95</v>
      </c>
      <c r="FW12" s="22">
        <v>1117</v>
      </c>
      <c r="FX12" s="24">
        <f t="shared" si="64"/>
        <v>0.89503205128205132</v>
      </c>
      <c r="FY12" s="22">
        <v>129</v>
      </c>
      <c r="FZ12" s="24">
        <f t="shared" si="25"/>
        <v>0.10336538461538461</v>
      </c>
      <c r="GA12" s="18"/>
      <c r="GB12" s="10">
        <v>134</v>
      </c>
      <c r="GC12" s="12">
        <v>15.14</v>
      </c>
      <c r="GD12" s="22">
        <v>65</v>
      </c>
      <c r="GE12" s="24">
        <f t="shared" si="65"/>
        <v>0.48507462686567165</v>
      </c>
      <c r="GF12" s="22">
        <v>68</v>
      </c>
      <c r="GG12" s="24">
        <f t="shared" si="26"/>
        <v>0.5074626865671642</v>
      </c>
      <c r="GH12" s="18"/>
      <c r="GI12" s="10">
        <v>124</v>
      </c>
      <c r="GJ12" s="12">
        <v>11.33</v>
      </c>
      <c r="GK12" s="22">
        <v>70</v>
      </c>
      <c r="GL12" s="24">
        <f t="shared" si="66"/>
        <v>0.56451612903225812</v>
      </c>
      <c r="GM12" s="22">
        <v>54</v>
      </c>
      <c r="GN12" s="24">
        <f t="shared" si="27"/>
        <v>0.43548387096774194</v>
      </c>
      <c r="GO12" s="18"/>
      <c r="GP12" s="10">
        <v>20</v>
      </c>
      <c r="GQ12" s="12">
        <v>7.69</v>
      </c>
      <c r="GR12" s="22">
        <v>8</v>
      </c>
      <c r="GS12" s="24">
        <f t="shared" si="67"/>
        <v>0.4</v>
      </c>
      <c r="GT12" s="22">
        <v>12</v>
      </c>
      <c r="GU12" s="24">
        <f t="shared" si="28"/>
        <v>0.6</v>
      </c>
      <c r="GV12" s="18"/>
      <c r="GW12" s="10">
        <v>340</v>
      </c>
      <c r="GX12" s="12">
        <v>42.5</v>
      </c>
      <c r="GY12" s="22">
        <v>115</v>
      </c>
      <c r="GZ12" s="24">
        <f t="shared" si="68"/>
        <v>0.33823529411764708</v>
      </c>
      <c r="HA12" s="22">
        <v>225</v>
      </c>
      <c r="HB12" s="24">
        <f t="shared" si="29"/>
        <v>0.66176470588235292</v>
      </c>
      <c r="HC12" s="18"/>
      <c r="HD12" s="10">
        <v>35</v>
      </c>
      <c r="HE12" s="12">
        <v>15.91</v>
      </c>
      <c r="HF12" s="22">
        <v>21</v>
      </c>
      <c r="HG12" s="24">
        <f t="shared" si="69"/>
        <v>0.6</v>
      </c>
      <c r="HH12" s="22">
        <v>14</v>
      </c>
      <c r="HI12" s="24">
        <f t="shared" si="30"/>
        <v>0.4</v>
      </c>
      <c r="HJ12" s="18"/>
      <c r="HK12" s="10">
        <v>54</v>
      </c>
      <c r="HL12" s="12">
        <v>21.09</v>
      </c>
      <c r="HM12" s="22">
        <v>26</v>
      </c>
      <c r="HN12" s="24">
        <f t="shared" si="70"/>
        <v>0.48148148148148145</v>
      </c>
      <c r="HO12" s="22">
        <v>28</v>
      </c>
      <c r="HP12" s="24">
        <f t="shared" si="31"/>
        <v>0.51851851851851849</v>
      </c>
      <c r="HQ12" s="18"/>
      <c r="HR12" s="10">
        <v>8</v>
      </c>
      <c r="HS12" s="12">
        <v>14.04</v>
      </c>
      <c r="HT12" s="22">
        <v>4</v>
      </c>
      <c r="HU12" s="24">
        <f t="shared" si="71"/>
        <v>0.5</v>
      </c>
      <c r="HV12" s="22">
        <v>4</v>
      </c>
      <c r="HW12" s="24">
        <f t="shared" si="32"/>
        <v>0.5</v>
      </c>
      <c r="HX12" s="18"/>
      <c r="HY12" s="10">
        <v>30</v>
      </c>
      <c r="HZ12" s="12">
        <v>38.46</v>
      </c>
      <c r="IA12" s="22">
        <v>24</v>
      </c>
      <c r="IB12" s="24">
        <f t="shared" si="72"/>
        <v>0.8</v>
      </c>
      <c r="IC12" s="22">
        <v>6</v>
      </c>
      <c r="ID12" s="24">
        <f t="shared" si="33"/>
        <v>0.2</v>
      </c>
      <c r="IE12" s="18"/>
      <c r="IF12" s="10">
        <v>31</v>
      </c>
      <c r="IG12" s="12">
        <v>6.86</v>
      </c>
      <c r="IH12" s="22">
        <v>10</v>
      </c>
      <c r="II12" s="24">
        <f t="shared" si="73"/>
        <v>0.32258064516129031</v>
      </c>
      <c r="IJ12" s="22">
        <v>21</v>
      </c>
      <c r="IK12" s="24">
        <f t="shared" si="34"/>
        <v>0.67741935483870963</v>
      </c>
      <c r="IL12" s="18"/>
      <c r="IM12" s="10">
        <v>5</v>
      </c>
      <c r="IN12" s="12">
        <v>10</v>
      </c>
      <c r="IO12" s="22">
        <v>1</v>
      </c>
      <c r="IP12" s="24">
        <f t="shared" si="74"/>
        <v>0.2</v>
      </c>
      <c r="IQ12" s="22">
        <v>2</v>
      </c>
      <c r="IR12" s="24">
        <f t="shared" si="35"/>
        <v>0.4</v>
      </c>
      <c r="IS12" s="18"/>
      <c r="IT12" s="10">
        <v>63</v>
      </c>
      <c r="IU12" s="12">
        <v>14.22</v>
      </c>
      <c r="IV12" s="22">
        <v>41</v>
      </c>
      <c r="IW12" s="24">
        <f t="shared" si="75"/>
        <v>0.65079365079365081</v>
      </c>
      <c r="IX12" s="22">
        <v>21</v>
      </c>
      <c r="IY12" s="24">
        <f t="shared" si="36"/>
        <v>0.33333333333333331</v>
      </c>
      <c r="IZ12" s="18"/>
      <c r="JA12" s="10">
        <v>13</v>
      </c>
      <c r="JB12" s="12">
        <v>14.94</v>
      </c>
      <c r="JC12" s="22">
        <v>9</v>
      </c>
      <c r="JD12" s="24">
        <f t="shared" si="76"/>
        <v>0.69230769230769229</v>
      </c>
      <c r="JE12" s="22">
        <v>4</v>
      </c>
      <c r="JF12" s="24">
        <f t="shared" si="37"/>
        <v>0.30769230769230771</v>
      </c>
      <c r="JG12" s="18"/>
      <c r="JH12" s="10">
        <v>595</v>
      </c>
      <c r="JI12" s="12">
        <v>48.93</v>
      </c>
      <c r="JJ12" s="22">
        <v>528</v>
      </c>
      <c r="JK12" s="24">
        <f t="shared" si="77"/>
        <v>0.88739495798319323</v>
      </c>
      <c r="JL12" s="22">
        <v>67</v>
      </c>
      <c r="JM12" s="24">
        <f t="shared" si="38"/>
        <v>0.11260504201680673</v>
      </c>
    </row>
    <row r="13" spans="1:273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39"/>
        <v>2.4034334763948499E-2</v>
      </c>
      <c r="F13" s="23">
        <v>1118</v>
      </c>
      <c r="G13" s="25">
        <f t="shared" si="0"/>
        <v>0.95965665236051501</v>
      </c>
      <c r="H13" s="18"/>
      <c r="I13" s="11">
        <v>14</v>
      </c>
      <c r="J13" s="13">
        <v>0.02</v>
      </c>
      <c r="K13" s="23">
        <v>1</v>
      </c>
      <c r="L13" s="25">
        <f t="shared" si="40"/>
        <v>7.1428571428571425E-2</v>
      </c>
      <c r="M13" s="23">
        <v>12</v>
      </c>
      <c r="N13" s="25">
        <f t="shared" si="1"/>
        <v>0.8571428571428571</v>
      </c>
      <c r="O13" s="18"/>
      <c r="P13" s="11">
        <v>7</v>
      </c>
      <c r="Q13" s="13">
        <v>0.02</v>
      </c>
      <c r="R13" s="23">
        <v>0</v>
      </c>
      <c r="S13" s="25">
        <f t="shared" si="41"/>
        <v>0</v>
      </c>
      <c r="T13" s="23">
        <v>6</v>
      </c>
      <c r="U13" s="25">
        <f t="shared" si="2"/>
        <v>0.8571428571428571</v>
      </c>
      <c r="V13" s="18"/>
      <c r="W13" s="11">
        <v>0</v>
      </c>
      <c r="X13" s="13">
        <v>0</v>
      </c>
      <c r="Y13" s="23">
        <v>0</v>
      </c>
      <c r="Z13" s="25" t="e">
        <f t="shared" si="42"/>
        <v>#DIV/0!</v>
      </c>
      <c r="AA13" s="23">
        <v>0</v>
      </c>
      <c r="AB13" s="25" t="e">
        <f t="shared" si="3"/>
        <v>#DIV/0!</v>
      </c>
      <c r="AC13" s="18"/>
      <c r="AD13" s="11">
        <v>0</v>
      </c>
      <c r="AE13" s="13">
        <v>0</v>
      </c>
      <c r="AF13" s="23">
        <v>0</v>
      </c>
      <c r="AG13" s="25" t="e">
        <f t="shared" si="43"/>
        <v>#DIV/0!</v>
      </c>
      <c r="AH13" s="23">
        <v>0</v>
      </c>
      <c r="AI13" s="25" t="e">
        <f t="shared" si="4"/>
        <v>#DIV/0!</v>
      </c>
      <c r="AJ13" s="18"/>
      <c r="AK13" s="11">
        <v>1</v>
      </c>
      <c r="AL13" s="13">
        <v>0.02</v>
      </c>
      <c r="AM13" s="23">
        <v>0</v>
      </c>
      <c r="AN13" s="25">
        <f t="shared" si="44"/>
        <v>0</v>
      </c>
      <c r="AO13" s="23">
        <v>0</v>
      </c>
      <c r="AP13" s="25">
        <f t="shared" si="5"/>
        <v>0</v>
      </c>
      <c r="AQ13" s="18"/>
      <c r="AR13" s="11">
        <v>1</v>
      </c>
      <c r="AS13" s="13">
        <v>0.02</v>
      </c>
      <c r="AT13" s="23">
        <v>0</v>
      </c>
      <c r="AU13" s="25">
        <f t="shared" si="45"/>
        <v>0</v>
      </c>
      <c r="AV13" s="23">
        <v>1</v>
      </c>
      <c r="AW13" s="25">
        <f t="shared" si="6"/>
        <v>1</v>
      </c>
      <c r="AX13" s="18"/>
      <c r="AY13" s="11">
        <v>0</v>
      </c>
      <c r="AZ13" s="13">
        <v>0</v>
      </c>
      <c r="BA13" s="23">
        <v>0</v>
      </c>
      <c r="BB13" s="25" t="e">
        <f t="shared" si="46"/>
        <v>#DIV/0!</v>
      </c>
      <c r="BC13" s="23">
        <v>0</v>
      </c>
      <c r="BD13" s="25" t="e">
        <f t="shared" si="7"/>
        <v>#DIV/0!</v>
      </c>
      <c r="BE13" s="18"/>
      <c r="BF13" s="11">
        <v>0</v>
      </c>
      <c r="BG13" s="13">
        <v>0</v>
      </c>
      <c r="BH13" s="23">
        <v>0</v>
      </c>
      <c r="BI13" s="25" t="e">
        <f t="shared" si="47"/>
        <v>#DIV/0!</v>
      </c>
      <c r="BJ13" s="23">
        <v>0</v>
      </c>
      <c r="BK13" s="25" t="e">
        <f t="shared" si="8"/>
        <v>#DIV/0!</v>
      </c>
      <c r="BL13" s="18"/>
      <c r="BM13" s="11">
        <v>1</v>
      </c>
      <c r="BN13" s="13">
        <v>0.04</v>
      </c>
      <c r="BO13" s="23">
        <v>0</v>
      </c>
      <c r="BP13" s="25">
        <f t="shared" si="48"/>
        <v>0</v>
      </c>
      <c r="BQ13" s="23">
        <v>1</v>
      </c>
      <c r="BR13" s="25">
        <f t="shared" si="9"/>
        <v>1</v>
      </c>
      <c r="BS13" s="18"/>
      <c r="BT13" s="11">
        <v>0</v>
      </c>
      <c r="BU13" s="13">
        <v>0</v>
      </c>
      <c r="BV13" s="23">
        <v>0</v>
      </c>
      <c r="BW13" s="25" t="e">
        <f t="shared" si="49"/>
        <v>#DIV/0!</v>
      </c>
      <c r="BX13" s="23">
        <v>0</v>
      </c>
      <c r="BY13" s="25" t="e">
        <f t="shared" si="10"/>
        <v>#DIV/0!</v>
      </c>
      <c r="BZ13" s="18"/>
      <c r="CA13" s="11">
        <v>3</v>
      </c>
      <c r="CB13" s="13">
        <v>0.06</v>
      </c>
      <c r="CC13" s="23">
        <v>0</v>
      </c>
      <c r="CD13" s="25">
        <f t="shared" si="50"/>
        <v>0</v>
      </c>
      <c r="CE13" s="23">
        <v>3</v>
      </c>
      <c r="CF13" s="25">
        <f t="shared" si="11"/>
        <v>1</v>
      </c>
      <c r="CG13" s="18"/>
      <c r="CH13" s="11">
        <v>1</v>
      </c>
      <c r="CI13" s="13">
        <v>0.04</v>
      </c>
      <c r="CJ13" s="23">
        <v>0</v>
      </c>
      <c r="CK13" s="25">
        <f t="shared" si="51"/>
        <v>0</v>
      </c>
      <c r="CL13" s="23">
        <v>1</v>
      </c>
      <c r="CM13" s="25">
        <f t="shared" si="12"/>
        <v>1</v>
      </c>
      <c r="CN13" s="18"/>
      <c r="CO13" s="11">
        <v>0</v>
      </c>
      <c r="CP13" s="13">
        <v>0</v>
      </c>
      <c r="CQ13" s="23">
        <v>0</v>
      </c>
      <c r="CR13" s="25" t="e">
        <f t="shared" si="52"/>
        <v>#DIV/0!</v>
      </c>
      <c r="CS13" s="23">
        <v>0</v>
      </c>
      <c r="CT13" s="25" t="e">
        <f t="shared" si="13"/>
        <v>#DIV/0!</v>
      </c>
      <c r="CU13" s="18"/>
      <c r="CV13" s="11">
        <v>0</v>
      </c>
      <c r="CW13" s="13">
        <v>0</v>
      </c>
      <c r="CX13" s="23">
        <v>0</v>
      </c>
      <c r="CY13" s="25" t="e">
        <f t="shared" si="53"/>
        <v>#DIV/0!</v>
      </c>
      <c r="CZ13" s="23">
        <v>0</v>
      </c>
      <c r="DA13" s="25" t="e">
        <f t="shared" si="14"/>
        <v>#DIV/0!</v>
      </c>
      <c r="DB13" s="18"/>
      <c r="DC13" s="11">
        <v>1</v>
      </c>
      <c r="DD13" s="13">
        <v>0.04</v>
      </c>
      <c r="DE13" s="23">
        <v>0</v>
      </c>
      <c r="DF13" s="25">
        <f t="shared" si="54"/>
        <v>0</v>
      </c>
      <c r="DG13" s="23">
        <v>1</v>
      </c>
      <c r="DH13" s="25">
        <f t="shared" si="15"/>
        <v>1</v>
      </c>
      <c r="DI13" s="18"/>
      <c r="DJ13" s="11">
        <v>1</v>
      </c>
      <c r="DK13" s="13">
        <v>0.11</v>
      </c>
      <c r="DL13" s="23">
        <v>0</v>
      </c>
      <c r="DM13" s="25">
        <f t="shared" si="55"/>
        <v>0</v>
      </c>
      <c r="DN13" s="23">
        <v>1</v>
      </c>
      <c r="DO13" s="25">
        <f t="shared" si="16"/>
        <v>1</v>
      </c>
      <c r="DP13" s="18"/>
      <c r="DQ13" s="11">
        <v>1</v>
      </c>
      <c r="DR13" s="13">
        <v>0.03</v>
      </c>
      <c r="DS13" s="23">
        <v>0</v>
      </c>
      <c r="DT13" s="25">
        <f t="shared" si="56"/>
        <v>0</v>
      </c>
      <c r="DU13" s="23">
        <v>1</v>
      </c>
      <c r="DV13" s="25">
        <f t="shared" si="17"/>
        <v>1</v>
      </c>
      <c r="DW13" s="18"/>
      <c r="DX13" s="11">
        <v>0</v>
      </c>
      <c r="DY13" s="13">
        <v>0</v>
      </c>
      <c r="DZ13" s="23">
        <v>0</v>
      </c>
      <c r="EA13" s="25" t="e">
        <f t="shared" si="57"/>
        <v>#DIV/0!</v>
      </c>
      <c r="EB13" s="23">
        <v>0</v>
      </c>
      <c r="EC13" s="25" t="e">
        <f t="shared" si="18"/>
        <v>#DIV/0!</v>
      </c>
      <c r="ED13" s="18"/>
      <c r="EE13" s="11">
        <v>1</v>
      </c>
      <c r="EF13" s="13">
        <v>0.05</v>
      </c>
      <c r="EG13" s="23">
        <v>1</v>
      </c>
      <c r="EH13" s="25">
        <f t="shared" si="58"/>
        <v>1</v>
      </c>
      <c r="EI13" s="23">
        <v>0</v>
      </c>
      <c r="EJ13" s="25">
        <f t="shared" si="19"/>
        <v>0</v>
      </c>
      <c r="EK13" s="18"/>
      <c r="EL13" s="11">
        <v>0</v>
      </c>
      <c r="EM13" s="13">
        <v>0</v>
      </c>
      <c r="EN13" s="23">
        <v>0</v>
      </c>
      <c r="EO13" s="25" t="e">
        <f t="shared" si="59"/>
        <v>#DIV/0!</v>
      </c>
      <c r="EP13" s="23">
        <v>0</v>
      </c>
      <c r="EQ13" s="25" t="e">
        <f t="shared" si="20"/>
        <v>#DIV/0!</v>
      </c>
      <c r="ER13" s="18"/>
      <c r="ES13" s="11">
        <v>0</v>
      </c>
      <c r="ET13" s="13">
        <v>0</v>
      </c>
      <c r="EU13" s="23">
        <v>0</v>
      </c>
      <c r="EV13" s="25" t="e">
        <f t="shared" si="60"/>
        <v>#DIV/0!</v>
      </c>
      <c r="EW13" s="23">
        <v>0</v>
      </c>
      <c r="EX13" s="25" t="e">
        <f t="shared" si="21"/>
        <v>#DIV/0!</v>
      </c>
      <c r="EY13" s="18"/>
      <c r="EZ13" s="11">
        <v>0</v>
      </c>
      <c r="FA13" s="13">
        <v>0</v>
      </c>
      <c r="FB13" s="23">
        <v>0</v>
      </c>
      <c r="FC13" s="25" t="e">
        <f t="shared" si="61"/>
        <v>#DIV/0!</v>
      </c>
      <c r="FD13" s="23">
        <v>0</v>
      </c>
      <c r="FE13" s="25" t="e">
        <f t="shared" si="22"/>
        <v>#DIV/0!</v>
      </c>
      <c r="FF13" s="18"/>
      <c r="FG13" s="11">
        <v>0</v>
      </c>
      <c r="FH13" s="13">
        <v>0</v>
      </c>
      <c r="FI13" s="23">
        <v>0</v>
      </c>
      <c r="FJ13" s="25" t="e">
        <f t="shared" si="62"/>
        <v>#DIV/0!</v>
      </c>
      <c r="FK13" s="23">
        <v>0</v>
      </c>
      <c r="FL13" s="25" t="e">
        <f t="shared" si="23"/>
        <v>#DIV/0!</v>
      </c>
      <c r="FM13" s="18"/>
      <c r="FN13" s="11">
        <v>0</v>
      </c>
      <c r="FO13" s="13">
        <v>0</v>
      </c>
      <c r="FP13" s="23">
        <v>0</v>
      </c>
      <c r="FQ13" s="25" t="e">
        <f t="shared" si="63"/>
        <v>#DIV/0!</v>
      </c>
      <c r="FR13" s="23">
        <v>0</v>
      </c>
      <c r="FS13" s="25" t="e">
        <f t="shared" si="24"/>
        <v>#DIV/0!</v>
      </c>
      <c r="FT13" s="18"/>
      <c r="FU13" s="11">
        <v>0</v>
      </c>
      <c r="FV13" s="13">
        <v>0</v>
      </c>
      <c r="FW13" s="23">
        <v>0</v>
      </c>
      <c r="FX13" s="25" t="e">
        <f t="shared" si="64"/>
        <v>#DIV/0!</v>
      </c>
      <c r="FY13" s="23">
        <v>0</v>
      </c>
      <c r="FZ13" s="25" t="e">
        <f t="shared" si="25"/>
        <v>#DIV/0!</v>
      </c>
      <c r="GA13" s="18"/>
      <c r="GB13" s="11">
        <v>0</v>
      </c>
      <c r="GC13" s="13">
        <v>0</v>
      </c>
      <c r="GD13" s="23">
        <v>0</v>
      </c>
      <c r="GE13" s="25" t="e">
        <f t="shared" si="65"/>
        <v>#DIV/0!</v>
      </c>
      <c r="GF13" s="23">
        <v>0</v>
      </c>
      <c r="GG13" s="25" t="e">
        <f t="shared" si="26"/>
        <v>#DIV/0!</v>
      </c>
      <c r="GH13" s="18"/>
      <c r="GI13" s="11">
        <v>1</v>
      </c>
      <c r="GJ13" s="13">
        <v>0.09</v>
      </c>
      <c r="GK13" s="23">
        <v>0</v>
      </c>
      <c r="GL13" s="25">
        <f t="shared" si="66"/>
        <v>0</v>
      </c>
      <c r="GM13" s="23">
        <v>1</v>
      </c>
      <c r="GN13" s="25">
        <f t="shared" si="27"/>
        <v>1</v>
      </c>
      <c r="GO13" s="18"/>
      <c r="GP13" s="11">
        <v>0</v>
      </c>
      <c r="GQ13" s="13">
        <v>0</v>
      </c>
      <c r="GR13" s="23">
        <v>0</v>
      </c>
      <c r="GS13" s="25" t="e">
        <f t="shared" si="67"/>
        <v>#DIV/0!</v>
      </c>
      <c r="GT13" s="23">
        <v>0</v>
      </c>
      <c r="GU13" s="25" t="e">
        <f t="shared" si="28"/>
        <v>#DIV/0!</v>
      </c>
      <c r="GV13" s="18"/>
      <c r="GW13" s="11">
        <v>0</v>
      </c>
      <c r="GX13" s="13">
        <v>0</v>
      </c>
      <c r="GY13" s="23">
        <v>0</v>
      </c>
      <c r="GZ13" s="25" t="e">
        <f t="shared" si="68"/>
        <v>#DIV/0!</v>
      </c>
      <c r="HA13" s="23">
        <v>0</v>
      </c>
      <c r="HB13" s="25" t="e">
        <f t="shared" si="29"/>
        <v>#DIV/0!</v>
      </c>
      <c r="HC13" s="18"/>
      <c r="HD13" s="11">
        <v>0</v>
      </c>
      <c r="HE13" s="13">
        <v>0</v>
      </c>
      <c r="HF13" s="23">
        <v>0</v>
      </c>
      <c r="HG13" s="25" t="e">
        <f t="shared" si="69"/>
        <v>#DIV/0!</v>
      </c>
      <c r="HH13" s="23">
        <v>0</v>
      </c>
      <c r="HI13" s="25" t="e">
        <f t="shared" si="30"/>
        <v>#DIV/0!</v>
      </c>
      <c r="HJ13" s="18"/>
      <c r="HK13" s="11">
        <v>1</v>
      </c>
      <c r="HL13" s="13">
        <v>0.39</v>
      </c>
      <c r="HM13" s="23">
        <v>0</v>
      </c>
      <c r="HN13" s="25">
        <f t="shared" si="70"/>
        <v>0</v>
      </c>
      <c r="HO13" s="23">
        <v>1</v>
      </c>
      <c r="HP13" s="25">
        <f t="shared" si="31"/>
        <v>1</v>
      </c>
      <c r="HQ13" s="18"/>
      <c r="HR13" s="11">
        <v>0</v>
      </c>
      <c r="HS13" s="13">
        <v>0</v>
      </c>
      <c r="HT13" s="23">
        <v>0</v>
      </c>
      <c r="HU13" s="25" t="e">
        <f t="shared" si="71"/>
        <v>#DIV/0!</v>
      </c>
      <c r="HV13" s="23">
        <v>0</v>
      </c>
      <c r="HW13" s="25" t="e">
        <f t="shared" si="32"/>
        <v>#DIV/0!</v>
      </c>
      <c r="HX13" s="18"/>
      <c r="HY13" s="11">
        <v>1</v>
      </c>
      <c r="HZ13" s="13">
        <v>1.28</v>
      </c>
      <c r="IA13" s="23">
        <v>0</v>
      </c>
      <c r="IB13" s="25">
        <f t="shared" si="72"/>
        <v>0</v>
      </c>
      <c r="IC13" s="23">
        <v>1</v>
      </c>
      <c r="ID13" s="25">
        <f t="shared" si="33"/>
        <v>1</v>
      </c>
      <c r="IE13" s="18"/>
      <c r="IF13" s="11">
        <v>0</v>
      </c>
      <c r="IG13" s="13">
        <v>0</v>
      </c>
      <c r="IH13" s="23">
        <v>0</v>
      </c>
      <c r="II13" s="25" t="e">
        <f t="shared" si="73"/>
        <v>#DIV/0!</v>
      </c>
      <c r="IJ13" s="23">
        <v>0</v>
      </c>
      <c r="IK13" s="25" t="e">
        <f t="shared" si="34"/>
        <v>#DIV/0!</v>
      </c>
      <c r="IL13" s="18"/>
      <c r="IM13" s="11">
        <v>0</v>
      </c>
      <c r="IN13" s="13">
        <v>0</v>
      </c>
      <c r="IO13" s="23">
        <v>0</v>
      </c>
      <c r="IP13" s="25" t="e">
        <f t="shared" si="74"/>
        <v>#DIV/0!</v>
      </c>
      <c r="IQ13" s="23">
        <v>0</v>
      </c>
      <c r="IR13" s="25" t="e">
        <f t="shared" si="35"/>
        <v>#DIV/0!</v>
      </c>
      <c r="IS13" s="18"/>
      <c r="IT13" s="11">
        <v>0</v>
      </c>
      <c r="IU13" s="13">
        <v>0</v>
      </c>
      <c r="IV13" s="23">
        <v>0</v>
      </c>
      <c r="IW13" s="25" t="e">
        <f t="shared" si="75"/>
        <v>#DIV/0!</v>
      </c>
      <c r="IX13" s="23">
        <v>0</v>
      </c>
      <c r="IY13" s="25" t="e">
        <f t="shared" si="36"/>
        <v>#DIV/0!</v>
      </c>
      <c r="IZ13" s="18"/>
      <c r="JA13" s="11">
        <v>0</v>
      </c>
      <c r="JB13" s="13">
        <v>0</v>
      </c>
      <c r="JC13" s="23">
        <v>0</v>
      </c>
      <c r="JD13" s="25" t="e">
        <f t="shared" si="76"/>
        <v>#DIV/0!</v>
      </c>
      <c r="JE13" s="23">
        <v>0</v>
      </c>
      <c r="JF13" s="25" t="e">
        <f t="shared" si="37"/>
        <v>#DIV/0!</v>
      </c>
      <c r="JG13" s="18"/>
      <c r="JH13" s="11">
        <v>0</v>
      </c>
      <c r="JI13" s="13">
        <v>0</v>
      </c>
      <c r="JJ13" s="23">
        <v>0</v>
      </c>
      <c r="JK13" s="25" t="e">
        <f t="shared" si="77"/>
        <v>#DIV/0!</v>
      </c>
      <c r="JL13" s="23">
        <v>0</v>
      </c>
      <c r="JM13" s="25" t="e">
        <f t="shared" si="38"/>
        <v>#DIV/0!</v>
      </c>
    </row>
    <row r="14" spans="1:273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39"/>
        <v>7.2177475350645739E-2</v>
      </c>
      <c r="F14" s="22">
        <v>26617</v>
      </c>
      <c r="G14" s="24">
        <f t="shared" si="0"/>
        <v>0.92407304541035962</v>
      </c>
      <c r="H14" s="18"/>
      <c r="I14" s="10">
        <v>484</v>
      </c>
      <c r="J14" s="12">
        <v>0.71</v>
      </c>
      <c r="K14" s="22">
        <v>52</v>
      </c>
      <c r="L14" s="24">
        <f t="shared" si="40"/>
        <v>0.10743801652892562</v>
      </c>
      <c r="M14" s="22">
        <v>431</v>
      </c>
      <c r="N14" s="24">
        <f t="shared" si="1"/>
        <v>0.89049586776859502</v>
      </c>
      <c r="O14" s="18"/>
      <c r="P14" s="10">
        <v>340</v>
      </c>
      <c r="Q14" s="12">
        <v>0.82</v>
      </c>
      <c r="R14" s="22">
        <v>38</v>
      </c>
      <c r="S14" s="24">
        <f t="shared" si="41"/>
        <v>0.11176470588235295</v>
      </c>
      <c r="T14" s="22">
        <v>301</v>
      </c>
      <c r="U14" s="24">
        <f t="shared" si="2"/>
        <v>0.88529411764705879</v>
      </c>
      <c r="V14" s="18"/>
      <c r="W14" s="10">
        <v>20</v>
      </c>
      <c r="X14" s="12">
        <v>0.57999999999999996</v>
      </c>
      <c r="Y14" s="22">
        <v>4</v>
      </c>
      <c r="Z14" s="24">
        <f t="shared" si="42"/>
        <v>0.2</v>
      </c>
      <c r="AA14" s="22">
        <v>16</v>
      </c>
      <c r="AB14" s="24">
        <f t="shared" si="3"/>
        <v>0.8</v>
      </c>
      <c r="AC14" s="18"/>
      <c r="AD14" s="10">
        <v>13</v>
      </c>
      <c r="AE14" s="12">
        <v>0.4</v>
      </c>
      <c r="AF14" s="22">
        <v>2</v>
      </c>
      <c r="AG14" s="24">
        <f t="shared" si="43"/>
        <v>0.15384615384615385</v>
      </c>
      <c r="AH14" s="22">
        <v>11</v>
      </c>
      <c r="AI14" s="24">
        <f t="shared" si="4"/>
        <v>0.84615384615384615</v>
      </c>
      <c r="AJ14" s="18"/>
      <c r="AK14" s="10">
        <v>35</v>
      </c>
      <c r="AL14" s="12">
        <v>0.86</v>
      </c>
      <c r="AM14" s="22">
        <v>2</v>
      </c>
      <c r="AN14" s="24">
        <f t="shared" si="44"/>
        <v>5.7142857142857141E-2</v>
      </c>
      <c r="AO14" s="22">
        <v>33</v>
      </c>
      <c r="AP14" s="24">
        <f t="shared" si="5"/>
        <v>0.94285714285714284</v>
      </c>
      <c r="AQ14" s="18"/>
      <c r="AR14" s="10">
        <v>69</v>
      </c>
      <c r="AS14" s="12">
        <v>1.24</v>
      </c>
      <c r="AT14" s="22">
        <v>2</v>
      </c>
      <c r="AU14" s="24">
        <f t="shared" si="45"/>
        <v>2.8985507246376812E-2</v>
      </c>
      <c r="AV14" s="22">
        <v>67</v>
      </c>
      <c r="AW14" s="24">
        <f t="shared" si="6"/>
        <v>0.97101449275362317</v>
      </c>
      <c r="AX14" s="18"/>
      <c r="AY14" s="10">
        <v>4</v>
      </c>
      <c r="AZ14" s="12">
        <v>0.15</v>
      </c>
      <c r="BA14" s="22">
        <v>0</v>
      </c>
      <c r="BB14" s="24">
        <f t="shared" si="46"/>
        <v>0</v>
      </c>
      <c r="BC14" s="22">
        <v>4</v>
      </c>
      <c r="BD14" s="24">
        <f t="shared" si="7"/>
        <v>1</v>
      </c>
      <c r="BE14" s="18"/>
      <c r="BF14" s="10">
        <v>73</v>
      </c>
      <c r="BG14" s="12">
        <v>1.83</v>
      </c>
      <c r="BH14" s="22">
        <v>8</v>
      </c>
      <c r="BI14" s="24">
        <f t="shared" si="47"/>
        <v>0.1095890410958904</v>
      </c>
      <c r="BJ14" s="22">
        <v>64</v>
      </c>
      <c r="BK14" s="24">
        <f t="shared" si="8"/>
        <v>0.87671232876712324</v>
      </c>
      <c r="BL14" s="18"/>
      <c r="BM14" s="10">
        <v>19</v>
      </c>
      <c r="BN14" s="12">
        <v>0.68</v>
      </c>
      <c r="BO14" s="22">
        <v>2</v>
      </c>
      <c r="BP14" s="24">
        <f t="shared" si="48"/>
        <v>0.10526315789473684</v>
      </c>
      <c r="BQ14" s="22">
        <v>17</v>
      </c>
      <c r="BR14" s="24">
        <f t="shared" si="9"/>
        <v>0.89473684210526316</v>
      </c>
      <c r="BS14" s="18"/>
      <c r="BT14" s="10">
        <v>30</v>
      </c>
      <c r="BU14" s="12">
        <v>0.63</v>
      </c>
      <c r="BV14" s="22">
        <v>9</v>
      </c>
      <c r="BW14" s="24">
        <f t="shared" si="49"/>
        <v>0.3</v>
      </c>
      <c r="BX14" s="22">
        <v>21</v>
      </c>
      <c r="BY14" s="24">
        <f t="shared" si="10"/>
        <v>0.7</v>
      </c>
      <c r="BZ14" s="18"/>
      <c r="CA14" s="10">
        <v>35</v>
      </c>
      <c r="CB14" s="12">
        <v>0.67</v>
      </c>
      <c r="CC14" s="22">
        <v>5</v>
      </c>
      <c r="CD14" s="24">
        <f t="shared" si="50"/>
        <v>0.14285714285714285</v>
      </c>
      <c r="CE14" s="22">
        <v>30</v>
      </c>
      <c r="CF14" s="24">
        <f t="shared" si="11"/>
        <v>0.8571428571428571</v>
      </c>
      <c r="CG14" s="18"/>
      <c r="CH14" s="10">
        <v>17</v>
      </c>
      <c r="CI14" s="12">
        <v>0.6</v>
      </c>
      <c r="CJ14" s="22">
        <v>1</v>
      </c>
      <c r="CK14" s="24">
        <f t="shared" si="51"/>
        <v>5.8823529411764705E-2</v>
      </c>
      <c r="CL14" s="22">
        <v>16</v>
      </c>
      <c r="CM14" s="24">
        <f t="shared" si="12"/>
        <v>0.94117647058823528</v>
      </c>
      <c r="CN14" s="18"/>
      <c r="CO14" s="10">
        <v>25</v>
      </c>
      <c r="CP14" s="12">
        <v>0.97</v>
      </c>
      <c r="CQ14" s="22">
        <v>3</v>
      </c>
      <c r="CR14" s="24">
        <f t="shared" si="52"/>
        <v>0.12</v>
      </c>
      <c r="CS14" s="22">
        <v>22</v>
      </c>
      <c r="CT14" s="24">
        <f t="shared" si="13"/>
        <v>0.88</v>
      </c>
      <c r="CU14" s="18"/>
      <c r="CV14" s="10">
        <v>16</v>
      </c>
      <c r="CW14" s="12">
        <v>0.73</v>
      </c>
      <c r="CX14" s="22">
        <v>2</v>
      </c>
      <c r="CY14" s="24">
        <f t="shared" si="53"/>
        <v>0.125</v>
      </c>
      <c r="CZ14" s="22">
        <v>14</v>
      </c>
      <c r="DA14" s="24">
        <f t="shared" si="14"/>
        <v>0.875</v>
      </c>
      <c r="DB14" s="18"/>
      <c r="DC14" s="10">
        <v>13</v>
      </c>
      <c r="DD14" s="12">
        <v>0.57999999999999996</v>
      </c>
      <c r="DE14" s="22">
        <v>1</v>
      </c>
      <c r="DF14" s="24">
        <f t="shared" si="54"/>
        <v>7.6923076923076927E-2</v>
      </c>
      <c r="DG14" s="22">
        <v>12</v>
      </c>
      <c r="DH14" s="24">
        <f t="shared" si="15"/>
        <v>0.92307692307692313</v>
      </c>
      <c r="DI14" s="18"/>
      <c r="DJ14" s="10">
        <v>3</v>
      </c>
      <c r="DK14" s="12">
        <v>0.32</v>
      </c>
      <c r="DL14" s="22">
        <v>0</v>
      </c>
      <c r="DM14" s="24">
        <f t="shared" si="55"/>
        <v>0</v>
      </c>
      <c r="DN14" s="22">
        <v>3</v>
      </c>
      <c r="DO14" s="24">
        <f t="shared" si="16"/>
        <v>1</v>
      </c>
      <c r="DP14" s="18"/>
      <c r="DQ14" s="10">
        <v>22</v>
      </c>
      <c r="DR14" s="12">
        <v>0.66</v>
      </c>
      <c r="DS14" s="22">
        <v>1</v>
      </c>
      <c r="DT14" s="24">
        <f t="shared" si="56"/>
        <v>4.5454545454545456E-2</v>
      </c>
      <c r="DU14" s="22">
        <v>21</v>
      </c>
      <c r="DV14" s="24">
        <f t="shared" si="17"/>
        <v>0.95454545454545459</v>
      </c>
      <c r="DW14" s="18"/>
      <c r="DX14" s="10">
        <v>5</v>
      </c>
      <c r="DY14" s="12">
        <v>0.63</v>
      </c>
      <c r="DZ14" s="22">
        <v>0</v>
      </c>
      <c r="EA14" s="24">
        <f t="shared" si="57"/>
        <v>0</v>
      </c>
      <c r="EB14" s="22">
        <v>5</v>
      </c>
      <c r="EC14" s="24">
        <f t="shared" si="18"/>
        <v>1</v>
      </c>
      <c r="ED14" s="18"/>
      <c r="EE14" s="10">
        <v>5</v>
      </c>
      <c r="EF14" s="12">
        <v>0.27</v>
      </c>
      <c r="EG14" s="22">
        <v>2</v>
      </c>
      <c r="EH14" s="24">
        <f t="shared" si="58"/>
        <v>0.4</v>
      </c>
      <c r="EI14" s="22">
        <v>3</v>
      </c>
      <c r="EJ14" s="24">
        <f t="shared" si="19"/>
        <v>0.6</v>
      </c>
      <c r="EK14" s="18"/>
      <c r="EL14" s="10">
        <v>11</v>
      </c>
      <c r="EM14" s="12">
        <v>0.72</v>
      </c>
      <c r="EN14" s="22">
        <v>3</v>
      </c>
      <c r="EO14" s="24">
        <f t="shared" si="59"/>
        <v>0.27272727272727271</v>
      </c>
      <c r="EP14" s="22">
        <v>8</v>
      </c>
      <c r="EQ14" s="24">
        <f t="shared" si="20"/>
        <v>0.72727272727272729</v>
      </c>
      <c r="ER14" s="18"/>
      <c r="ES14" s="10">
        <v>7</v>
      </c>
      <c r="ET14" s="12">
        <v>0.6</v>
      </c>
      <c r="EU14" s="22">
        <v>0</v>
      </c>
      <c r="EV14" s="24">
        <f t="shared" si="60"/>
        <v>0</v>
      </c>
      <c r="EW14" s="22">
        <v>7</v>
      </c>
      <c r="EX14" s="24">
        <f t="shared" si="21"/>
        <v>1</v>
      </c>
      <c r="EY14" s="18"/>
      <c r="EZ14" s="10">
        <v>11</v>
      </c>
      <c r="FA14" s="12">
        <v>0.69</v>
      </c>
      <c r="FB14" s="22">
        <v>0</v>
      </c>
      <c r="FC14" s="24">
        <f t="shared" si="61"/>
        <v>0</v>
      </c>
      <c r="FD14" s="22">
        <v>11</v>
      </c>
      <c r="FE14" s="24">
        <f t="shared" si="22"/>
        <v>1</v>
      </c>
      <c r="FF14" s="18"/>
      <c r="FG14" s="10">
        <v>8</v>
      </c>
      <c r="FH14" s="12">
        <v>0.78</v>
      </c>
      <c r="FI14" s="22">
        <v>2</v>
      </c>
      <c r="FJ14" s="24">
        <f t="shared" si="62"/>
        <v>0.25</v>
      </c>
      <c r="FK14" s="22">
        <v>6</v>
      </c>
      <c r="FL14" s="24">
        <f t="shared" si="23"/>
        <v>0.75</v>
      </c>
      <c r="FM14" s="18"/>
      <c r="FN14" s="10">
        <v>15</v>
      </c>
      <c r="FO14" s="12">
        <v>1.4</v>
      </c>
      <c r="FP14" s="22">
        <v>0</v>
      </c>
      <c r="FQ14" s="24">
        <f t="shared" si="63"/>
        <v>0</v>
      </c>
      <c r="FR14" s="22">
        <v>15</v>
      </c>
      <c r="FS14" s="24">
        <f t="shared" si="24"/>
        <v>1</v>
      </c>
      <c r="FT14" s="18"/>
      <c r="FU14" s="10">
        <v>7</v>
      </c>
      <c r="FV14" s="12">
        <v>0.24</v>
      </c>
      <c r="FW14" s="22">
        <v>1</v>
      </c>
      <c r="FX14" s="24">
        <f t="shared" si="64"/>
        <v>0.14285714285714285</v>
      </c>
      <c r="FY14" s="22">
        <v>6</v>
      </c>
      <c r="FZ14" s="24">
        <f t="shared" si="25"/>
        <v>0.8571428571428571</v>
      </c>
      <c r="GA14" s="18"/>
      <c r="GB14" s="10">
        <v>0</v>
      </c>
      <c r="GC14" s="12">
        <v>0</v>
      </c>
      <c r="GD14" s="22">
        <v>0</v>
      </c>
      <c r="GE14" s="24" t="e">
        <f t="shared" si="65"/>
        <v>#DIV/0!</v>
      </c>
      <c r="GF14" s="22">
        <v>0</v>
      </c>
      <c r="GG14" s="24" t="e">
        <f t="shared" si="26"/>
        <v>#DIV/0!</v>
      </c>
      <c r="GH14" s="18"/>
      <c r="GI14" s="10">
        <v>5</v>
      </c>
      <c r="GJ14" s="12">
        <v>0.46</v>
      </c>
      <c r="GK14" s="22">
        <v>1</v>
      </c>
      <c r="GL14" s="24">
        <f t="shared" si="66"/>
        <v>0.2</v>
      </c>
      <c r="GM14" s="22">
        <v>4</v>
      </c>
      <c r="GN14" s="24">
        <f t="shared" si="27"/>
        <v>0.8</v>
      </c>
      <c r="GO14" s="18"/>
      <c r="GP14" s="10">
        <v>1</v>
      </c>
      <c r="GQ14" s="12">
        <v>0.38</v>
      </c>
      <c r="GR14" s="22">
        <v>0</v>
      </c>
      <c r="GS14" s="24">
        <f t="shared" si="67"/>
        <v>0</v>
      </c>
      <c r="GT14" s="22">
        <v>1</v>
      </c>
      <c r="GU14" s="24">
        <f t="shared" si="28"/>
        <v>1</v>
      </c>
      <c r="GV14" s="18"/>
      <c r="GW14" s="10">
        <v>1</v>
      </c>
      <c r="GX14" s="12">
        <v>0.13</v>
      </c>
      <c r="GY14" s="22">
        <v>0</v>
      </c>
      <c r="GZ14" s="24">
        <f t="shared" si="68"/>
        <v>0</v>
      </c>
      <c r="HA14" s="22">
        <v>1</v>
      </c>
      <c r="HB14" s="24">
        <f t="shared" si="29"/>
        <v>1</v>
      </c>
      <c r="HC14" s="18"/>
      <c r="HD14" s="10">
        <v>2</v>
      </c>
      <c r="HE14" s="12">
        <v>0.91</v>
      </c>
      <c r="HF14" s="22">
        <v>0</v>
      </c>
      <c r="HG14" s="24">
        <f t="shared" si="69"/>
        <v>0</v>
      </c>
      <c r="HH14" s="22">
        <v>2</v>
      </c>
      <c r="HI14" s="24">
        <f t="shared" si="30"/>
        <v>1</v>
      </c>
      <c r="HJ14" s="18"/>
      <c r="HK14" s="10">
        <v>0</v>
      </c>
      <c r="HL14" s="12">
        <v>0</v>
      </c>
      <c r="HM14" s="22">
        <v>0</v>
      </c>
      <c r="HN14" s="24" t="e">
        <f t="shared" si="70"/>
        <v>#DIV/0!</v>
      </c>
      <c r="HO14" s="22">
        <v>0</v>
      </c>
      <c r="HP14" s="24" t="e">
        <f t="shared" si="31"/>
        <v>#DIV/0!</v>
      </c>
      <c r="HQ14" s="18"/>
      <c r="HR14" s="10">
        <v>0</v>
      </c>
      <c r="HS14" s="12">
        <v>0</v>
      </c>
      <c r="HT14" s="22">
        <v>0</v>
      </c>
      <c r="HU14" s="24" t="e">
        <f t="shared" si="71"/>
        <v>#DIV/0!</v>
      </c>
      <c r="HV14" s="22">
        <v>0</v>
      </c>
      <c r="HW14" s="24" t="e">
        <f t="shared" si="32"/>
        <v>#DIV/0!</v>
      </c>
      <c r="HX14" s="18"/>
      <c r="HY14" s="10">
        <v>0</v>
      </c>
      <c r="HZ14" s="12">
        <v>0</v>
      </c>
      <c r="IA14" s="22">
        <v>0</v>
      </c>
      <c r="IB14" s="24" t="e">
        <f t="shared" si="72"/>
        <v>#DIV/0!</v>
      </c>
      <c r="IC14" s="22">
        <v>0</v>
      </c>
      <c r="ID14" s="24" t="e">
        <f t="shared" si="33"/>
        <v>#DIV/0!</v>
      </c>
      <c r="IE14" s="18"/>
      <c r="IF14" s="10">
        <v>9</v>
      </c>
      <c r="IG14" s="12">
        <v>1.99</v>
      </c>
      <c r="IH14" s="22">
        <v>0</v>
      </c>
      <c r="II14" s="24">
        <f t="shared" si="73"/>
        <v>0</v>
      </c>
      <c r="IJ14" s="22">
        <v>9</v>
      </c>
      <c r="IK14" s="24">
        <f t="shared" si="34"/>
        <v>1</v>
      </c>
      <c r="IL14" s="18"/>
      <c r="IM14" s="10">
        <v>0</v>
      </c>
      <c r="IN14" s="12">
        <v>0</v>
      </c>
      <c r="IO14" s="22">
        <v>0</v>
      </c>
      <c r="IP14" s="24" t="e">
        <f t="shared" si="74"/>
        <v>#DIV/0!</v>
      </c>
      <c r="IQ14" s="22">
        <v>0</v>
      </c>
      <c r="IR14" s="24" t="e">
        <f t="shared" si="35"/>
        <v>#DIV/0!</v>
      </c>
      <c r="IS14" s="18"/>
      <c r="IT14" s="10">
        <v>2</v>
      </c>
      <c r="IU14" s="12">
        <v>0.45</v>
      </c>
      <c r="IV14" s="22">
        <v>1</v>
      </c>
      <c r="IW14" s="24">
        <f t="shared" si="75"/>
        <v>0.5</v>
      </c>
      <c r="IX14" s="22">
        <v>1</v>
      </c>
      <c r="IY14" s="24">
        <f t="shared" si="36"/>
        <v>0.5</v>
      </c>
      <c r="IZ14" s="18"/>
      <c r="JA14" s="10">
        <v>0</v>
      </c>
      <c r="JB14" s="12">
        <v>0</v>
      </c>
      <c r="JC14" s="22">
        <v>0</v>
      </c>
      <c r="JD14" s="24" t="e">
        <f t="shared" si="76"/>
        <v>#DIV/0!</v>
      </c>
      <c r="JE14" s="22">
        <v>0</v>
      </c>
      <c r="JF14" s="24" t="e">
        <f t="shared" si="37"/>
        <v>#DIV/0!</v>
      </c>
      <c r="JG14" s="18"/>
      <c r="JH14" s="10">
        <v>1</v>
      </c>
      <c r="JI14" s="12">
        <v>0.08</v>
      </c>
      <c r="JJ14" s="22">
        <v>0</v>
      </c>
      <c r="JK14" s="24">
        <f t="shared" si="77"/>
        <v>0</v>
      </c>
      <c r="JL14" s="22">
        <v>1</v>
      </c>
      <c r="JM14" s="24">
        <f t="shared" si="38"/>
        <v>1</v>
      </c>
    </row>
    <row r="15" spans="1:273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39"/>
        <v>0.39691724972381504</v>
      </c>
      <c r="F15" s="23">
        <v>22557</v>
      </c>
      <c r="G15" s="25">
        <f t="shared" si="0"/>
        <v>0.5933242148455995</v>
      </c>
      <c r="H15" s="18"/>
      <c r="I15" s="11">
        <v>674</v>
      </c>
      <c r="J15" s="13">
        <v>0.99</v>
      </c>
      <c r="K15" s="23">
        <v>382</v>
      </c>
      <c r="L15" s="25">
        <f t="shared" si="40"/>
        <v>0.56676557863501487</v>
      </c>
      <c r="M15" s="23">
        <v>285</v>
      </c>
      <c r="N15" s="25">
        <f t="shared" si="1"/>
        <v>0.4228486646884273</v>
      </c>
      <c r="O15" s="18"/>
      <c r="P15" s="11">
        <v>469</v>
      </c>
      <c r="Q15" s="13">
        <v>1.1399999999999999</v>
      </c>
      <c r="R15" s="23">
        <v>326</v>
      </c>
      <c r="S15" s="25">
        <f t="shared" si="41"/>
        <v>0.69509594882729209</v>
      </c>
      <c r="T15" s="23">
        <v>139</v>
      </c>
      <c r="U15" s="25">
        <f t="shared" si="2"/>
        <v>0.29637526652452023</v>
      </c>
      <c r="V15" s="18"/>
      <c r="W15" s="11">
        <v>31</v>
      </c>
      <c r="X15" s="13">
        <v>0.9</v>
      </c>
      <c r="Y15" s="23">
        <v>30</v>
      </c>
      <c r="Z15" s="25">
        <f t="shared" si="42"/>
        <v>0.967741935483871</v>
      </c>
      <c r="AA15" s="23">
        <v>1</v>
      </c>
      <c r="AB15" s="25">
        <f t="shared" si="3"/>
        <v>3.2258064516129031E-2</v>
      </c>
      <c r="AC15" s="18"/>
      <c r="AD15" s="11">
        <v>6</v>
      </c>
      <c r="AE15" s="13">
        <v>0.18</v>
      </c>
      <c r="AF15" s="23">
        <v>4</v>
      </c>
      <c r="AG15" s="25">
        <f t="shared" si="43"/>
        <v>0.66666666666666663</v>
      </c>
      <c r="AH15" s="23">
        <v>2</v>
      </c>
      <c r="AI15" s="25">
        <f t="shared" si="4"/>
        <v>0.33333333333333331</v>
      </c>
      <c r="AJ15" s="18"/>
      <c r="AK15" s="11">
        <v>25</v>
      </c>
      <c r="AL15" s="13">
        <v>0.61</v>
      </c>
      <c r="AM15" s="23">
        <v>17</v>
      </c>
      <c r="AN15" s="25">
        <f t="shared" si="44"/>
        <v>0.68</v>
      </c>
      <c r="AO15" s="23">
        <v>7</v>
      </c>
      <c r="AP15" s="25">
        <f t="shared" si="5"/>
        <v>0.28000000000000003</v>
      </c>
      <c r="AQ15" s="18"/>
      <c r="AR15" s="11">
        <v>16</v>
      </c>
      <c r="AS15" s="13">
        <v>0.28999999999999998</v>
      </c>
      <c r="AT15" s="23">
        <v>9</v>
      </c>
      <c r="AU15" s="25">
        <f t="shared" si="45"/>
        <v>0.5625</v>
      </c>
      <c r="AV15" s="23">
        <v>7</v>
      </c>
      <c r="AW15" s="25">
        <f t="shared" si="6"/>
        <v>0.4375</v>
      </c>
      <c r="AX15" s="18"/>
      <c r="AY15" s="11">
        <v>8</v>
      </c>
      <c r="AZ15" s="13">
        <v>0.3</v>
      </c>
      <c r="BA15" s="23">
        <v>5</v>
      </c>
      <c r="BB15" s="25">
        <f t="shared" si="46"/>
        <v>0.625</v>
      </c>
      <c r="BC15" s="23">
        <v>3</v>
      </c>
      <c r="BD15" s="25">
        <f t="shared" si="7"/>
        <v>0.375</v>
      </c>
      <c r="BE15" s="18"/>
      <c r="BF15" s="11">
        <v>21</v>
      </c>
      <c r="BG15" s="13">
        <v>0.53</v>
      </c>
      <c r="BH15" s="23">
        <v>4</v>
      </c>
      <c r="BI15" s="25">
        <f t="shared" si="47"/>
        <v>0.19047619047619047</v>
      </c>
      <c r="BJ15" s="23">
        <v>17</v>
      </c>
      <c r="BK15" s="25">
        <f t="shared" si="8"/>
        <v>0.80952380952380953</v>
      </c>
      <c r="BL15" s="18"/>
      <c r="BM15" s="11">
        <v>47</v>
      </c>
      <c r="BN15" s="13">
        <v>1.68</v>
      </c>
      <c r="BO15" s="23">
        <v>18</v>
      </c>
      <c r="BP15" s="25">
        <f t="shared" si="48"/>
        <v>0.38297872340425532</v>
      </c>
      <c r="BQ15" s="23">
        <v>29</v>
      </c>
      <c r="BR15" s="25">
        <f t="shared" si="9"/>
        <v>0.61702127659574468</v>
      </c>
      <c r="BS15" s="18"/>
      <c r="BT15" s="11">
        <v>76</v>
      </c>
      <c r="BU15" s="13">
        <v>1.6</v>
      </c>
      <c r="BV15" s="23">
        <v>55</v>
      </c>
      <c r="BW15" s="25">
        <f t="shared" si="49"/>
        <v>0.72368421052631582</v>
      </c>
      <c r="BX15" s="23">
        <v>19</v>
      </c>
      <c r="BY15" s="25">
        <f t="shared" si="10"/>
        <v>0.25</v>
      </c>
      <c r="BZ15" s="18"/>
      <c r="CA15" s="11">
        <v>133</v>
      </c>
      <c r="CB15" s="13">
        <v>2.5299999999999998</v>
      </c>
      <c r="CC15" s="23">
        <v>96</v>
      </c>
      <c r="CD15" s="25">
        <f t="shared" si="50"/>
        <v>0.72180451127819545</v>
      </c>
      <c r="CE15" s="23">
        <v>36</v>
      </c>
      <c r="CF15" s="25">
        <f t="shared" si="11"/>
        <v>0.27067669172932329</v>
      </c>
      <c r="CG15" s="18"/>
      <c r="CH15" s="11">
        <v>61</v>
      </c>
      <c r="CI15" s="13">
        <v>2.15</v>
      </c>
      <c r="CJ15" s="23">
        <v>52</v>
      </c>
      <c r="CK15" s="25">
        <f t="shared" si="51"/>
        <v>0.85245901639344257</v>
      </c>
      <c r="CL15" s="23">
        <v>9</v>
      </c>
      <c r="CM15" s="25">
        <f t="shared" si="12"/>
        <v>0.14754098360655737</v>
      </c>
      <c r="CN15" s="18"/>
      <c r="CO15" s="11">
        <v>45</v>
      </c>
      <c r="CP15" s="13">
        <v>1.74</v>
      </c>
      <c r="CQ15" s="23">
        <v>36</v>
      </c>
      <c r="CR15" s="25">
        <f t="shared" si="52"/>
        <v>0.8</v>
      </c>
      <c r="CS15" s="23">
        <v>9</v>
      </c>
      <c r="CT15" s="25">
        <f t="shared" si="13"/>
        <v>0.2</v>
      </c>
      <c r="CU15" s="18"/>
      <c r="CV15" s="11">
        <v>11</v>
      </c>
      <c r="CW15" s="13">
        <v>0.51</v>
      </c>
      <c r="CX15" s="23">
        <v>4</v>
      </c>
      <c r="CY15" s="25">
        <f t="shared" si="53"/>
        <v>0.36363636363636365</v>
      </c>
      <c r="CZ15" s="23">
        <v>7</v>
      </c>
      <c r="DA15" s="25">
        <f t="shared" si="14"/>
        <v>0.63636363636363635</v>
      </c>
      <c r="DB15" s="18"/>
      <c r="DC15" s="11">
        <v>12</v>
      </c>
      <c r="DD15" s="13">
        <v>0.53</v>
      </c>
      <c r="DE15" s="23">
        <v>4</v>
      </c>
      <c r="DF15" s="25">
        <f t="shared" si="54"/>
        <v>0.33333333333333331</v>
      </c>
      <c r="DG15" s="23">
        <v>8</v>
      </c>
      <c r="DH15" s="25">
        <f t="shared" si="15"/>
        <v>0.66666666666666663</v>
      </c>
      <c r="DI15" s="18"/>
      <c r="DJ15" s="11">
        <v>10</v>
      </c>
      <c r="DK15" s="13">
        <v>1.05</v>
      </c>
      <c r="DL15" s="23">
        <v>3</v>
      </c>
      <c r="DM15" s="25">
        <f t="shared" si="55"/>
        <v>0.3</v>
      </c>
      <c r="DN15" s="23">
        <v>7</v>
      </c>
      <c r="DO15" s="25">
        <f t="shared" si="16"/>
        <v>0.7</v>
      </c>
      <c r="DP15" s="18"/>
      <c r="DQ15" s="11">
        <v>26</v>
      </c>
      <c r="DR15" s="13">
        <v>0.79</v>
      </c>
      <c r="DS15" s="23">
        <v>13</v>
      </c>
      <c r="DT15" s="25">
        <f t="shared" si="56"/>
        <v>0.5</v>
      </c>
      <c r="DU15" s="23">
        <v>13</v>
      </c>
      <c r="DV15" s="25">
        <f t="shared" si="17"/>
        <v>0.5</v>
      </c>
      <c r="DW15" s="18"/>
      <c r="DX15" s="11">
        <v>9</v>
      </c>
      <c r="DY15" s="13">
        <v>1.1299999999999999</v>
      </c>
      <c r="DZ15" s="23">
        <v>3</v>
      </c>
      <c r="EA15" s="25">
        <f t="shared" si="57"/>
        <v>0.33333333333333331</v>
      </c>
      <c r="EB15" s="23">
        <v>6</v>
      </c>
      <c r="EC15" s="25">
        <f t="shared" si="18"/>
        <v>0.66666666666666663</v>
      </c>
      <c r="ED15" s="18"/>
      <c r="EE15" s="11">
        <v>10</v>
      </c>
      <c r="EF15" s="13">
        <v>0.55000000000000004</v>
      </c>
      <c r="EG15" s="23">
        <v>1</v>
      </c>
      <c r="EH15" s="25">
        <f t="shared" si="58"/>
        <v>0.1</v>
      </c>
      <c r="EI15" s="23">
        <v>9</v>
      </c>
      <c r="EJ15" s="25">
        <f t="shared" si="19"/>
        <v>0.9</v>
      </c>
      <c r="EK15" s="18"/>
      <c r="EL15" s="11">
        <v>10</v>
      </c>
      <c r="EM15" s="13">
        <v>0.65</v>
      </c>
      <c r="EN15" s="23">
        <v>3</v>
      </c>
      <c r="EO15" s="25">
        <f t="shared" si="59"/>
        <v>0.3</v>
      </c>
      <c r="EP15" s="23">
        <v>7</v>
      </c>
      <c r="EQ15" s="25">
        <f t="shared" si="20"/>
        <v>0.7</v>
      </c>
      <c r="ER15" s="18"/>
      <c r="ES15" s="11">
        <v>9</v>
      </c>
      <c r="ET15" s="13">
        <v>0.77</v>
      </c>
      <c r="EU15" s="23">
        <v>2</v>
      </c>
      <c r="EV15" s="25">
        <f t="shared" si="60"/>
        <v>0.22222222222222221</v>
      </c>
      <c r="EW15" s="23">
        <v>7</v>
      </c>
      <c r="EX15" s="25">
        <f t="shared" si="21"/>
        <v>0.77777777777777779</v>
      </c>
      <c r="EY15" s="18"/>
      <c r="EZ15" s="11">
        <v>16</v>
      </c>
      <c r="FA15" s="13">
        <v>1</v>
      </c>
      <c r="FB15" s="23">
        <v>4</v>
      </c>
      <c r="FC15" s="25">
        <f t="shared" si="61"/>
        <v>0.25</v>
      </c>
      <c r="FD15" s="23">
        <v>12</v>
      </c>
      <c r="FE15" s="25">
        <f t="shared" si="22"/>
        <v>0.75</v>
      </c>
      <c r="FF15" s="18"/>
      <c r="FG15" s="11">
        <v>27</v>
      </c>
      <c r="FH15" s="13">
        <v>2.62</v>
      </c>
      <c r="FI15" s="23">
        <v>1</v>
      </c>
      <c r="FJ15" s="25">
        <f t="shared" si="62"/>
        <v>3.7037037037037035E-2</v>
      </c>
      <c r="FK15" s="23">
        <v>26</v>
      </c>
      <c r="FL15" s="25">
        <f t="shared" si="23"/>
        <v>0.96296296296296291</v>
      </c>
      <c r="FM15" s="18"/>
      <c r="FN15" s="11">
        <v>5</v>
      </c>
      <c r="FO15" s="13">
        <v>0.47</v>
      </c>
      <c r="FP15" s="23">
        <v>0</v>
      </c>
      <c r="FQ15" s="25">
        <f t="shared" si="63"/>
        <v>0</v>
      </c>
      <c r="FR15" s="23">
        <v>5</v>
      </c>
      <c r="FS15" s="25">
        <f t="shared" si="24"/>
        <v>1</v>
      </c>
      <c r="FT15" s="18"/>
      <c r="FU15" s="11">
        <v>17</v>
      </c>
      <c r="FV15" s="13">
        <v>0.56999999999999995</v>
      </c>
      <c r="FW15" s="23">
        <v>6</v>
      </c>
      <c r="FX15" s="25">
        <f t="shared" si="64"/>
        <v>0.35294117647058826</v>
      </c>
      <c r="FY15" s="23">
        <v>10</v>
      </c>
      <c r="FZ15" s="25">
        <f t="shared" si="25"/>
        <v>0.58823529411764708</v>
      </c>
      <c r="GA15" s="18"/>
      <c r="GB15" s="11">
        <v>4</v>
      </c>
      <c r="GC15" s="13">
        <v>0.45</v>
      </c>
      <c r="GD15" s="23">
        <v>2</v>
      </c>
      <c r="GE15" s="25">
        <f t="shared" si="65"/>
        <v>0.5</v>
      </c>
      <c r="GF15" s="23">
        <v>2</v>
      </c>
      <c r="GG15" s="25">
        <f t="shared" si="26"/>
        <v>0.5</v>
      </c>
      <c r="GH15" s="18"/>
      <c r="GI15" s="11">
        <v>4</v>
      </c>
      <c r="GJ15" s="13">
        <v>0.37</v>
      </c>
      <c r="GK15" s="23">
        <v>1</v>
      </c>
      <c r="GL15" s="25">
        <f t="shared" si="66"/>
        <v>0.25</v>
      </c>
      <c r="GM15" s="23">
        <v>3</v>
      </c>
      <c r="GN15" s="25">
        <f t="shared" si="27"/>
        <v>0.75</v>
      </c>
      <c r="GO15" s="18"/>
      <c r="GP15" s="11">
        <v>2</v>
      </c>
      <c r="GQ15" s="13">
        <v>0.77</v>
      </c>
      <c r="GR15" s="23">
        <v>0</v>
      </c>
      <c r="GS15" s="25">
        <f t="shared" si="67"/>
        <v>0</v>
      </c>
      <c r="GT15" s="23">
        <v>2</v>
      </c>
      <c r="GU15" s="25">
        <f t="shared" si="28"/>
        <v>1</v>
      </c>
      <c r="GV15" s="18"/>
      <c r="GW15" s="11">
        <v>14</v>
      </c>
      <c r="GX15" s="13">
        <v>1.75</v>
      </c>
      <c r="GY15" s="23">
        <v>1</v>
      </c>
      <c r="GZ15" s="25">
        <f t="shared" si="68"/>
        <v>7.1428571428571425E-2</v>
      </c>
      <c r="HA15" s="23">
        <v>13</v>
      </c>
      <c r="HB15" s="25">
        <f t="shared" si="29"/>
        <v>0.9285714285714286</v>
      </c>
      <c r="HC15" s="18"/>
      <c r="HD15" s="11">
        <v>2</v>
      </c>
      <c r="HE15" s="13">
        <v>0.91</v>
      </c>
      <c r="HF15" s="23">
        <v>1</v>
      </c>
      <c r="HG15" s="25">
        <f t="shared" si="69"/>
        <v>0.5</v>
      </c>
      <c r="HH15" s="23">
        <v>1</v>
      </c>
      <c r="HI15" s="25">
        <f t="shared" si="30"/>
        <v>0.5</v>
      </c>
      <c r="HJ15" s="18"/>
      <c r="HK15" s="11">
        <v>2</v>
      </c>
      <c r="HL15" s="13">
        <v>0.78</v>
      </c>
      <c r="HM15" s="23">
        <v>1</v>
      </c>
      <c r="HN15" s="25">
        <f t="shared" si="70"/>
        <v>0.5</v>
      </c>
      <c r="HO15" s="23">
        <v>1</v>
      </c>
      <c r="HP15" s="25">
        <f t="shared" si="31"/>
        <v>0.5</v>
      </c>
      <c r="HQ15" s="18"/>
      <c r="HR15" s="11">
        <v>1</v>
      </c>
      <c r="HS15" s="13">
        <v>1.75</v>
      </c>
      <c r="HT15" s="23">
        <v>0</v>
      </c>
      <c r="HU15" s="25">
        <f t="shared" si="71"/>
        <v>0</v>
      </c>
      <c r="HV15" s="23">
        <v>1</v>
      </c>
      <c r="HW15" s="25">
        <f t="shared" si="32"/>
        <v>1</v>
      </c>
      <c r="HX15" s="18"/>
      <c r="HY15" s="11">
        <v>0</v>
      </c>
      <c r="HZ15" s="13">
        <v>0</v>
      </c>
      <c r="IA15" s="23">
        <v>0</v>
      </c>
      <c r="IB15" s="25" t="e">
        <f t="shared" si="72"/>
        <v>#DIV/0!</v>
      </c>
      <c r="IC15" s="23">
        <v>0</v>
      </c>
      <c r="ID15" s="25" t="e">
        <f t="shared" si="33"/>
        <v>#DIV/0!</v>
      </c>
      <c r="IE15" s="18"/>
      <c r="IF15" s="11">
        <v>2</v>
      </c>
      <c r="IG15" s="13">
        <v>0.44</v>
      </c>
      <c r="IH15" s="23">
        <v>1</v>
      </c>
      <c r="II15" s="25">
        <f t="shared" si="73"/>
        <v>0.5</v>
      </c>
      <c r="IJ15" s="23">
        <v>1</v>
      </c>
      <c r="IK15" s="25">
        <f t="shared" si="34"/>
        <v>0.5</v>
      </c>
      <c r="IL15" s="18"/>
      <c r="IM15" s="11">
        <v>2</v>
      </c>
      <c r="IN15" s="13">
        <v>4</v>
      </c>
      <c r="IO15" s="23">
        <v>0</v>
      </c>
      <c r="IP15" s="25">
        <f t="shared" si="74"/>
        <v>0</v>
      </c>
      <c r="IQ15" s="23">
        <v>2</v>
      </c>
      <c r="IR15" s="25">
        <f t="shared" si="35"/>
        <v>1</v>
      </c>
      <c r="IS15" s="18"/>
      <c r="IT15" s="11">
        <v>2</v>
      </c>
      <c r="IU15" s="13">
        <v>0.45</v>
      </c>
      <c r="IV15" s="23">
        <v>0</v>
      </c>
      <c r="IW15" s="25">
        <f t="shared" si="75"/>
        <v>0</v>
      </c>
      <c r="IX15" s="23">
        <v>1</v>
      </c>
      <c r="IY15" s="25">
        <f t="shared" si="36"/>
        <v>0.5</v>
      </c>
      <c r="IZ15" s="18"/>
      <c r="JA15" s="11">
        <v>3</v>
      </c>
      <c r="JB15" s="13">
        <v>3.45</v>
      </c>
      <c r="JC15" s="23">
        <v>2</v>
      </c>
      <c r="JD15" s="25">
        <f t="shared" si="76"/>
        <v>0.66666666666666663</v>
      </c>
      <c r="JE15" s="23">
        <v>0</v>
      </c>
      <c r="JF15" s="25">
        <f t="shared" si="37"/>
        <v>0</v>
      </c>
      <c r="JG15" s="18"/>
      <c r="JH15" s="11">
        <v>5</v>
      </c>
      <c r="JI15" s="13">
        <v>0.41</v>
      </c>
      <c r="JJ15" s="23">
        <v>3</v>
      </c>
      <c r="JK15" s="25">
        <f t="shared" si="77"/>
        <v>0.6</v>
      </c>
      <c r="JL15" s="23">
        <v>2</v>
      </c>
      <c r="JM15" s="25">
        <f t="shared" si="38"/>
        <v>0.4</v>
      </c>
    </row>
    <row r="16" spans="1:273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16996</v>
      </c>
      <c r="J16" s="12">
        <v>25.05</v>
      </c>
      <c r="K16" s="22">
        <v>9722</v>
      </c>
      <c r="L16" s="24">
        <f t="shared" si="40"/>
        <v>0.57201694516356794</v>
      </c>
      <c r="M16" s="22">
        <v>7256</v>
      </c>
      <c r="N16" s="24">
        <f t="shared" si="1"/>
        <v>0.42692398211343846</v>
      </c>
      <c r="O16" s="18"/>
      <c r="P16" s="10">
        <v>10833</v>
      </c>
      <c r="Q16" s="12">
        <v>26.27</v>
      </c>
      <c r="R16" s="22">
        <v>5789</v>
      </c>
      <c r="S16" s="24">
        <f t="shared" si="41"/>
        <v>0.5343856734053356</v>
      </c>
      <c r="T16" s="22">
        <v>5037</v>
      </c>
      <c r="U16" s="24">
        <f t="shared" si="2"/>
        <v>0.46496815286624205</v>
      </c>
      <c r="V16" s="18"/>
      <c r="W16" s="10">
        <v>875</v>
      </c>
      <c r="X16" s="12">
        <v>25.53</v>
      </c>
      <c r="Y16" s="22">
        <v>492</v>
      </c>
      <c r="Z16" s="24">
        <f t="shared" si="42"/>
        <v>0.56228571428571428</v>
      </c>
      <c r="AA16" s="22">
        <v>382</v>
      </c>
      <c r="AB16" s="24">
        <f t="shared" si="3"/>
        <v>0.43657142857142855</v>
      </c>
      <c r="AC16" s="18"/>
      <c r="AD16" s="10">
        <v>919</v>
      </c>
      <c r="AE16" s="12">
        <v>27.97</v>
      </c>
      <c r="AF16" s="22">
        <v>575</v>
      </c>
      <c r="AG16" s="24">
        <f t="shared" si="43"/>
        <v>0.62568008705114253</v>
      </c>
      <c r="AH16" s="22">
        <v>344</v>
      </c>
      <c r="AI16" s="24">
        <f t="shared" si="4"/>
        <v>0.37431991294885747</v>
      </c>
      <c r="AJ16" s="18"/>
      <c r="AK16" s="10">
        <v>956</v>
      </c>
      <c r="AL16" s="12">
        <v>23.44</v>
      </c>
      <c r="AM16" s="22">
        <v>557</v>
      </c>
      <c r="AN16" s="24">
        <f t="shared" si="44"/>
        <v>0.58263598326359833</v>
      </c>
      <c r="AO16" s="22">
        <v>397</v>
      </c>
      <c r="AP16" s="24">
        <f t="shared" si="5"/>
        <v>0.41527196652719667</v>
      </c>
      <c r="AQ16" s="18"/>
      <c r="AR16" s="10">
        <v>1744</v>
      </c>
      <c r="AS16" s="12">
        <v>31.25</v>
      </c>
      <c r="AT16" s="22">
        <v>878</v>
      </c>
      <c r="AU16" s="24">
        <f t="shared" si="45"/>
        <v>0.50344036697247707</v>
      </c>
      <c r="AV16" s="22">
        <v>864</v>
      </c>
      <c r="AW16" s="24">
        <f t="shared" si="6"/>
        <v>0.49541284403669728</v>
      </c>
      <c r="AX16" s="18"/>
      <c r="AY16" s="10">
        <v>761</v>
      </c>
      <c r="AZ16" s="12">
        <v>28.79</v>
      </c>
      <c r="BA16" s="22">
        <v>475</v>
      </c>
      <c r="BB16" s="24">
        <f t="shared" si="46"/>
        <v>0.62417871222076216</v>
      </c>
      <c r="BC16" s="22">
        <v>286</v>
      </c>
      <c r="BD16" s="24">
        <f t="shared" si="7"/>
        <v>0.37582128777923784</v>
      </c>
      <c r="BE16" s="18"/>
      <c r="BF16" s="10">
        <v>1361</v>
      </c>
      <c r="BG16" s="12">
        <v>34.19</v>
      </c>
      <c r="BH16" s="22">
        <v>542</v>
      </c>
      <c r="BI16" s="24">
        <f t="shared" si="47"/>
        <v>0.39823659074210138</v>
      </c>
      <c r="BJ16" s="22">
        <v>819</v>
      </c>
      <c r="BK16" s="24">
        <f t="shared" si="8"/>
        <v>0.60176340925789862</v>
      </c>
      <c r="BL16" s="18"/>
      <c r="BM16" s="10">
        <v>771</v>
      </c>
      <c r="BN16" s="12">
        <v>27.54</v>
      </c>
      <c r="BO16" s="22">
        <v>350</v>
      </c>
      <c r="BP16" s="24">
        <f t="shared" si="48"/>
        <v>0.45395590142671854</v>
      </c>
      <c r="BQ16" s="22">
        <v>421</v>
      </c>
      <c r="BR16" s="24">
        <f t="shared" si="9"/>
        <v>0.5460440985732814</v>
      </c>
      <c r="BS16" s="18"/>
      <c r="BT16" s="10">
        <v>1005</v>
      </c>
      <c r="BU16" s="12">
        <v>21.11</v>
      </c>
      <c r="BV16" s="22">
        <v>592</v>
      </c>
      <c r="BW16" s="24">
        <f t="shared" si="49"/>
        <v>0.58905472636815925</v>
      </c>
      <c r="BX16" s="22">
        <v>413</v>
      </c>
      <c r="BY16" s="24">
        <f t="shared" si="10"/>
        <v>0.4109452736318408</v>
      </c>
      <c r="BZ16" s="18"/>
      <c r="CA16" s="10">
        <v>1302</v>
      </c>
      <c r="CB16" s="12">
        <v>24.8</v>
      </c>
      <c r="CC16" s="22">
        <v>716</v>
      </c>
      <c r="CD16" s="24">
        <f t="shared" si="50"/>
        <v>0.54992319508448539</v>
      </c>
      <c r="CE16" s="22">
        <v>586</v>
      </c>
      <c r="CF16" s="24">
        <f t="shared" si="11"/>
        <v>0.45007680491551461</v>
      </c>
      <c r="CG16" s="18"/>
      <c r="CH16" s="10">
        <v>605</v>
      </c>
      <c r="CI16" s="12">
        <v>21.33</v>
      </c>
      <c r="CJ16" s="22">
        <v>324</v>
      </c>
      <c r="CK16" s="24">
        <f t="shared" si="51"/>
        <v>0.53553719008264467</v>
      </c>
      <c r="CL16" s="22">
        <v>279</v>
      </c>
      <c r="CM16" s="24">
        <f t="shared" si="12"/>
        <v>0.46115702479338844</v>
      </c>
      <c r="CN16" s="18"/>
      <c r="CO16" s="10">
        <v>534</v>
      </c>
      <c r="CP16" s="12">
        <v>20.63</v>
      </c>
      <c r="CQ16" s="22">
        <v>288</v>
      </c>
      <c r="CR16" s="24">
        <f t="shared" si="52"/>
        <v>0.5393258426966292</v>
      </c>
      <c r="CS16" s="22">
        <v>246</v>
      </c>
      <c r="CT16" s="24">
        <f t="shared" si="13"/>
        <v>0.4606741573033708</v>
      </c>
      <c r="CU16" s="18"/>
      <c r="CV16" s="10">
        <v>564</v>
      </c>
      <c r="CW16" s="12">
        <v>25.91</v>
      </c>
      <c r="CX16" s="22">
        <v>331</v>
      </c>
      <c r="CY16" s="24">
        <f t="shared" si="53"/>
        <v>0.58687943262411346</v>
      </c>
      <c r="CZ16" s="22">
        <v>233</v>
      </c>
      <c r="DA16" s="24">
        <f t="shared" si="14"/>
        <v>0.41312056737588654</v>
      </c>
      <c r="DB16" s="18"/>
      <c r="DC16" s="10">
        <v>624</v>
      </c>
      <c r="DD16" s="12">
        <v>27.61</v>
      </c>
      <c r="DE16" s="22">
        <v>351</v>
      </c>
      <c r="DF16" s="24">
        <f t="shared" si="54"/>
        <v>0.5625</v>
      </c>
      <c r="DG16" s="22">
        <v>273</v>
      </c>
      <c r="DH16" s="24">
        <f t="shared" si="15"/>
        <v>0.4375</v>
      </c>
      <c r="DI16" s="18"/>
      <c r="DJ16" s="10">
        <v>249</v>
      </c>
      <c r="DK16" s="12">
        <v>26.18</v>
      </c>
      <c r="DL16" s="22">
        <v>165</v>
      </c>
      <c r="DM16" s="24">
        <f t="shared" si="55"/>
        <v>0.66265060240963858</v>
      </c>
      <c r="DN16" s="22">
        <v>84</v>
      </c>
      <c r="DO16" s="24">
        <f t="shared" si="16"/>
        <v>0.33734939759036142</v>
      </c>
      <c r="DP16" s="18"/>
      <c r="DQ16" s="10">
        <v>709</v>
      </c>
      <c r="DR16" s="12">
        <v>21.41</v>
      </c>
      <c r="DS16" s="22">
        <v>443</v>
      </c>
      <c r="DT16" s="24">
        <f t="shared" si="56"/>
        <v>0.62482369534555715</v>
      </c>
      <c r="DU16" s="22">
        <v>265</v>
      </c>
      <c r="DV16" s="24">
        <f t="shared" si="17"/>
        <v>0.37376586741889983</v>
      </c>
      <c r="DW16" s="18"/>
      <c r="DX16" s="10">
        <v>246</v>
      </c>
      <c r="DY16" s="12">
        <v>30.87</v>
      </c>
      <c r="DZ16" s="22">
        <v>159</v>
      </c>
      <c r="EA16" s="24">
        <f t="shared" si="57"/>
        <v>0.64634146341463417</v>
      </c>
      <c r="EB16" s="22">
        <v>87</v>
      </c>
      <c r="EC16" s="24">
        <f t="shared" si="18"/>
        <v>0.35365853658536583</v>
      </c>
      <c r="ED16" s="18"/>
      <c r="EE16" s="10">
        <v>441</v>
      </c>
      <c r="EF16" s="12">
        <v>24.18</v>
      </c>
      <c r="EG16" s="22">
        <v>288</v>
      </c>
      <c r="EH16" s="24">
        <f t="shared" si="58"/>
        <v>0.65306122448979587</v>
      </c>
      <c r="EI16" s="22">
        <v>153</v>
      </c>
      <c r="EJ16" s="24">
        <f t="shared" si="19"/>
        <v>0.34693877551020408</v>
      </c>
      <c r="EK16" s="18"/>
      <c r="EL16" s="10">
        <v>360</v>
      </c>
      <c r="EM16" s="12">
        <v>23.41</v>
      </c>
      <c r="EN16" s="22">
        <v>220</v>
      </c>
      <c r="EO16" s="24">
        <f t="shared" si="59"/>
        <v>0.61111111111111116</v>
      </c>
      <c r="EP16" s="22">
        <v>138</v>
      </c>
      <c r="EQ16" s="24">
        <f t="shared" si="20"/>
        <v>0.38333333333333336</v>
      </c>
      <c r="ER16" s="18"/>
      <c r="ES16" s="10">
        <v>242</v>
      </c>
      <c r="ET16" s="12">
        <v>20.6</v>
      </c>
      <c r="EU16" s="22">
        <v>150</v>
      </c>
      <c r="EV16" s="24">
        <f t="shared" si="60"/>
        <v>0.6198347107438017</v>
      </c>
      <c r="EW16" s="22">
        <v>91</v>
      </c>
      <c r="EX16" s="24">
        <f t="shared" si="21"/>
        <v>0.37603305785123969</v>
      </c>
      <c r="EY16" s="18"/>
      <c r="EZ16" s="10">
        <v>325</v>
      </c>
      <c r="FA16" s="12">
        <v>20.38</v>
      </c>
      <c r="FB16" s="22">
        <v>187</v>
      </c>
      <c r="FC16" s="24">
        <f t="shared" si="61"/>
        <v>0.57538461538461538</v>
      </c>
      <c r="FD16" s="22">
        <v>138</v>
      </c>
      <c r="FE16" s="24">
        <f t="shared" si="22"/>
        <v>0.42461538461538462</v>
      </c>
      <c r="FF16" s="18"/>
      <c r="FG16" s="10">
        <v>268</v>
      </c>
      <c r="FH16" s="12">
        <v>26.02</v>
      </c>
      <c r="FI16" s="22">
        <v>166</v>
      </c>
      <c r="FJ16" s="24">
        <f t="shared" si="62"/>
        <v>0.61940298507462688</v>
      </c>
      <c r="FK16" s="22">
        <v>102</v>
      </c>
      <c r="FL16" s="24">
        <f t="shared" si="23"/>
        <v>0.38059701492537312</v>
      </c>
      <c r="FM16" s="18"/>
      <c r="FN16" s="10">
        <v>230</v>
      </c>
      <c r="FO16" s="12">
        <v>21.4</v>
      </c>
      <c r="FP16" s="22">
        <v>136</v>
      </c>
      <c r="FQ16" s="24">
        <f t="shared" si="63"/>
        <v>0.59130434782608698</v>
      </c>
      <c r="FR16" s="22">
        <v>93</v>
      </c>
      <c r="FS16" s="24">
        <f t="shared" si="24"/>
        <v>0.40434782608695652</v>
      </c>
      <c r="FT16" s="18"/>
      <c r="FU16" s="10">
        <v>562</v>
      </c>
      <c r="FV16" s="12">
        <v>18.89</v>
      </c>
      <c r="FW16" s="22">
        <v>424</v>
      </c>
      <c r="FX16" s="24">
        <f t="shared" si="64"/>
        <v>0.75444839857651247</v>
      </c>
      <c r="FY16" s="22">
        <v>138</v>
      </c>
      <c r="FZ16" s="24">
        <f t="shared" si="25"/>
        <v>0.24555160142348753</v>
      </c>
      <c r="GA16" s="18"/>
      <c r="GB16" s="10">
        <v>245</v>
      </c>
      <c r="GC16" s="12">
        <v>27.68</v>
      </c>
      <c r="GD16" s="22">
        <v>195</v>
      </c>
      <c r="GE16" s="24">
        <f t="shared" si="65"/>
        <v>0.79591836734693877</v>
      </c>
      <c r="GF16" s="22">
        <v>50</v>
      </c>
      <c r="GG16" s="24">
        <f t="shared" si="26"/>
        <v>0.20408163265306123</v>
      </c>
      <c r="GH16" s="18"/>
      <c r="GI16" s="10">
        <v>282</v>
      </c>
      <c r="GJ16" s="12">
        <v>25.78</v>
      </c>
      <c r="GK16" s="22">
        <v>189</v>
      </c>
      <c r="GL16" s="24">
        <f t="shared" si="66"/>
        <v>0.67021276595744683</v>
      </c>
      <c r="GM16" s="22">
        <v>93</v>
      </c>
      <c r="GN16" s="24">
        <f t="shared" si="27"/>
        <v>0.32978723404255317</v>
      </c>
      <c r="GO16" s="18"/>
      <c r="GP16" s="10">
        <v>58</v>
      </c>
      <c r="GQ16" s="12">
        <v>22.31</v>
      </c>
      <c r="GR16" s="22">
        <v>36</v>
      </c>
      <c r="GS16" s="24">
        <f t="shared" si="67"/>
        <v>0.62068965517241381</v>
      </c>
      <c r="GT16" s="22">
        <v>22</v>
      </c>
      <c r="GU16" s="24">
        <f t="shared" si="28"/>
        <v>0.37931034482758619</v>
      </c>
      <c r="GV16" s="18"/>
      <c r="GW16" s="10">
        <v>145</v>
      </c>
      <c r="GX16" s="12">
        <v>18.13</v>
      </c>
      <c r="GY16" s="22">
        <v>59</v>
      </c>
      <c r="GZ16" s="24">
        <f t="shared" si="68"/>
        <v>0.40689655172413791</v>
      </c>
      <c r="HA16" s="22">
        <v>86</v>
      </c>
      <c r="HB16" s="24">
        <f t="shared" si="29"/>
        <v>0.59310344827586203</v>
      </c>
      <c r="HC16" s="18"/>
      <c r="HD16" s="10">
        <v>50</v>
      </c>
      <c r="HE16" s="12">
        <v>22.73</v>
      </c>
      <c r="HF16" s="22">
        <v>44</v>
      </c>
      <c r="HG16" s="24">
        <f t="shared" si="69"/>
        <v>0.88</v>
      </c>
      <c r="HH16" s="22">
        <v>6</v>
      </c>
      <c r="HI16" s="24">
        <f t="shared" si="30"/>
        <v>0.12</v>
      </c>
      <c r="HJ16" s="18"/>
      <c r="HK16" s="10">
        <v>78</v>
      </c>
      <c r="HL16" s="12">
        <v>30.47</v>
      </c>
      <c r="HM16" s="22">
        <v>59</v>
      </c>
      <c r="HN16" s="24">
        <f t="shared" si="70"/>
        <v>0.75641025641025639</v>
      </c>
      <c r="HO16" s="22">
        <v>18</v>
      </c>
      <c r="HP16" s="24">
        <f t="shared" si="31"/>
        <v>0.23076923076923078</v>
      </c>
      <c r="HQ16" s="18"/>
      <c r="HR16" s="10">
        <v>17</v>
      </c>
      <c r="HS16" s="12">
        <v>29.82</v>
      </c>
      <c r="HT16" s="22">
        <v>15</v>
      </c>
      <c r="HU16" s="24">
        <f t="shared" si="71"/>
        <v>0.88235294117647056</v>
      </c>
      <c r="HV16" s="22">
        <v>1</v>
      </c>
      <c r="HW16" s="24">
        <f t="shared" si="32"/>
        <v>5.8823529411764705E-2</v>
      </c>
      <c r="HX16" s="18"/>
      <c r="HY16" s="10">
        <v>13</v>
      </c>
      <c r="HZ16" s="12">
        <v>16.670000000000002</v>
      </c>
      <c r="IA16" s="22">
        <v>9</v>
      </c>
      <c r="IB16" s="24">
        <f t="shared" si="72"/>
        <v>0.69230769230769229</v>
      </c>
      <c r="IC16" s="22">
        <v>4</v>
      </c>
      <c r="ID16" s="24">
        <f t="shared" si="33"/>
        <v>0.30769230769230771</v>
      </c>
      <c r="IE16" s="18"/>
      <c r="IF16" s="10">
        <v>106</v>
      </c>
      <c r="IG16" s="12">
        <v>23.45</v>
      </c>
      <c r="IH16" s="22">
        <v>50</v>
      </c>
      <c r="II16" s="24">
        <f t="shared" si="73"/>
        <v>0.47169811320754718</v>
      </c>
      <c r="IJ16" s="22">
        <v>56</v>
      </c>
      <c r="IK16" s="24">
        <f t="shared" si="34"/>
        <v>0.52830188679245282</v>
      </c>
      <c r="IL16" s="18"/>
      <c r="IM16" s="10">
        <v>13</v>
      </c>
      <c r="IN16" s="12">
        <v>26</v>
      </c>
      <c r="IO16" s="22">
        <v>11</v>
      </c>
      <c r="IP16" s="24">
        <f t="shared" si="74"/>
        <v>0.84615384615384615</v>
      </c>
      <c r="IQ16" s="22">
        <v>2</v>
      </c>
      <c r="IR16" s="24">
        <f t="shared" si="35"/>
        <v>0.15384615384615385</v>
      </c>
      <c r="IS16" s="18"/>
      <c r="IT16" s="10">
        <v>104</v>
      </c>
      <c r="IU16" s="12">
        <v>23.48</v>
      </c>
      <c r="IV16" s="22">
        <v>76</v>
      </c>
      <c r="IW16" s="24">
        <f t="shared" si="75"/>
        <v>0.73076923076923073</v>
      </c>
      <c r="IX16" s="22">
        <v>27</v>
      </c>
      <c r="IY16" s="24">
        <f t="shared" si="36"/>
        <v>0.25961538461538464</v>
      </c>
      <c r="IZ16" s="18"/>
      <c r="JA16" s="10">
        <v>28</v>
      </c>
      <c r="JB16" s="12">
        <v>32.18</v>
      </c>
      <c r="JC16" s="22">
        <v>25</v>
      </c>
      <c r="JD16" s="24">
        <f t="shared" si="76"/>
        <v>0.8928571428571429</v>
      </c>
      <c r="JE16" s="22">
        <v>3</v>
      </c>
      <c r="JF16" s="24">
        <f t="shared" si="37"/>
        <v>0.10714285714285714</v>
      </c>
      <c r="JG16" s="18"/>
      <c r="JH16" s="10">
        <v>204</v>
      </c>
      <c r="JI16" s="12">
        <v>16.78</v>
      </c>
      <c r="JJ16" s="22">
        <v>145</v>
      </c>
      <c r="JK16" s="24">
        <f t="shared" si="77"/>
        <v>0.71078431372549022</v>
      </c>
      <c r="JL16" s="22">
        <v>56</v>
      </c>
      <c r="JM16" s="24">
        <f t="shared" si="38"/>
        <v>0.27450980392156865</v>
      </c>
    </row>
    <row r="17" spans="1:273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39"/>
        <v>0.21304327441511556</v>
      </c>
      <c r="F17" s="23">
        <v>16772</v>
      </c>
      <c r="G17" s="25">
        <f t="shared" si="0"/>
        <v>0.78634722678043978</v>
      </c>
      <c r="H17" s="18"/>
      <c r="I17" s="11">
        <v>358</v>
      </c>
      <c r="J17" s="13">
        <v>0.53</v>
      </c>
      <c r="K17" s="23">
        <v>66</v>
      </c>
      <c r="L17" s="25">
        <f t="shared" si="40"/>
        <v>0.18435754189944134</v>
      </c>
      <c r="M17" s="23">
        <v>292</v>
      </c>
      <c r="N17" s="25">
        <f t="shared" si="1"/>
        <v>0.81564245810055869</v>
      </c>
      <c r="O17" s="18"/>
      <c r="P17" s="11">
        <v>211</v>
      </c>
      <c r="Q17" s="13">
        <v>0.51</v>
      </c>
      <c r="R17" s="23">
        <v>30</v>
      </c>
      <c r="S17" s="25">
        <f t="shared" si="41"/>
        <v>0.14218009478672985</v>
      </c>
      <c r="T17" s="23">
        <v>181</v>
      </c>
      <c r="U17" s="25">
        <f t="shared" si="2"/>
        <v>0.85781990521327012</v>
      </c>
      <c r="V17" s="18"/>
      <c r="W17" s="11">
        <v>17</v>
      </c>
      <c r="X17" s="13">
        <v>0.5</v>
      </c>
      <c r="Y17" s="23">
        <v>5</v>
      </c>
      <c r="Z17" s="25">
        <f t="shared" si="42"/>
        <v>0.29411764705882354</v>
      </c>
      <c r="AA17" s="23">
        <v>12</v>
      </c>
      <c r="AB17" s="25">
        <f t="shared" si="3"/>
        <v>0.70588235294117652</v>
      </c>
      <c r="AC17" s="18"/>
      <c r="AD17" s="11">
        <v>11</v>
      </c>
      <c r="AE17" s="13">
        <v>0.33</v>
      </c>
      <c r="AF17" s="23">
        <v>1</v>
      </c>
      <c r="AG17" s="25">
        <f t="shared" si="43"/>
        <v>9.0909090909090912E-2</v>
      </c>
      <c r="AH17" s="23">
        <v>10</v>
      </c>
      <c r="AI17" s="25">
        <f t="shared" si="4"/>
        <v>0.90909090909090906</v>
      </c>
      <c r="AJ17" s="18"/>
      <c r="AK17" s="11">
        <v>14</v>
      </c>
      <c r="AL17" s="13">
        <v>0.34</v>
      </c>
      <c r="AM17" s="23">
        <v>4</v>
      </c>
      <c r="AN17" s="25">
        <f t="shared" si="44"/>
        <v>0.2857142857142857</v>
      </c>
      <c r="AO17" s="23">
        <v>10</v>
      </c>
      <c r="AP17" s="25">
        <f t="shared" si="5"/>
        <v>0.7142857142857143</v>
      </c>
      <c r="AQ17" s="18"/>
      <c r="AR17" s="11">
        <v>42</v>
      </c>
      <c r="AS17" s="13">
        <v>0.75</v>
      </c>
      <c r="AT17" s="23">
        <v>3</v>
      </c>
      <c r="AU17" s="25">
        <f t="shared" si="45"/>
        <v>7.1428571428571425E-2</v>
      </c>
      <c r="AV17" s="23">
        <v>39</v>
      </c>
      <c r="AW17" s="25">
        <f t="shared" si="6"/>
        <v>0.9285714285714286</v>
      </c>
      <c r="AX17" s="18"/>
      <c r="AY17" s="11">
        <v>3</v>
      </c>
      <c r="AZ17" s="13">
        <v>0.11</v>
      </c>
      <c r="BA17" s="23">
        <v>1</v>
      </c>
      <c r="BB17" s="25">
        <f t="shared" si="46"/>
        <v>0.33333333333333331</v>
      </c>
      <c r="BC17" s="23">
        <v>2</v>
      </c>
      <c r="BD17" s="25">
        <f t="shared" si="7"/>
        <v>0.66666666666666663</v>
      </c>
      <c r="BE17" s="18"/>
      <c r="BF17" s="11">
        <v>26</v>
      </c>
      <c r="BG17" s="13">
        <v>0.65</v>
      </c>
      <c r="BH17" s="23">
        <v>1</v>
      </c>
      <c r="BI17" s="25">
        <f t="shared" si="47"/>
        <v>3.8461538461538464E-2</v>
      </c>
      <c r="BJ17" s="23">
        <v>25</v>
      </c>
      <c r="BK17" s="25">
        <f t="shared" si="8"/>
        <v>0.96153846153846156</v>
      </c>
      <c r="BL17" s="18"/>
      <c r="BM17" s="11">
        <v>20</v>
      </c>
      <c r="BN17" s="13">
        <v>0.71</v>
      </c>
      <c r="BO17" s="23">
        <v>2</v>
      </c>
      <c r="BP17" s="25">
        <f t="shared" si="48"/>
        <v>0.1</v>
      </c>
      <c r="BQ17" s="23">
        <v>18</v>
      </c>
      <c r="BR17" s="25">
        <f t="shared" si="9"/>
        <v>0.9</v>
      </c>
      <c r="BS17" s="18"/>
      <c r="BT17" s="11">
        <v>22</v>
      </c>
      <c r="BU17" s="13">
        <v>0.46</v>
      </c>
      <c r="BV17" s="23">
        <v>4</v>
      </c>
      <c r="BW17" s="25">
        <f t="shared" si="49"/>
        <v>0.18181818181818182</v>
      </c>
      <c r="BX17" s="23">
        <v>18</v>
      </c>
      <c r="BY17" s="25">
        <f t="shared" si="10"/>
        <v>0.81818181818181823</v>
      </c>
      <c r="BZ17" s="18"/>
      <c r="CA17" s="11">
        <v>20</v>
      </c>
      <c r="CB17" s="13">
        <v>0.38</v>
      </c>
      <c r="CC17" s="23">
        <v>3</v>
      </c>
      <c r="CD17" s="25">
        <f t="shared" si="50"/>
        <v>0.15</v>
      </c>
      <c r="CE17" s="23">
        <v>17</v>
      </c>
      <c r="CF17" s="25">
        <f t="shared" si="11"/>
        <v>0.85</v>
      </c>
      <c r="CG17" s="18"/>
      <c r="CH17" s="11">
        <v>16</v>
      </c>
      <c r="CI17" s="13">
        <v>0.56000000000000005</v>
      </c>
      <c r="CJ17" s="23">
        <v>2</v>
      </c>
      <c r="CK17" s="25">
        <f t="shared" si="51"/>
        <v>0.125</v>
      </c>
      <c r="CL17" s="23">
        <v>14</v>
      </c>
      <c r="CM17" s="25">
        <f t="shared" si="12"/>
        <v>0.875</v>
      </c>
      <c r="CN17" s="18"/>
      <c r="CO17" s="11">
        <v>20</v>
      </c>
      <c r="CP17" s="13">
        <v>0.77</v>
      </c>
      <c r="CQ17" s="23">
        <v>4</v>
      </c>
      <c r="CR17" s="25">
        <f t="shared" si="52"/>
        <v>0.2</v>
      </c>
      <c r="CS17" s="23">
        <v>16</v>
      </c>
      <c r="CT17" s="25">
        <f t="shared" si="13"/>
        <v>0.8</v>
      </c>
      <c r="CU17" s="18"/>
      <c r="CV17" s="11">
        <v>17</v>
      </c>
      <c r="CW17" s="13">
        <v>0.78</v>
      </c>
      <c r="CX17" s="23">
        <v>5</v>
      </c>
      <c r="CY17" s="25">
        <f t="shared" si="53"/>
        <v>0.29411764705882354</v>
      </c>
      <c r="CZ17" s="23">
        <v>12</v>
      </c>
      <c r="DA17" s="25">
        <f t="shared" si="14"/>
        <v>0.70588235294117652</v>
      </c>
      <c r="DB17" s="18"/>
      <c r="DC17" s="11">
        <v>19</v>
      </c>
      <c r="DD17" s="13">
        <v>0.84</v>
      </c>
      <c r="DE17" s="23">
        <v>4</v>
      </c>
      <c r="DF17" s="25">
        <f t="shared" si="54"/>
        <v>0.21052631578947367</v>
      </c>
      <c r="DG17" s="23">
        <v>15</v>
      </c>
      <c r="DH17" s="25">
        <f t="shared" si="15"/>
        <v>0.78947368421052633</v>
      </c>
      <c r="DI17" s="18"/>
      <c r="DJ17" s="11">
        <v>5</v>
      </c>
      <c r="DK17" s="13">
        <v>0.53</v>
      </c>
      <c r="DL17" s="23">
        <v>3</v>
      </c>
      <c r="DM17" s="25">
        <f t="shared" si="55"/>
        <v>0.6</v>
      </c>
      <c r="DN17" s="23">
        <v>2</v>
      </c>
      <c r="DO17" s="25">
        <f t="shared" si="16"/>
        <v>0.4</v>
      </c>
      <c r="DP17" s="18"/>
      <c r="DQ17" s="11">
        <v>22</v>
      </c>
      <c r="DR17" s="13">
        <v>0.66</v>
      </c>
      <c r="DS17" s="23">
        <v>2</v>
      </c>
      <c r="DT17" s="25">
        <f t="shared" si="56"/>
        <v>9.0909090909090912E-2</v>
      </c>
      <c r="DU17" s="23">
        <v>20</v>
      </c>
      <c r="DV17" s="25">
        <f t="shared" si="17"/>
        <v>0.90909090909090906</v>
      </c>
      <c r="DW17" s="18"/>
      <c r="DX17" s="11">
        <v>4</v>
      </c>
      <c r="DY17" s="13">
        <v>0.5</v>
      </c>
      <c r="DZ17" s="23">
        <v>0</v>
      </c>
      <c r="EA17" s="25">
        <f t="shared" si="57"/>
        <v>0</v>
      </c>
      <c r="EB17" s="23">
        <v>4</v>
      </c>
      <c r="EC17" s="25">
        <f t="shared" si="18"/>
        <v>1</v>
      </c>
      <c r="ED17" s="18"/>
      <c r="EE17" s="11">
        <v>10</v>
      </c>
      <c r="EF17" s="13">
        <v>0.55000000000000004</v>
      </c>
      <c r="EG17" s="23">
        <v>1</v>
      </c>
      <c r="EH17" s="25">
        <f t="shared" si="58"/>
        <v>0.1</v>
      </c>
      <c r="EI17" s="23">
        <v>9</v>
      </c>
      <c r="EJ17" s="25">
        <f t="shared" si="19"/>
        <v>0.9</v>
      </c>
      <c r="EK17" s="18"/>
      <c r="EL17" s="11">
        <v>11</v>
      </c>
      <c r="EM17" s="13">
        <v>0.72</v>
      </c>
      <c r="EN17" s="23">
        <v>2</v>
      </c>
      <c r="EO17" s="25">
        <f t="shared" si="59"/>
        <v>0.18181818181818182</v>
      </c>
      <c r="EP17" s="23">
        <v>9</v>
      </c>
      <c r="EQ17" s="25">
        <f t="shared" si="20"/>
        <v>0.81818181818181823</v>
      </c>
      <c r="ER17" s="18"/>
      <c r="ES17" s="11">
        <v>6</v>
      </c>
      <c r="ET17" s="13">
        <v>0.51</v>
      </c>
      <c r="EU17" s="23">
        <v>2</v>
      </c>
      <c r="EV17" s="25">
        <f t="shared" si="60"/>
        <v>0.33333333333333331</v>
      </c>
      <c r="EW17" s="23">
        <v>4</v>
      </c>
      <c r="EX17" s="25">
        <f t="shared" si="21"/>
        <v>0.66666666666666663</v>
      </c>
      <c r="EY17" s="18"/>
      <c r="EZ17" s="11">
        <v>8</v>
      </c>
      <c r="FA17" s="13">
        <v>0.5</v>
      </c>
      <c r="FB17" s="23">
        <v>2</v>
      </c>
      <c r="FC17" s="25">
        <f t="shared" si="61"/>
        <v>0.25</v>
      </c>
      <c r="FD17" s="23">
        <v>6</v>
      </c>
      <c r="FE17" s="25">
        <f t="shared" si="22"/>
        <v>0.75</v>
      </c>
      <c r="FF17" s="18"/>
      <c r="FG17" s="11">
        <v>6</v>
      </c>
      <c r="FH17" s="13">
        <v>0.57999999999999996</v>
      </c>
      <c r="FI17" s="23">
        <v>2</v>
      </c>
      <c r="FJ17" s="25">
        <f t="shared" si="62"/>
        <v>0.33333333333333331</v>
      </c>
      <c r="FK17" s="23">
        <v>4</v>
      </c>
      <c r="FL17" s="25">
        <f t="shared" si="23"/>
        <v>0.66666666666666663</v>
      </c>
      <c r="FM17" s="18"/>
      <c r="FN17" s="11">
        <v>5</v>
      </c>
      <c r="FO17" s="13">
        <v>0.47</v>
      </c>
      <c r="FP17" s="23">
        <v>1</v>
      </c>
      <c r="FQ17" s="25">
        <f t="shared" si="63"/>
        <v>0.2</v>
      </c>
      <c r="FR17" s="23">
        <v>4</v>
      </c>
      <c r="FS17" s="25">
        <f t="shared" si="24"/>
        <v>0.8</v>
      </c>
      <c r="FT17" s="18"/>
      <c r="FU17" s="11">
        <v>15</v>
      </c>
      <c r="FV17" s="13">
        <v>0.5</v>
      </c>
      <c r="FW17" s="23">
        <v>7</v>
      </c>
      <c r="FX17" s="25">
        <f t="shared" si="64"/>
        <v>0.46666666666666667</v>
      </c>
      <c r="FY17" s="23">
        <v>8</v>
      </c>
      <c r="FZ17" s="25">
        <f t="shared" si="25"/>
        <v>0.53333333333333333</v>
      </c>
      <c r="GA17" s="18"/>
      <c r="GB17" s="11">
        <v>1</v>
      </c>
      <c r="GC17" s="13">
        <v>0.11</v>
      </c>
      <c r="GD17" s="23">
        <v>0</v>
      </c>
      <c r="GE17" s="25">
        <f t="shared" si="65"/>
        <v>0</v>
      </c>
      <c r="GF17" s="23">
        <v>1</v>
      </c>
      <c r="GG17" s="25">
        <f t="shared" si="26"/>
        <v>1</v>
      </c>
      <c r="GH17" s="18"/>
      <c r="GI17" s="11">
        <v>3</v>
      </c>
      <c r="GJ17" s="13">
        <v>0.27</v>
      </c>
      <c r="GK17" s="23">
        <v>0</v>
      </c>
      <c r="GL17" s="25">
        <f t="shared" si="66"/>
        <v>0</v>
      </c>
      <c r="GM17" s="23">
        <v>3</v>
      </c>
      <c r="GN17" s="25">
        <f t="shared" si="27"/>
        <v>1</v>
      </c>
      <c r="GO17" s="18"/>
      <c r="GP17" s="11">
        <v>2</v>
      </c>
      <c r="GQ17" s="13">
        <v>0.77</v>
      </c>
      <c r="GR17" s="23">
        <v>2</v>
      </c>
      <c r="GS17" s="25">
        <f t="shared" si="67"/>
        <v>1</v>
      </c>
      <c r="GT17" s="23">
        <v>0</v>
      </c>
      <c r="GU17" s="25">
        <f t="shared" si="28"/>
        <v>0</v>
      </c>
      <c r="GV17" s="18"/>
      <c r="GW17" s="11">
        <v>4</v>
      </c>
      <c r="GX17" s="13">
        <v>0.5</v>
      </c>
      <c r="GY17" s="23">
        <v>0</v>
      </c>
      <c r="GZ17" s="25">
        <f t="shared" si="68"/>
        <v>0</v>
      </c>
      <c r="HA17" s="23">
        <v>4</v>
      </c>
      <c r="HB17" s="25">
        <f t="shared" si="29"/>
        <v>1</v>
      </c>
      <c r="HC17" s="18"/>
      <c r="HD17" s="11">
        <v>0</v>
      </c>
      <c r="HE17" s="13">
        <v>0</v>
      </c>
      <c r="HF17" s="23">
        <v>0</v>
      </c>
      <c r="HG17" s="25" t="e">
        <f t="shared" si="69"/>
        <v>#DIV/0!</v>
      </c>
      <c r="HH17" s="23">
        <v>0</v>
      </c>
      <c r="HI17" s="25" t="e">
        <f t="shared" si="30"/>
        <v>#DIV/0!</v>
      </c>
      <c r="HJ17" s="18"/>
      <c r="HK17" s="11">
        <v>0</v>
      </c>
      <c r="HL17" s="13">
        <v>0</v>
      </c>
      <c r="HM17" s="23">
        <v>0</v>
      </c>
      <c r="HN17" s="25" t="e">
        <f t="shared" si="70"/>
        <v>#DIV/0!</v>
      </c>
      <c r="HO17" s="23">
        <v>0</v>
      </c>
      <c r="HP17" s="25" t="e">
        <f t="shared" si="31"/>
        <v>#DIV/0!</v>
      </c>
      <c r="HQ17" s="18"/>
      <c r="HR17" s="11">
        <v>0</v>
      </c>
      <c r="HS17" s="13">
        <v>0</v>
      </c>
      <c r="HT17" s="23">
        <v>0</v>
      </c>
      <c r="HU17" s="25" t="e">
        <f t="shared" si="71"/>
        <v>#DIV/0!</v>
      </c>
      <c r="HV17" s="23">
        <v>0</v>
      </c>
      <c r="HW17" s="25" t="e">
        <f t="shared" si="32"/>
        <v>#DIV/0!</v>
      </c>
      <c r="HX17" s="18"/>
      <c r="HY17" s="11">
        <v>0</v>
      </c>
      <c r="HZ17" s="13">
        <v>0</v>
      </c>
      <c r="IA17" s="23">
        <v>0</v>
      </c>
      <c r="IB17" s="25" t="e">
        <f t="shared" si="72"/>
        <v>#DIV/0!</v>
      </c>
      <c r="IC17" s="23">
        <v>0</v>
      </c>
      <c r="ID17" s="25" t="e">
        <f t="shared" si="33"/>
        <v>#DIV/0!</v>
      </c>
      <c r="IE17" s="18"/>
      <c r="IF17" s="11">
        <v>6</v>
      </c>
      <c r="IG17" s="13">
        <v>1.33</v>
      </c>
      <c r="IH17" s="23">
        <v>2</v>
      </c>
      <c r="II17" s="25">
        <f t="shared" si="73"/>
        <v>0.33333333333333331</v>
      </c>
      <c r="IJ17" s="23">
        <v>4</v>
      </c>
      <c r="IK17" s="25">
        <f t="shared" si="34"/>
        <v>0.66666666666666663</v>
      </c>
      <c r="IL17" s="18"/>
      <c r="IM17" s="11">
        <v>0</v>
      </c>
      <c r="IN17" s="13">
        <v>0</v>
      </c>
      <c r="IO17" s="23">
        <v>0</v>
      </c>
      <c r="IP17" s="25" t="e">
        <f t="shared" si="74"/>
        <v>#DIV/0!</v>
      </c>
      <c r="IQ17" s="23">
        <v>0</v>
      </c>
      <c r="IR17" s="25" t="e">
        <f t="shared" si="35"/>
        <v>#DIV/0!</v>
      </c>
      <c r="IS17" s="18"/>
      <c r="IT17" s="11">
        <v>0</v>
      </c>
      <c r="IU17" s="13">
        <v>0</v>
      </c>
      <c r="IV17" s="23">
        <v>0</v>
      </c>
      <c r="IW17" s="25" t="e">
        <f t="shared" si="75"/>
        <v>#DIV/0!</v>
      </c>
      <c r="IX17" s="23">
        <v>0</v>
      </c>
      <c r="IY17" s="25" t="e">
        <f t="shared" si="36"/>
        <v>#DIV/0!</v>
      </c>
      <c r="IZ17" s="18"/>
      <c r="JA17" s="11">
        <v>0</v>
      </c>
      <c r="JB17" s="13">
        <v>0</v>
      </c>
      <c r="JC17" s="23">
        <v>0</v>
      </c>
      <c r="JD17" s="25" t="e">
        <f t="shared" si="76"/>
        <v>#DIV/0!</v>
      </c>
      <c r="JE17" s="23">
        <v>0</v>
      </c>
      <c r="JF17" s="25" t="e">
        <f t="shared" si="37"/>
        <v>#DIV/0!</v>
      </c>
      <c r="JG17" s="18"/>
      <c r="JH17" s="11">
        <v>3</v>
      </c>
      <c r="JI17" s="13">
        <v>0.25</v>
      </c>
      <c r="JJ17" s="23">
        <v>1</v>
      </c>
      <c r="JK17" s="25">
        <f t="shared" si="77"/>
        <v>0.33333333333333331</v>
      </c>
      <c r="JL17" s="23">
        <v>2</v>
      </c>
      <c r="JM17" s="25">
        <f t="shared" si="38"/>
        <v>0.66666666666666663</v>
      </c>
    </row>
    <row r="18" spans="1:273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39"/>
        <v>0.47462428744169977</v>
      </c>
      <c r="F18" s="22">
        <v>151707</v>
      </c>
      <c r="G18" s="24">
        <f t="shared" si="0"/>
        <v>0.52412160994990498</v>
      </c>
      <c r="H18" s="18"/>
      <c r="I18" s="10">
        <v>6637</v>
      </c>
      <c r="J18" s="12">
        <v>9.7799999999999994</v>
      </c>
      <c r="K18" s="22">
        <v>3262</v>
      </c>
      <c r="L18" s="24">
        <f t="shared" si="40"/>
        <v>0.49148711767364772</v>
      </c>
      <c r="M18" s="22">
        <v>3368</v>
      </c>
      <c r="N18" s="24">
        <f t="shared" si="1"/>
        <v>0.50745818894078654</v>
      </c>
      <c r="O18" s="18"/>
      <c r="P18" s="10">
        <v>4618</v>
      </c>
      <c r="Q18" s="12">
        <v>11.2</v>
      </c>
      <c r="R18" s="22">
        <v>2120</v>
      </c>
      <c r="S18" s="24">
        <f t="shared" si="41"/>
        <v>0.45907319185794715</v>
      </c>
      <c r="T18" s="22">
        <v>2494</v>
      </c>
      <c r="U18" s="24">
        <f t="shared" si="2"/>
        <v>0.54006063230835855</v>
      </c>
      <c r="V18" s="18"/>
      <c r="W18" s="10">
        <v>383</v>
      </c>
      <c r="X18" s="12">
        <v>11.17</v>
      </c>
      <c r="Y18" s="22">
        <v>174</v>
      </c>
      <c r="Z18" s="24">
        <f t="shared" si="42"/>
        <v>0.45430809399477806</v>
      </c>
      <c r="AA18" s="22">
        <v>209</v>
      </c>
      <c r="AB18" s="24">
        <f t="shared" si="3"/>
        <v>0.54569190600522188</v>
      </c>
      <c r="AC18" s="18"/>
      <c r="AD18" s="10">
        <v>394</v>
      </c>
      <c r="AE18" s="12">
        <v>11.99</v>
      </c>
      <c r="AF18" s="22">
        <v>215</v>
      </c>
      <c r="AG18" s="24">
        <f t="shared" si="43"/>
        <v>0.54568527918781728</v>
      </c>
      <c r="AH18" s="22">
        <v>177</v>
      </c>
      <c r="AI18" s="24">
        <f t="shared" si="4"/>
        <v>0.44923857868020306</v>
      </c>
      <c r="AJ18" s="18"/>
      <c r="AK18" s="10">
        <v>767</v>
      </c>
      <c r="AL18" s="12">
        <v>18.8</v>
      </c>
      <c r="AM18" s="22">
        <v>435</v>
      </c>
      <c r="AN18" s="24">
        <f t="shared" si="44"/>
        <v>0.56714471968709257</v>
      </c>
      <c r="AO18" s="22">
        <v>332</v>
      </c>
      <c r="AP18" s="24">
        <f t="shared" si="5"/>
        <v>0.43285528031290743</v>
      </c>
      <c r="AQ18" s="18"/>
      <c r="AR18" s="10">
        <v>498</v>
      </c>
      <c r="AS18" s="12">
        <v>8.92</v>
      </c>
      <c r="AT18" s="22">
        <v>155</v>
      </c>
      <c r="AU18" s="24">
        <f t="shared" si="45"/>
        <v>0.3112449799196787</v>
      </c>
      <c r="AV18" s="22">
        <v>343</v>
      </c>
      <c r="AW18" s="24">
        <f t="shared" si="6"/>
        <v>0.6887550200803213</v>
      </c>
      <c r="AX18" s="18"/>
      <c r="AY18" s="10">
        <v>220</v>
      </c>
      <c r="AZ18" s="12">
        <v>8.32</v>
      </c>
      <c r="BA18" s="22">
        <v>127</v>
      </c>
      <c r="BB18" s="24">
        <f t="shared" si="46"/>
        <v>0.57727272727272727</v>
      </c>
      <c r="BC18" s="22">
        <v>93</v>
      </c>
      <c r="BD18" s="24">
        <f t="shared" si="7"/>
        <v>0.42272727272727273</v>
      </c>
      <c r="BE18" s="18"/>
      <c r="BF18" s="10">
        <v>367</v>
      </c>
      <c r="BG18" s="12">
        <v>9.2200000000000006</v>
      </c>
      <c r="BH18" s="22">
        <v>118</v>
      </c>
      <c r="BI18" s="24">
        <f t="shared" si="47"/>
        <v>0.32152588555858308</v>
      </c>
      <c r="BJ18" s="22">
        <v>249</v>
      </c>
      <c r="BK18" s="24">
        <f t="shared" si="8"/>
        <v>0.67847411444141692</v>
      </c>
      <c r="BL18" s="18"/>
      <c r="BM18" s="10">
        <v>150</v>
      </c>
      <c r="BN18" s="12">
        <v>5.36</v>
      </c>
      <c r="BO18" s="22">
        <v>19</v>
      </c>
      <c r="BP18" s="24">
        <f t="shared" si="48"/>
        <v>0.12666666666666668</v>
      </c>
      <c r="BQ18" s="22">
        <v>131</v>
      </c>
      <c r="BR18" s="24">
        <f t="shared" si="9"/>
        <v>0.87333333333333329</v>
      </c>
      <c r="BS18" s="18"/>
      <c r="BT18" s="10">
        <v>648</v>
      </c>
      <c r="BU18" s="12">
        <v>13.61</v>
      </c>
      <c r="BV18" s="22">
        <v>329</v>
      </c>
      <c r="BW18" s="24">
        <f t="shared" si="49"/>
        <v>0.50771604938271608</v>
      </c>
      <c r="BX18" s="22">
        <v>318</v>
      </c>
      <c r="BY18" s="24">
        <f t="shared" si="10"/>
        <v>0.49074074074074076</v>
      </c>
      <c r="BZ18" s="18"/>
      <c r="CA18" s="10">
        <v>563</v>
      </c>
      <c r="CB18" s="12">
        <v>10.72</v>
      </c>
      <c r="CC18" s="22">
        <v>245</v>
      </c>
      <c r="CD18" s="24">
        <f t="shared" si="50"/>
        <v>0.43516873889875668</v>
      </c>
      <c r="CE18" s="22">
        <v>318</v>
      </c>
      <c r="CF18" s="24">
        <f t="shared" si="11"/>
        <v>0.56483126110124338</v>
      </c>
      <c r="CG18" s="18"/>
      <c r="CH18" s="10">
        <v>282</v>
      </c>
      <c r="CI18" s="12">
        <v>9.94</v>
      </c>
      <c r="CJ18" s="22">
        <v>117</v>
      </c>
      <c r="CK18" s="24">
        <f t="shared" si="51"/>
        <v>0.41489361702127658</v>
      </c>
      <c r="CL18" s="22">
        <v>165</v>
      </c>
      <c r="CM18" s="24">
        <f t="shared" si="12"/>
        <v>0.58510638297872342</v>
      </c>
      <c r="CN18" s="18"/>
      <c r="CO18" s="10">
        <v>346</v>
      </c>
      <c r="CP18" s="12">
        <v>13.36</v>
      </c>
      <c r="CQ18" s="22">
        <v>186</v>
      </c>
      <c r="CR18" s="24">
        <f t="shared" si="52"/>
        <v>0.53757225433526012</v>
      </c>
      <c r="CS18" s="22">
        <v>159</v>
      </c>
      <c r="CT18" s="24">
        <f t="shared" si="13"/>
        <v>0.45953757225433528</v>
      </c>
      <c r="CU18" s="18"/>
      <c r="CV18" s="10">
        <v>151</v>
      </c>
      <c r="CW18" s="12">
        <v>6.94</v>
      </c>
      <c r="CX18" s="22">
        <v>83</v>
      </c>
      <c r="CY18" s="24">
        <f t="shared" si="53"/>
        <v>0.54966887417218546</v>
      </c>
      <c r="CZ18" s="22">
        <v>68</v>
      </c>
      <c r="DA18" s="24">
        <f t="shared" si="14"/>
        <v>0.45033112582781459</v>
      </c>
      <c r="DB18" s="18"/>
      <c r="DC18" s="10">
        <v>95</v>
      </c>
      <c r="DD18" s="12">
        <v>4.2</v>
      </c>
      <c r="DE18" s="22">
        <v>25</v>
      </c>
      <c r="DF18" s="24">
        <f t="shared" si="54"/>
        <v>0.26315789473684209</v>
      </c>
      <c r="DG18" s="22">
        <v>70</v>
      </c>
      <c r="DH18" s="24">
        <f t="shared" si="15"/>
        <v>0.73684210526315785</v>
      </c>
      <c r="DI18" s="18"/>
      <c r="DJ18" s="10">
        <v>32</v>
      </c>
      <c r="DK18" s="12">
        <v>3.36</v>
      </c>
      <c r="DL18" s="22">
        <v>9</v>
      </c>
      <c r="DM18" s="24">
        <f t="shared" si="55"/>
        <v>0.28125</v>
      </c>
      <c r="DN18" s="22">
        <v>23</v>
      </c>
      <c r="DO18" s="24">
        <f t="shared" si="16"/>
        <v>0.71875</v>
      </c>
      <c r="DP18" s="18"/>
      <c r="DQ18" s="10">
        <v>314</v>
      </c>
      <c r="DR18" s="12">
        <v>9.48</v>
      </c>
      <c r="DS18" s="22">
        <v>160</v>
      </c>
      <c r="DT18" s="24">
        <f t="shared" si="56"/>
        <v>0.50955414012738853</v>
      </c>
      <c r="DU18" s="22">
        <v>154</v>
      </c>
      <c r="DV18" s="24">
        <f t="shared" si="17"/>
        <v>0.49044585987261147</v>
      </c>
      <c r="DW18" s="18"/>
      <c r="DX18" s="10">
        <v>25</v>
      </c>
      <c r="DY18" s="12">
        <v>3.14</v>
      </c>
      <c r="DZ18" s="22">
        <v>10</v>
      </c>
      <c r="EA18" s="24">
        <f t="shared" si="57"/>
        <v>0.4</v>
      </c>
      <c r="EB18" s="22">
        <v>15</v>
      </c>
      <c r="EC18" s="24">
        <f t="shared" si="18"/>
        <v>0.6</v>
      </c>
      <c r="ED18" s="18"/>
      <c r="EE18" s="10">
        <v>164</v>
      </c>
      <c r="EF18" s="12">
        <v>8.99</v>
      </c>
      <c r="EG18" s="22">
        <v>86</v>
      </c>
      <c r="EH18" s="24">
        <f t="shared" si="58"/>
        <v>0.52439024390243905</v>
      </c>
      <c r="EI18" s="22">
        <v>78</v>
      </c>
      <c r="EJ18" s="24">
        <f t="shared" si="19"/>
        <v>0.47560975609756095</v>
      </c>
      <c r="EK18" s="18"/>
      <c r="EL18" s="10">
        <v>167</v>
      </c>
      <c r="EM18" s="12">
        <v>10.86</v>
      </c>
      <c r="EN18" s="22">
        <v>110</v>
      </c>
      <c r="EO18" s="24">
        <f t="shared" si="59"/>
        <v>0.6586826347305389</v>
      </c>
      <c r="EP18" s="22">
        <v>56</v>
      </c>
      <c r="EQ18" s="24">
        <f t="shared" si="20"/>
        <v>0.33532934131736525</v>
      </c>
      <c r="ER18" s="18"/>
      <c r="ES18" s="10">
        <v>176</v>
      </c>
      <c r="ET18" s="12">
        <v>14.98</v>
      </c>
      <c r="EU18" s="22">
        <v>114</v>
      </c>
      <c r="EV18" s="24">
        <f t="shared" si="60"/>
        <v>0.64772727272727271</v>
      </c>
      <c r="EW18" s="22">
        <v>61</v>
      </c>
      <c r="EX18" s="24">
        <f t="shared" si="21"/>
        <v>0.34659090909090912</v>
      </c>
      <c r="EY18" s="18"/>
      <c r="EZ18" s="10">
        <v>236</v>
      </c>
      <c r="FA18" s="12">
        <v>14.8</v>
      </c>
      <c r="FB18" s="22">
        <v>149</v>
      </c>
      <c r="FC18" s="24">
        <f t="shared" si="61"/>
        <v>0.63135593220338981</v>
      </c>
      <c r="FD18" s="22">
        <v>86</v>
      </c>
      <c r="FE18" s="24">
        <f t="shared" si="22"/>
        <v>0.36440677966101692</v>
      </c>
      <c r="FF18" s="18"/>
      <c r="FG18" s="10">
        <v>98</v>
      </c>
      <c r="FH18" s="12">
        <v>9.51</v>
      </c>
      <c r="FI18" s="22">
        <v>47</v>
      </c>
      <c r="FJ18" s="24">
        <f t="shared" si="62"/>
        <v>0.47959183673469385</v>
      </c>
      <c r="FK18" s="22">
        <v>51</v>
      </c>
      <c r="FL18" s="24">
        <f t="shared" si="23"/>
        <v>0.52040816326530615</v>
      </c>
      <c r="FM18" s="18"/>
      <c r="FN18" s="10">
        <v>178</v>
      </c>
      <c r="FO18" s="12">
        <v>16.559999999999999</v>
      </c>
      <c r="FP18" s="22">
        <v>111</v>
      </c>
      <c r="FQ18" s="24">
        <f t="shared" si="63"/>
        <v>0.6235955056179775</v>
      </c>
      <c r="FR18" s="22">
        <v>67</v>
      </c>
      <c r="FS18" s="24">
        <f t="shared" si="24"/>
        <v>0.37640449438202245</v>
      </c>
      <c r="FT18" s="18"/>
      <c r="FU18" s="10">
        <v>49</v>
      </c>
      <c r="FV18" s="12">
        <v>1.65</v>
      </c>
      <c r="FW18" s="22">
        <v>36</v>
      </c>
      <c r="FX18" s="24">
        <f t="shared" si="64"/>
        <v>0.73469387755102045</v>
      </c>
      <c r="FY18" s="22">
        <v>13</v>
      </c>
      <c r="FZ18" s="24">
        <f t="shared" si="25"/>
        <v>0.26530612244897961</v>
      </c>
      <c r="GA18" s="18"/>
      <c r="GB18" s="10">
        <v>52</v>
      </c>
      <c r="GC18" s="12">
        <v>5.88</v>
      </c>
      <c r="GD18" s="22">
        <v>40</v>
      </c>
      <c r="GE18" s="24">
        <f t="shared" si="65"/>
        <v>0.76923076923076927</v>
      </c>
      <c r="GF18" s="22">
        <v>12</v>
      </c>
      <c r="GG18" s="24">
        <f t="shared" si="26"/>
        <v>0.23076923076923078</v>
      </c>
      <c r="GH18" s="18"/>
      <c r="GI18" s="10">
        <v>71</v>
      </c>
      <c r="GJ18" s="12">
        <v>6.49</v>
      </c>
      <c r="GK18" s="22">
        <v>36</v>
      </c>
      <c r="GL18" s="24">
        <f t="shared" si="66"/>
        <v>0.50704225352112675</v>
      </c>
      <c r="GM18" s="22">
        <v>35</v>
      </c>
      <c r="GN18" s="24">
        <f t="shared" si="27"/>
        <v>0.49295774647887325</v>
      </c>
      <c r="GO18" s="18"/>
      <c r="GP18" s="10">
        <v>39</v>
      </c>
      <c r="GQ18" s="12">
        <v>15</v>
      </c>
      <c r="GR18" s="22">
        <v>29</v>
      </c>
      <c r="GS18" s="24">
        <f t="shared" si="67"/>
        <v>0.74358974358974361</v>
      </c>
      <c r="GT18" s="22">
        <v>10</v>
      </c>
      <c r="GU18" s="24">
        <f t="shared" si="28"/>
        <v>0.25641025641025639</v>
      </c>
      <c r="GV18" s="18"/>
      <c r="GW18" s="10">
        <v>46</v>
      </c>
      <c r="GX18" s="12">
        <v>5.75</v>
      </c>
      <c r="GY18" s="22">
        <v>12</v>
      </c>
      <c r="GZ18" s="24">
        <f t="shared" si="68"/>
        <v>0.2608695652173913</v>
      </c>
      <c r="HA18" s="22">
        <v>34</v>
      </c>
      <c r="HB18" s="24">
        <f t="shared" si="29"/>
        <v>0.73913043478260865</v>
      </c>
      <c r="HC18" s="18"/>
      <c r="HD18" s="10">
        <v>43</v>
      </c>
      <c r="HE18" s="12">
        <v>19.55</v>
      </c>
      <c r="HF18" s="22">
        <v>39</v>
      </c>
      <c r="HG18" s="24">
        <f t="shared" si="69"/>
        <v>0.90697674418604646</v>
      </c>
      <c r="HH18" s="22">
        <v>4</v>
      </c>
      <c r="HI18" s="24">
        <f t="shared" si="30"/>
        <v>9.3023255813953487E-2</v>
      </c>
      <c r="HJ18" s="18"/>
      <c r="HK18" s="10">
        <v>13</v>
      </c>
      <c r="HL18" s="12">
        <v>5.08</v>
      </c>
      <c r="HM18" s="22">
        <v>7</v>
      </c>
      <c r="HN18" s="24">
        <f t="shared" si="70"/>
        <v>0.53846153846153844</v>
      </c>
      <c r="HO18" s="22">
        <v>6</v>
      </c>
      <c r="HP18" s="24">
        <f t="shared" si="31"/>
        <v>0.46153846153846156</v>
      </c>
      <c r="HQ18" s="18"/>
      <c r="HR18" s="10">
        <v>6</v>
      </c>
      <c r="HS18" s="12">
        <v>10.53</v>
      </c>
      <c r="HT18" s="22">
        <v>5</v>
      </c>
      <c r="HU18" s="24">
        <f t="shared" si="71"/>
        <v>0.83333333333333337</v>
      </c>
      <c r="HV18" s="22">
        <v>1</v>
      </c>
      <c r="HW18" s="24">
        <f t="shared" si="32"/>
        <v>0.16666666666666666</v>
      </c>
      <c r="HX18" s="18"/>
      <c r="HY18" s="10">
        <v>0</v>
      </c>
      <c r="HZ18" s="12">
        <v>0</v>
      </c>
      <c r="IA18" s="22">
        <v>0</v>
      </c>
      <c r="IB18" s="24" t="e">
        <f t="shared" si="72"/>
        <v>#DIV/0!</v>
      </c>
      <c r="IC18" s="22">
        <v>0</v>
      </c>
      <c r="ID18" s="24" t="e">
        <f t="shared" si="33"/>
        <v>#DIV/0!</v>
      </c>
      <c r="IE18" s="18"/>
      <c r="IF18" s="10">
        <v>30</v>
      </c>
      <c r="IG18" s="12">
        <v>6.64</v>
      </c>
      <c r="IH18" s="22">
        <v>16</v>
      </c>
      <c r="II18" s="24">
        <f t="shared" si="73"/>
        <v>0.53333333333333333</v>
      </c>
      <c r="IJ18" s="22">
        <v>14</v>
      </c>
      <c r="IK18" s="24">
        <f t="shared" si="34"/>
        <v>0.46666666666666667</v>
      </c>
      <c r="IL18" s="18"/>
      <c r="IM18" s="10">
        <v>0</v>
      </c>
      <c r="IN18" s="12">
        <v>0</v>
      </c>
      <c r="IO18" s="22">
        <v>0</v>
      </c>
      <c r="IP18" s="24" t="e">
        <f t="shared" si="74"/>
        <v>#DIV/0!</v>
      </c>
      <c r="IQ18" s="22">
        <v>0</v>
      </c>
      <c r="IR18" s="24" t="e">
        <f t="shared" si="35"/>
        <v>#DIV/0!</v>
      </c>
      <c r="IS18" s="18"/>
      <c r="IT18" s="10">
        <v>10</v>
      </c>
      <c r="IU18" s="12">
        <v>2.2599999999999998</v>
      </c>
      <c r="IV18" s="22">
        <v>1</v>
      </c>
      <c r="IW18" s="24">
        <f t="shared" si="75"/>
        <v>0.1</v>
      </c>
      <c r="IX18" s="22">
        <v>9</v>
      </c>
      <c r="IY18" s="24">
        <f t="shared" si="36"/>
        <v>0.9</v>
      </c>
      <c r="IZ18" s="18"/>
      <c r="JA18" s="10">
        <v>0</v>
      </c>
      <c r="JB18" s="12">
        <v>0</v>
      </c>
      <c r="JC18" s="22">
        <v>0</v>
      </c>
      <c r="JD18" s="24" t="e">
        <f t="shared" si="76"/>
        <v>#DIV/0!</v>
      </c>
      <c r="JE18" s="22">
        <v>0</v>
      </c>
      <c r="JF18" s="24" t="e">
        <f t="shared" si="37"/>
        <v>#DIV/0!</v>
      </c>
      <c r="JG18" s="18"/>
      <c r="JH18" s="10">
        <v>24</v>
      </c>
      <c r="JI18" s="12">
        <v>1.97</v>
      </c>
      <c r="JJ18" s="22">
        <v>17</v>
      </c>
      <c r="JK18" s="24">
        <f t="shared" si="77"/>
        <v>0.70833333333333337</v>
      </c>
      <c r="JL18" s="22">
        <v>7</v>
      </c>
      <c r="JM18" s="24">
        <f t="shared" si="38"/>
        <v>0.29166666666666669</v>
      </c>
    </row>
    <row r="19" spans="1:273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39"/>
        <v>0.56150167192891309</v>
      </c>
      <c r="F19" s="23">
        <v>65530</v>
      </c>
      <c r="G19" s="25">
        <f t="shared" si="0"/>
        <v>0.43650000666107136</v>
      </c>
      <c r="H19" s="18"/>
      <c r="I19" s="11">
        <v>2990</v>
      </c>
      <c r="J19" s="13">
        <v>4.41</v>
      </c>
      <c r="K19" s="23">
        <v>1809</v>
      </c>
      <c r="L19" s="25">
        <f t="shared" si="40"/>
        <v>0.60501672240802673</v>
      </c>
      <c r="M19" s="23">
        <v>1174</v>
      </c>
      <c r="N19" s="25">
        <f t="shared" si="1"/>
        <v>0.39264214046822743</v>
      </c>
      <c r="O19" s="18"/>
      <c r="P19" s="11">
        <v>1992</v>
      </c>
      <c r="Q19" s="13">
        <v>4.83</v>
      </c>
      <c r="R19" s="23">
        <v>1148</v>
      </c>
      <c r="S19" s="25">
        <f t="shared" si="41"/>
        <v>0.57630522088353409</v>
      </c>
      <c r="T19" s="23">
        <v>837</v>
      </c>
      <c r="U19" s="25">
        <f t="shared" si="2"/>
        <v>0.42018072289156627</v>
      </c>
      <c r="V19" s="18"/>
      <c r="W19" s="11">
        <v>154</v>
      </c>
      <c r="X19" s="13">
        <v>4.49</v>
      </c>
      <c r="Y19" s="23">
        <v>85</v>
      </c>
      <c r="Z19" s="25">
        <f t="shared" si="42"/>
        <v>0.55194805194805197</v>
      </c>
      <c r="AA19" s="23">
        <v>69</v>
      </c>
      <c r="AB19" s="25">
        <f t="shared" si="3"/>
        <v>0.44805194805194803</v>
      </c>
      <c r="AC19" s="18"/>
      <c r="AD19" s="11">
        <v>147</v>
      </c>
      <c r="AE19" s="13">
        <v>4.47</v>
      </c>
      <c r="AF19" s="23">
        <v>82</v>
      </c>
      <c r="AG19" s="25">
        <f t="shared" si="43"/>
        <v>0.55782312925170063</v>
      </c>
      <c r="AH19" s="23">
        <v>63</v>
      </c>
      <c r="AI19" s="25">
        <f t="shared" si="4"/>
        <v>0.42857142857142855</v>
      </c>
      <c r="AJ19" s="18"/>
      <c r="AK19" s="11">
        <v>210</v>
      </c>
      <c r="AL19" s="13">
        <v>5.15</v>
      </c>
      <c r="AM19" s="23">
        <v>109</v>
      </c>
      <c r="AN19" s="25">
        <f t="shared" si="44"/>
        <v>0.51904761904761909</v>
      </c>
      <c r="AO19" s="23">
        <v>100</v>
      </c>
      <c r="AP19" s="25">
        <f t="shared" si="5"/>
        <v>0.47619047619047616</v>
      </c>
      <c r="AQ19" s="18"/>
      <c r="AR19" s="11">
        <v>468</v>
      </c>
      <c r="AS19" s="13">
        <v>8.39</v>
      </c>
      <c r="AT19" s="23">
        <v>301</v>
      </c>
      <c r="AU19" s="25">
        <f t="shared" si="45"/>
        <v>0.64316239316239321</v>
      </c>
      <c r="AV19" s="23">
        <v>164</v>
      </c>
      <c r="AW19" s="25">
        <f t="shared" si="6"/>
        <v>0.3504273504273504</v>
      </c>
      <c r="AX19" s="18"/>
      <c r="AY19" s="11">
        <v>70</v>
      </c>
      <c r="AZ19" s="13">
        <v>2.65</v>
      </c>
      <c r="BA19" s="23">
        <v>48</v>
      </c>
      <c r="BB19" s="25">
        <f t="shared" si="46"/>
        <v>0.68571428571428572</v>
      </c>
      <c r="BC19" s="23">
        <v>22</v>
      </c>
      <c r="BD19" s="25">
        <f t="shared" si="7"/>
        <v>0.31428571428571428</v>
      </c>
      <c r="BE19" s="18"/>
      <c r="BF19" s="11">
        <v>237</v>
      </c>
      <c r="BG19" s="13">
        <v>5.95</v>
      </c>
      <c r="BH19" s="23">
        <v>121</v>
      </c>
      <c r="BI19" s="25">
        <f t="shared" si="47"/>
        <v>0.51054852320675104</v>
      </c>
      <c r="BJ19" s="23">
        <v>116</v>
      </c>
      <c r="BK19" s="25">
        <f t="shared" si="8"/>
        <v>0.48945147679324896</v>
      </c>
      <c r="BL19" s="18"/>
      <c r="BM19" s="11">
        <v>77</v>
      </c>
      <c r="BN19" s="13">
        <v>2.75</v>
      </c>
      <c r="BO19" s="23">
        <v>35</v>
      </c>
      <c r="BP19" s="25">
        <f t="shared" si="48"/>
        <v>0.45454545454545453</v>
      </c>
      <c r="BQ19" s="23">
        <v>42</v>
      </c>
      <c r="BR19" s="25">
        <f t="shared" si="9"/>
        <v>0.54545454545454541</v>
      </c>
      <c r="BS19" s="18"/>
      <c r="BT19" s="11">
        <v>183</v>
      </c>
      <c r="BU19" s="13">
        <v>3.84</v>
      </c>
      <c r="BV19" s="23">
        <v>111</v>
      </c>
      <c r="BW19" s="25">
        <f t="shared" si="49"/>
        <v>0.60655737704918034</v>
      </c>
      <c r="BX19" s="23">
        <v>71</v>
      </c>
      <c r="BY19" s="25">
        <f t="shared" si="10"/>
        <v>0.38797814207650272</v>
      </c>
      <c r="BZ19" s="18"/>
      <c r="CA19" s="11">
        <v>208</v>
      </c>
      <c r="CB19" s="13">
        <v>3.96</v>
      </c>
      <c r="CC19" s="23">
        <v>122</v>
      </c>
      <c r="CD19" s="25">
        <f t="shared" si="50"/>
        <v>0.58653846153846156</v>
      </c>
      <c r="CE19" s="23">
        <v>86</v>
      </c>
      <c r="CF19" s="25">
        <f t="shared" si="11"/>
        <v>0.41346153846153844</v>
      </c>
      <c r="CG19" s="18"/>
      <c r="CH19" s="11">
        <v>88</v>
      </c>
      <c r="CI19" s="13">
        <v>3.1</v>
      </c>
      <c r="CJ19" s="23">
        <v>51</v>
      </c>
      <c r="CK19" s="25">
        <f t="shared" si="51"/>
        <v>0.57954545454545459</v>
      </c>
      <c r="CL19" s="23">
        <v>37</v>
      </c>
      <c r="CM19" s="25">
        <f t="shared" si="12"/>
        <v>0.42045454545454547</v>
      </c>
      <c r="CN19" s="18"/>
      <c r="CO19" s="11">
        <v>150</v>
      </c>
      <c r="CP19" s="13">
        <v>5.79</v>
      </c>
      <c r="CQ19" s="23">
        <v>83</v>
      </c>
      <c r="CR19" s="25">
        <f t="shared" si="52"/>
        <v>0.55333333333333334</v>
      </c>
      <c r="CS19" s="23">
        <v>67</v>
      </c>
      <c r="CT19" s="25">
        <f t="shared" si="13"/>
        <v>0.44666666666666666</v>
      </c>
      <c r="CU19" s="18"/>
      <c r="CV19" s="11">
        <v>111</v>
      </c>
      <c r="CW19" s="13">
        <v>5.0999999999999996</v>
      </c>
      <c r="CX19" s="23">
        <v>70</v>
      </c>
      <c r="CY19" s="25">
        <f t="shared" si="53"/>
        <v>0.63063063063063063</v>
      </c>
      <c r="CZ19" s="23">
        <v>41</v>
      </c>
      <c r="DA19" s="25">
        <f t="shared" si="14"/>
        <v>0.36936936936936937</v>
      </c>
      <c r="DB19" s="18"/>
      <c r="DC19" s="11">
        <v>66</v>
      </c>
      <c r="DD19" s="13">
        <v>2.92</v>
      </c>
      <c r="DE19" s="23">
        <v>44</v>
      </c>
      <c r="DF19" s="25">
        <f t="shared" si="54"/>
        <v>0.66666666666666663</v>
      </c>
      <c r="DG19" s="23">
        <v>22</v>
      </c>
      <c r="DH19" s="25">
        <f t="shared" si="15"/>
        <v>0.33333333333333331</v>
      </c>
      <c r="DI19" s="18"/>
      <c r="DJ19" s="11">
        <v>33</v>
      </c>
      <c r="DK19" s="13">
        <v>3.47</v>
      </c>
      <c r="DL19" s="23">
        <v>23</v>
      </c>
      <c r="DM19" s="25">
        <f t="shared" si="55"/>
        <v>0.69696969696969702</v>
      </c>
      <c r="DN19" s="23">
        <v>10</v>
      </c>
      <c r="DO19" s="25">
        <f t="shared" si="16"/>
        <v>0.30303030303030304</v>
      </c>
      <c r="DP19" s="18"/>
      <c r="DQ19" s="11">
        <v>143</v>
      </c>
      <c r="DR19" s="13">
        <v>4.32</v>
      </c>
      <c r="DS19" s="23">
        <v>95</v>
      </c>
      <c r="DT19" s="25">
        <f t="shared" si="56"/>
        <v>0.66433566433566438</v>
      </c>
      <c r="DU19" s="23">
        <v>48</v>
      </c>
      <c r="DV19" s="25">
        <f t="shared" si="17"/>
        <v>0.33566433566433568</v>
      </c>
      <c r="DW19" s="18"/>
      <c r="DX19" s="11">
        <v>23</v>
      </c>
      <c r="DY19" s="13">
        <v>2.89</v>
      </c>
      <c r="DZ19" s="23">
        <v>17</v>
      </c>
      <c r="EA19" s="25">
        <f t="shared" si="57"/>
        <v>0.73913043478260865</v>
      </c>
      <c r="EB19" s="23">
        <v>6</v>
      </c>
      <c r="EC19" s="25">
        <f t="shared" si="18"/>
        <v>0.2608695652173913</v>
      </c>
      <c r="ED19" s="18"/>
      <c r="EE19" s="11">
        <v>74</v>
      </c>
      <c r="EF19" s="13">
        <v>4.0599999999999996</v>
      </c>
      <c r="EG19" s="23">
        <v>48</v>
      </c>
      <c r="EH19" s="25">
        <f t="shared" si="58"/>
        <v>0.64864864864864868</v>
      </c>
      <c r="EI19" s="23">
        <v>26</v>
      </c>
      <c r="EJ19" s="25">
        <f t="shared" si="19"/>
        <v>0.35135135135135137</v>
      </c>
      <c r="EK19" s="18"/>
      <c r="EL19" s="11">
        <v>69</v>
      </c>
      <c r="EM19" s="13">
        <v>4.49</v>
      </c>
      <c r="EN19" s="23">
        <v>52</v>
      </c>
      <c r="EO19" s="25">
        <f t="shared" si="59"/>
        <v>0.75362318840579712</v>
      </c>
      <c r="EP19" s="23">
        <v>17</v>
      </c>
      <c r="EQ19" s="25">
        <f t="shared" si="20"/>
        <v>0.24637681159420291</v>
      </c>
      <c r="ER19" s="18"/>
      <c r="ES19" s="11">
        <v>60</v>
      </c>
      <c r="ET19" s="13">
        <v>5.1100000000000003</v>
      </c>
      <c r="EU19" s="23">
        <v>41</v>
      </c>
      <c r="EV19" s="25">
        <f t="shared" si="60"/>
        <v>0.68333333333333335</v>
      </c>
      <c r="EW19" s="23">
        <v>19</v>
      </c>
      <c r="EX19" s="25">
        <f t="shared" si="21"/>
        <v>0.31666666666666665</v>
      </c>
      <c r="EY19" s="18"/>
      <c r="EZ19" s="11">
        <v>77</v>
      </c>
      <c r="FA19" s="13">
        <v>4.83</v>
      </c>
      <c r="FB19" s="23">
        <v>45</v>
      </c>
      <c r="FC19" s="25">
        <f t="shared" si="61"/>
        <v>0.58441558441558439</v>
      </c>
      <c r="FD19" s="23">
        <v>32</v>
      </c>
      <c r="FE19" s="25">
        <f t="shared" si="22"/>
        <v>0.41558441558441561</v>
      </c>
      <c r="FF19" s="18"/>
      <c r="FG19" s="11">
        <v>27</v>
      </c>
      <c r="FH19" s="13">
        <v>2.62</v>
      </c>
      <c r="FI19" s="23">
        <v>12</v>
      </c>
      <c r="FJ19" s="25">
        <f t="shared" si="62"/>
        <v>0.44444444444444442</v>
      </c>
      <c r="FK19" s="23">
        <v>15</v>
      </c>
      <c r="FL19" s="25">
        <f t="shared" si="23"/>
        <v>0.55555555555555558</v>
      </c>
      <c r="FM19" s="18"/>
      <c r="FN19" s="11">
        <v>51</v>
      </c>
      <c r="FO19" s="13">
        <v>4.74</v>
      </c>
      <c r="FP19" s="23">
        <v>35</v>
      </c>
      <c r="FQ19" s="25">
        <f t="shared" si="63"/>
        <v>0.68627450980392157</v>
      </c>
      <c r="FR19" s="23">
        <v>16</v>
      </c>
      <c r="FS19" s="25">
        <f t="shared" si="24"/>
        <v>0.31372549019607843</v>
      </c>
      <c r="FT19" s="18"/>
      <c r="FU19" s="11">
        <v>57</v>
      </c>
      <c r="FV19" s="13">
        <v>1.92</v>
      </c>
      <c r="FW19" s="23">
        <v>38</v>
      </c>
      <c r="FX19" s="25">
        <f t="shared" si="64"/>
        <v>0.66666666666666663</v>
      </c>
      <c r="FY19" s="23">
        <v>19</v>
      </c>
      <c r="FZ19" s="25">
        <f t="shared" si="25"/>
        <v>0.33333333333333331</v>
      </c>
      <c r="GA19" s="18"/>
      <c r="GB19" s="11">
        <v>29</v>
      </c>
      <c r="GC19" s="13">
        <v>3.28</v>
      </c>
      <c r="GD19" s="23">
        <v>22</v>
      </c>
      <c r="GE19" s="25">
        <f t="shared" si="65"/>
        <v>0.75862068965517238</v>
      </c>
      <c r="GF19" s="23">
        <v>7</v>
      </c>
      <c r="GG19" s="25">
        <f t="shared" si="26"/>
        <v>0.2413793103448276</v>
      </c>
      <c r="GH19" s="18"/>
      <c r="GI19" s="11">
        <v>61</v>
      </c>
      <c r="GJ19" s="13">
        <v>5.58</v>
      </c>
      <c r="GK19" s="23">
        <v>44</v>
      </c>
      <c r="GL19" s="25">
        <f t="shared" si="66"/>
        <v>0.72131147540983609</v>
      </c>
      <c r="GM19" s="23">
        <v>17</v>
      </c>
      <c r="GN19" s="25">
        <f t="shared" si="27"/>
        <v>0.27868852459016391</v>
      </c>
      <c r="GO19" s="18"/>
      <c r="GP19" s="11">
        <v>12</v>
      </c>
      <c r="GQ19" s="13">
        <v>4.62</v>
      </c>
      <c r="GR19" s="23">
        <v>6</v>
      </c>
      <c r="GS19" s="25">
        <f t="shared" si="67"/>
        <v>0.5</v>
      </c>
      <c r="GT19" s="23">
        <v>6</v>
      </c>
      <c r="GU19" s="25">
        <f t="shared" si="28"/>
        <v>0.5</v>
      </c>
      <c r="GV19" s="18"/>
      <c r="GW19" s="11">
        <v>9</v>
      </c>
      <c r="GX19" s="13">
        <v>1.1299999999999999</v>
      </c>
      <c r="GY19" s="23">
        <v>5</v>
      </c>
      <c r="GZ19" s="25">
        <f t="shared" si="68"/>
        <v>0.55555555555555558</v>
      </c>
      <c r="HA19" s="23">
        <v>4</v>
      </c>
      <c r="HB19" s="25">
        <f t="shared" si="29"/>
        <v>0.44444444444444442</v>
      </c>
      <c r="HC19" s="18"/>
      <c r="HD19" s="11">
        <v>6</v>
      </c>
      <c r="HE19" s="13">
        <v>2.73</v>
      </c>
      <c r="HF19" s="23">
        <v>6</v>
      </c>
      <c r="HG19" s="25">
        <f t="shared" si="69"/>
        <v>1</v>
      </c>
      <c r="HH19" s="23">
        <v>0</v>
      </c>
      <c r="HI19" s="25">
        <f t="shared" si="30"/>
        <v>0</v>
      </c>
      <c r="HJ19" s="18"/>
      <c r="HK19" s="11">
        <v>6</v>
      </c>
      <c r="HL19" s="13">
        <v>2.34</v>
      </c>
      <c r="HM19" s="23">
        <v>4</v>
      </c>
      <c r="HN19" s="25">
        <f t="shared" si="70"/>
        <v>0.66666666666666663</v>
      </c>
      <c r="HO19" s="23">
        <v>2</v>
      </c>
      <c r="HP19" s="25">
        <f t="shared" si="31"/>
        <v>0.33333333333333331</v>
      </c>
      <c r="HQ19" s="18"/>
      <c r="HR19" s="11">
        <v>2</v>
      </c>
      <c r="HS19" s="13">
        <v>3.51</v>
      </c>
      <c r="HT19" s="23">
        <v>2</v>
      </c>
      <c r="HU19" s="25">
        <f t="shared" si="71"/>
        <v>1</v>
      </c>
      <c r="HV19" s="23">
        <v>0</v>
      </c>
      <c r="HW19" s="25">
        <f t="shared" si="32"/>
        <v>0</v>
      </c>
      <c r="HX19" s="18"/>
      <c r="HY19" s="11">
        <v>0</v>
      </c>
      <c r="HZ19" s="13">
        <v>0</v>
      </c>
      <c r="IA19" s="23">
        <v>0</v>
      </c>
      <c r="IB19" s="25" t="e">
        <f t="shared" si="72"/>
        <v>#DIV/0!</v>
      </c>
      <c r="IC19" s="23">
        <v>0</v>
      </c>
      <c r="ID19" s="25" t="e">
        <f t="shared" si="33"/>
        <v>#DIV/0!</v>
      </c>
      <c r="IE19" s="18"/>
      <c r="IF19" s="11">
        <v>35</v>
      </c>
      <c r="IG19" s="13">
        <v>7.74</v>
      </c>
      <c r="IH19" s="23">
        <v>15</v>
      </c>
      <c r="II19" s="25">
        <f t="shared" si="73"/>
        <v>0.42857142857142855</v>
      </c>
      <c r="IJ19" s="23">
        <v>20</v>
      </c>
      <c r="IK19" s="25">
        <f t="shared" si="34"/>
        <v>0.5714285714285714</v>
      </c>
      <c r="IL19" s="18"/>
      <c r="IM19" s="11">
        <v>0</v>
      </c>
      <c r="IN19" s="13">
        <v>0</v>
      </c>
      <c r="IO19" s="23">
        <v>0</v>
      </c>
      <c r="IP19" s="25" t="e">
        <f t="shared" si="74"/>
        <v>#DIV/0!</v>
      </c>
      <c r="IQ19" s="23">
        <v>0</v>
      </c>
      <c r="IR19" s="25" t="e">
        <f t="shared" si="35"/>
        <v>#DIV/0!</v>
      </c>
      <c r="IS19" s="18"/>
      <c r="IT19" s="11">
        <v>17</v>
      </c>
      <c r="IU19" s="13">
        <v>3.84</v>
      </c>
      <c r="IV19" s="23">
        <v>12</v>
      </c>
      <c r="IW19" s="25">
        <f t="shared" si="75"/>
        <v>0.70588235294117652</v>
      </c>
      <c r="IX19" s="23">
        <v>5</v>
      </c>
      <c r="IY19" s="25">
        <f t="shared" si="36"/>
        <v>0.29411764705882354</v>
      </c>
      <c r="IZ19" s="18"/>
      <c r="JA19" s="11">
        <v>0</v>
      </c>
      <c r="JB19" s="13">
        <v>0</v>
      </c>
      <c r="JC19" s="23">
        <v>0</v>
      </c>
      <c r="JD19" s="25" t="e">
        <f t="shared" si="76"/>
        <v>#DIV/0!</v>
      </c>
      <c r="JE19" s="23">
        <v>0</v>
      </c>
      <c r="JF19" s="25" t="e">
        <f t="shared" si="37"/>
        <v>#DIV/0!</v>
      </c>
      <c r="JG19" s="18"/>
      <c r="JH19" s="11">
        <v>30</v>
      </c>
      <c r="JI19" s="13">
        <v>2.4700000000000002</v>
      </c>
      <c r="JJ19" s="23">
        <v>25</v>
      </c>
      <c r="JK19" s="25">
        <f t="shared" si="77"/>
        <v>0.83333333333333337</v>
      </c>
      <c r="JL19" s="23">
        <v>5</v>
      </c>
      <c r="JM19" s="25">
        <f t="shared" si="38"/>
        <v>0.16666666666666666</v>
      </c>
    </row>
    <row r="20" spans="1:273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39"/>
        <v>0.83623937680588067</v>
      </c>
      <c r="F20" s="22">
        <v>65370</v>
      </c>
      <c r="G20" s="24">
        <f t="shared" si="0"/>
        <v>0.16310938334323086</v>
      </c>
      <c r="H20" s="18"/>
      <c r="I20" s="10">
        <v>8733</v>
      </c>
      <c r="J20" s="12">
        <v>12.87</v>
      </c>
      <c r="K20" s="22">
        <v>7481</v>
      </c>
      <c r="L20" s="24">
        <f t="shared" si="40"/>
        <v>0.85663574945608612</v>
      </c>
      <c r="M20" s="22">
        <v>1240</v>
      </c>
      <c r="N20" s="24">
        <f t="shared" si="1"/>
        <v>0.14199015229588915</v>
      </c>
      <c r="O20" s="18"/>
      <c r="P20" s="10">
        <v>5782</v>
      </c>
      <c r="Q20" s="12">
        <v>14.02</v>
      </c>
      <c r="R20" s="22">
        <v>4910</v>
      </c>
      <c r="S20" s="24">
        <f t="shared" si="41"/>
        <v>0.84918713248011068</v>
      </c>
      <c r="T20" s="22">
        <v>868</v>
      </c>
      <c r="U20" s="24">
        <f t="shared" si="2"/>
        <v>0.15012106537530268</v>
      </c>
      <c r="V20" s="18"/>
      <c r="W20" s="10">
        <v>375</v>
      </c>
      <c r="X20" s="12">
        <v>10.94</v>
      </c>
      <c r="Y20" s="22">
        <v>327</v>
      </c>
      <c r="Z20" s="24">
        <f t="shared" si="42"/>
        <v>0.872</v>
      </c>
      <c r="AA20" s="22">
        <v>48</v>
      </c>
      <c r="AB20" s="24">
        <f t="shared" si="3"/>
        <v>0.128</v>
      </c>
      <c r="AC20" s="18"/>
      <c r="AD20" s="10">
        <v>396</v>
      </c>
      <c r="AE20" s="12">
        <v>12.05</v>
      </c>
      <c r="AF20" s="22">
        <v>338</v>
      </c>
      <c r="AG20" s="24">
        <f t="shared" si="43"/>
        <v>0.85353535353535348</v>
      </c>
      <c r="AH20" s="22">
        <v>57</v>
      </c>
      <c r="AI20" s="24">
        <f t="shared" si="4"/>
        <v>0.14393939393939395</v>
      </c>
      <c r="AJ20" s="18"/>
      <c r="AK20" s="10">
        <v>662</v>
      </c>
      <c r="AL20" s="12">
        <v>16.23</v>
      </c>
      <c r="AM20" s="22">
        <v>548</v>
      </c>
      <c r="AN20" s="24">
        <f t="shared" si="44"/>
        <v>0.82779456193353473</v>
      </c>
      <c r="AO20" s="22">
        <v>114</v>
      </c>
      <c r="AP20" s="24">
        <f t="shared" si="5"/>
        <v>0.17220543806646527</v>
      </c>
      <c r="AQ20" s="18"/>
      <c r="AR20" s="10">
        <v>796</v>
      </c>
      <c r="AS20" s="12">
        <v>14.26</v>
      </c>
      <c r="AT20" s="22">
        <v>662</v>
      </c>
      <c r="AU20" s="24">
        <f t="shared" si="45"/>
        <v>0.83165829145728642</v>
      </c>
      <c r="AV20" s="22">
        <v>134</v>
      </c>
      <c r="AW20" s="24">
        <f t="shared" si="6"/>
        <v>0.16834170854271358</v>
      </c>
      <c r="AX20" s="18"/>
      <c r="AY20" s="10">
        <v>913</v>
      </c>
      <c r="AZ20" s="12">
        <v>34.54</v>
      </c>
      <c r="BA20" s="22">
        <v>783</v>
      </c>
      <c r="BB20" s="24">
        <f t="shared" si="46"/>
        <v>0.85761226725082151</v>
      </c>
      <c r="BC20" s="22">
        <v>128</v>
      </c>
      <c r="BD20" s="24">
        <f t="shared" si="7"/>
        <v>0.14019715224534501</v>
      </c>
      <c r="BE20" s="18"/>
      <c r="BF20" s="10">
        <v>483</v>
      </c>
      <c r="BG20" s="12">
        <v>12.13</v>
      </c>
      <c r="BH20" s="22">
        <v>377</v>
      </c>
      <c r="BI20" s="24">
        <f t="shared" si="47"/>
        <v>0.78053830227743271</v>
      </c>
      <c r="BJ20" s="22">
        <v>106</v>
      </c>
      <c r="BK20" s="24">
        <f t="shared" si="8"/>
        <v>0.21946169772256729</v>
      </c>
      <c r="BL20" s="18"/>
      <c r="BM20" s="10">
        <v>300</v>
      </c>
      <c r="BN20" s="12">
        <v>10.71</v>
      </c>
      <c r="BO20" s="22">
        <v>256</v>
      </c>
      <c r="BP20" s="24">
        <f t="shared" si="48"/>
        <v>0.85333333333333339</v>
      </c>
      <c r="BQ20" s="22">
        <v>44</v>
      </c>
      <c r="BR20" s="24">
        <f t="shared" si="9"/>
        <v>0.14666666666666667</v>
      </c>
      <c r="BS20" s="18"/>
      <c r="BT20" s="10">
        <v>613</v>
      </c>
      <c r="BU20" s="12">
        <v>12.88</v>
      </c>
      <c r="BV20" s="22">
        <v>531</v>
      </c>
      <c r="BW20" s="24">
        <f t="shared" si="49"/>
        <v>0.86623164763458405</v>
      </c>
      <c r="BX20" s="22">
        <v>82</v>
      </c>
      <c r="BY20" s="24">
        <f t="shared" si="10"/>
        <v>0.13376835236541598</v>
      </c>
      <c r="BZ20" s="18"/>
      <c r="CA20" s="10">
        <v>640</v>
      </c>
      <c r="CB20" s="12">
        <v>12.19</v>
      </c>
      <c r="CC20" s="22">
        <v>565</v>
      </c>
      <c r="CD20" s="24">
        <f t="shared" si="50"/>
        <v>0.8828125</v>
      </c>
      <c r="CE20" s="22">
        <v>75</v>
      </c>
      <c r="CF20" s="24">
        <f t="shared" si="11"/>
        <v>0.1171875</v>
      </c>
      <c r="CG20" s="18"/>
      <c r="CH20" s="10">
        <v>364</v>
      </c>
      <c r="CI20" s="12">
        <v>12.83</v>
      </c>
      <c r="CJ20" s="22">
        <v>320</v>
      </c>
      <c r="CK20" s="24">
        <f t="shared" si="51"/>
        <v>0.87912087912087911</v>
      </c>
      <c r="CL20" s="22">
        <v>43</v>
      </c>
      <c r="CM20" s="24">
        <f t="shared" si="12"/>
        <v>0.11813186813186813</v>
      </c>
      <c r="CN20" s="18"/>
      <c r="CO20" s="10">
        <v>240</v>
      </c>
      <c r="CP20" s="12">
        <v>9.27</v>
      </c>
      <c r="CQ20" s="22">
        <v>203</v>
      </c>
      <c r="CR20" s="24">
        <f t="shared" si="52"/>
        <v>0.84583333333333333</v>
      </c>
      <c r="CS20" s="22">
        <v>37</v>
      </c>
      <c r="CT20" s="24">
        <f t="shared" si="13"/>
        <v>0.15416666666666667</v>
      </c>
      <c r="CU20" s="18"/>
      <c r="CV20" s="10">
        <v>295</v>
      </c>
      <c r="CW20" s="12">
        <v>13.55</v>
      </c>
      <c r="CX20" s="22">
        <v>251</v>
      </c>
      <c r="CY20" s="24">
        <f t="shared" si="53"/>
        <v>0.85084745762711866</v>
      </c>
      <c r="CZ20" s="22">
        <v>42</v>
      </c>
      <c r="DA20" s="24">
        <f t="shared" si="14"/>
        <v>0.14237288135593221</v>
      </c>
      <c r="DB20" s="18"/>
      <c r="DC20" s="10">
        <v>453</v>
      </c>
      <c r="DD20" s="12">
        <v>20.04</v>
      </c>
      <c r="DE20" s="22">
        <v>409</v>
      </c>
      <c r="DF20" s="24">
        <f t="shared" si="54"/>
        <v>0.90286975717439288</v>
      </c>
      <c r="DG20" s="22">
        <v>44</v>
      </c>
      <c r="DH20" s="24">
        <f t="shared" si="15"/>
        <v>9.713024282560706E-2</v>
      </c>
      <c r="DI20" s="18"/>
      <c r="DJ20" s="10">
        <v>147</v>
      </c>
      <c r="DK20" s="12">
        <v>15.46</v>
      </c>
      <c r="DL20" s="22">
        <v>130</v>
      </c>
      <c r="DM20" s="24">
        <f t="shared" si="55"/>
        <v>0.88435374149659862</v>
      </c>
      <c r="DN20" s="22">
        <v>16</v>
      </c>
      <c r="DO20" s="24">
        <f t="shared" si="16"/>
        <v>0.10884353741496598</v>
      </c>
      <c r="DP20" s="18"/>
      <c r="DQ20" s="10">
        <v>394</v>
      </c>
      <c r="DR20" s="12">
        <v>11.9</v>
      </c>
      <c r="DS20" s="22">
        <v>344</v>
      </c>
      <c r="DT20" s="24">
        <f t="shared" si="56"/>
        <v>0.87309644670050757</v>
      </c>
      <c r="DU20" s="22">
        <v>50</v>
      </c>
      <c r="DV20" s="24">
        <f t="shared" si="17"/>
        <v>0.12690355329949238</v>
      </c>
      <c r="DW20" s="18"/>
      <c r="DX20" s="10">
        <v>133</v>
      </c>
      <c r="DY20" s="12">
        <v>16.690000000000001</v>
      </c>
      <c r="DZ20" s="22">
        <v>116</v>
      </c>
      <c r="EA20" s="24">
        <f t="shared" si="57"/>
        <v>0.8721804511278195</v>
      </c>
      <c r="EB20" s="22">
        <v>17</v>
      </c>
      <c r="EC20" s="24">
        <f t="shared" si="18"/>
        <v>0.12781954887218044</v>
      </c>
      <c r="ED20" s="18"/>
      <c r="EE20" s="10">
        <v>145</v>
      </c>
      <c r="EF20" s="12">
        <v>7.95</v>
      </c>
      <c r="EG20" s="22">
        <v>131</v>
      </c>
      <c r="EH20" s="24">
        <f t="shared" si="58"/>
        <v>0.90344827586206899</v>
      </c>
      <c r="EI20" s="22">
        <v>14</v>
      </c>
      <c r="EJ20" s="24">
        <f t="shared" si="19"/>
        <v>9.6551724137931033E-2</v>
      </c>
      <c r="EK20" s="18"/>
      <c r="EL20" s="10">
        <v>147</v>
      </c>
      <c r="EM20" s="12">
        <v>9.56</v>
      </c>
      <c r="EN20" s="22">
        <v>127</v>
      </c>
      <c r="EO20" s="24">
        <f t="shared" si="59"/>
        <v>0.86394557823129248</v>
      </c>
      <c r="EP20" s="22">
        <v>20</v>
      </c>
      <c r="EQ20" s="24">
        <f t="shared" si="20"/>
        <v>0.1360544217687075</v>
      </c>
      <c r="ER20" s="18"/>
      <c r="ES20" s="10">
        <v>123</v>
      </c>
      <c r="ET20" s="12">
        <v>10.47</v>
      </c>
      <c r="EU20" s="22">
        <v>109</v>
      </c>
      <c r="EV20" s="24">
        <f t="shared" si="60"/>
        <v>0.88617886178861793</v>
      </c>
      <c r="EW20" s="22">
        <v>14</v>
      </c>
      <c r="EX20" s="24">
        <f t="shared" si="21"/>
        <v>0.11382113821138211</v>
      </c>
      <c r="EY20" s="18"/>
      <c r="EZ20" s="10">
        <v>187</v>
      </c>
      <c r="FA20" s="12">
        <v>11.72</v>
      </c>
      <c r="FB20" s="22">
        <v>160</v>
      </c>
      <c r="FC20" s="24">
        <f t="shared" si="61"/>
        <v>0.85561497326203206</v>
      </c>
      <c r="FD20" s="22">
        <v>27</v>
      </c>
      <c r="FE20" s="24">
        <f t="shared" si="22"/>
        <v>0.14438502673796791</v>
      </c>
      <c r="FF20" s="18"/>
      <c r="FG20" s="10">
        <v>97</v>
      </c>
      <c r="FH20" s="12">
        <v>9.42</v>
      </c>
      <c r="FI20" s="22">
        <v>83</v>
      </c>
      <c r="FJ20" s="24">
        <f t="shared" si="62"/>
        <v>0.85567010309278346</v>
      </c>
      <c r="FK20" s="22">
        <v>13</v>
      </c>
      <c r="FL20" s="24">
        <f t="shared" si="23"/>
        <v>0.13402061855670103</v>
      </c>
      <c r="FM20" s="18"/>
      <c r="FN20" s="10">
        <v>85</v>
      </c>
      <c r="FO20" s="12">
        <v>7.91</v>
      </c>
      <c r="FP20" s="22">
        <v>67</v>
      </c>
      <c r="FQ20" s="24">
        <f t="shared" si="63"/>
        <v>0.78823529411764703</v>
      </c>
      <c r="FR20" s="22">
        <v>18</v>
      </c>
      <c r="FS20" s="24">
        <f t="shared" si="24"/>
        <v>0.21176470588235294</v>
      </c>
      <c r="FT20" s="18"/>
      <c r="FU20" s="10">
        <v>270</v>
      </c>
      <c r="FV20" s="12">
        <v>9.08</v>
      </c>
      <c r="FW20" s="22">
        <v>242</v>
      </c>
      <c r="FX20" s="24">
        <f t="shared" si="64"/>
        <v>0.89629629629629626</v>
      </c>
      <c r="FY20" s="22">
        <v>27</v>
      </c>
      <c r="FZ20" s="24">
        <f t="shared" si="25"/>
        <v>0.1</v>
      </c>
      <c r="GA20" s="18"/>
      <c r="GB20" s="10">
        <v>89</v>
      </c>
      <c r="GC20" s="12">
        <v>10.06</v>
      </c>
      <c r="GD20" s="22">
        <v>78</v>
      </c>
      <c r="GE20" s="24">
        <f t="shared" si="65"/>
        <v>0.8764044943820225</v>
      </c>
      <c r="GF20" s="22">
        <v>11</v>
      </c>
      <c r="GG20" s="24">
        <f t="shared" si="26"/>
        <v>0.12359550561797752</v>
      </c>
      <c r="GH20" s="18"/>
      <c r="GI20" s="10">
        <v>99</v>
      </c>
      <c r="GJ20" s="12">
        <v>9.0500000000000007</v>
      </c>
      <c r="GK20" s="22">
        <v>86</v>
      </c>
      <c r="GL20" s="24">
        <f t="shared" si="66"/>
        <v>0.86868686868686873</v>
      </c>
      <c r="GM20" s="22">
        <v>13</v>
      </c>
      <c r="GN20" s="24">
        <f t="shared" si="27"/>
        <v>0.13131313131313133</v>
      </c>
      <c r="GO20" s="18"/>
      <c r="GP20" s="10">
        <v>27</v>
      </c>
      <c r="GQ20" s="12">
        <v>10.38</v>
      </c>
      <c r="GR20" s="22">
        <v>17</v>
      </c>
      <c r="GS20" s="24">
        <f t="shared" si="67"/>
        <v>0.62962962962962965</v>
      </c>
      <c r="GT20" s="22">
        <v>10</v>
      </c>
      <c r="GU20" s="24">
        <f t="shared" si="28"/>
        <v>0.37037037037037035</v>
      </c>
      <c r="GV20" s="18"/>
      <c r="GW20" s="10">
        <v>49</v>
      </c>
      <c r="GX20" s="12">
        <v>6.13</v>
      </c>
      <c r="GY20" s="22">
        <v>41</v>
      </c>
      <c r="GZ20" s="24">
        <f t="shared" si="68"/>
        <v>0.83673469387755106</v>
      </c>
      <c r="HA20" s="22">
        <v>8</v>
      </c>
      <c r="HB20" s="24">
        <f t="shared" si="29"/>
        <v>0.16326530612244897</v>
      </c>
      <c r="HC20" s="18"/>
      <c r="HD20" s="10">
        <v>11</v>
      </c>
      <c r="HE20" s="12">
        <v>5</v>
      </c>
      <c r="HF20" s="22">
        <v>10</v>
      </c>
      <c r="HG20" s="24">
        <f t="shared" si="69"/>
        <v>0.90909090909090906</v>
      </c>
      <c r="HH20" s="22">
        <v>1</v>
      </c>
      <c r="HI20" s="24">
        <f t="shared" si="30"/>
        <v>9.0909090909090912E-2</v>
      </c>
      <c r="HJ20" s="18"/>
      <c r="HK20" s="10">
        <v>14</v>
      </c>
      <c r="HL20" s="12">
        <v>5.47</v>
      </c>
      <c r="HM20" s="22">
        <v>12</v>
      </c>
      <c r="HN20" s="24">
        <f t="shared" si="70"/>
        <v>0.8571428571428571</v>
      </c>
      <c r="HO20" s="22">
        <v>2</v>
      </c>
      <c r="HP20" s="24">
        <f t="shared" si="31"/>
        <v>0.14285714285714285</v>
      </c>
      <c r="HQ20" s="18"/>
      <c r="HR20" s="10">
        <v>4</v>
      </c>
      <c r="HS20" s="12">
        <v>7.02</v>
      </c>
      <c r="HT20" s="22">
        <v>4</v>
      </c>
      <c r="HU20" s="24">
        <f t="shared" si="71"/>
        <v>1</v>
      </c>
      <c r="HV20" s="22">
        <v>0</v>
      </c>
      <c r="HW20" s="24">
        <f t="shared" si="32"/>
        <v>0</v>
      </c>
      <c r="HX20" s="18"/>
      <c r="HY20" s="10">
        <v>3</v>
      </c>
      <c r="HZ20" s="12">
        <v>3.85</v>
      </c>
      <c r="IA20" s="22">
        <v>2</v>
      </c>
      <c r="IB20" s="24">
        <f t="shared" si="72"/>
        <v>0.66666666666666663</v>
      </c>
      <c r="IC20" s="22">
        <v>1</v>
      </c>
      <c r="ID20" s="24">
        <f t="shared" si="33"/>
        <v>0.33333333333333331</v>
      </c>
      <c r="IE20" s="18"/>
      <c r="IF20" s="10">
        <v>47</v>
      </c>
      <c r="IG20" s="12">
        <v>10.4</v>
      </c>
      <c r="IH20" s="22">
        <v>38</v>
      </c>
      <c r="II20" s="24">
        <f t="shared" si="73"/>
        <v>0.80851063829787229</v>
      </c>
      <c r="IJ20" s="22">
        <v>9</v>
      </c>
      <c r="IK20" s="24">
        <f t="shared" si="34"/>
        <v>0.19148936170212766</v>
      </c>
      <c r="IL20" s="18"/>
      <c r="IM20" s="10">
        <v>7</v>
      </c>
      <c r="IN20" s="12">
        <v>14</v>
      </c>
      <c r="IO20" s="22">
        <v>5</v>
      </c>
      <c r="IP20" s="24">
        <f t="shared" si="74"/>
        <v>0.7142857142857143</v>
      </c>
      <c r="IQ20" s="22">
        <v>2</v>
      </c>
      <c r="IR20" s="24">
        <f t="shared" si="35"/>
        <v>0.2857142857142857</v>
      </c>
      <c r="IS20" s="18"/>
      <c r="IT20" s="10">
        <v>47</v>
      </c>
      <c r="IU20" s="12">
        <v>10.61</v>
      </c>
      <c r="IV20" s="22">
        <v>40</v>
      </c>
      <c r="IW20" s="24">
        <f t="shared" si="75"/>
        <v>0.85106382978723405</v>
      </c>
      <c r="IX20" s="22">
        <v>5</v>
      </c>
      <c r="IY20" s="24">
        <f t="shared" si="36"/>
        <v>0.10638297872340426</v>
      </c>
      <c r="IZ20" s="18"/>
      <c r="JA20" s="10">
        <v>15</v>
      </c>
      <c r="JB20" s="12">
        <v>17.239999999999998</v>
      </c>
      <c r="JC20" s="22">
        <v>14</v>
      </c>
      <c r="JD20" s="24">
        <f t="shared" si="76"/>
        <v>0.93333333333333335</v>
      </c>
      <c r="JE20" s="22">
        <v>1</v>
      </c>
      <c r="JF20" s="24">
        <f t="shared" si="37"/>
        <v>6.6666666666666666E-2</v>
      </c>
      <c r="JG20" s="18"/>
      <c r="JH20" s="10">
        <v>63</v>
      </c>
      <c r="JI20" s="12">
        <v>5.18</v>
      </c>
      <c r="JJ20" s="22">
        <v>55</v>
      </c>
      <c r="JK20" s="24">
        <f t="shared" si="77"/>
        <v>0.87301587301587302</v>
      </c>
      <c r="JL20" s="22">
        <v>7</v>
      </c>
      <c r="JM20" s="24">
        <f t="shared" si="38"/>
        <v>0.1111111111111111</v>
      </c>
    </row>
    <row r="21" spans="1:273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39"/>
        <v>0.79652662989815015</v>
      </c>
      <c r="F21" s="23">
        <v>74134</v>
      </c>
      <c r="G21" s="25">
        <f t="shared" si="0"/>
        <v>0.20221047520852767</v>
      </c>
      <c r="H21" s="18"/>
      <c r="I21" s="11">
        <v>7055</v>
      </c>
      <c r="J21" s="13">
        <v>10.4</v>
      </c>
      <c r="K21" s="23">
        <v>5736</v>
      </c>
      <c r="L21" s="25">
        <f t="shared" si="40"/>
        <v>0.8130403968816442</v>
      </c>
      <c r="M21" s="23">
        <v>1307</v>
      </c>
      <c r="N21" s="25">
        <f t="shared" si="1"/>
        <v>0.18525868178596741</v>
      </c>
      <c r="O21" s="18"/>
      <c r="P21" s="11">
        <v>4045</v>
      </c>
      <c r="Q21" s="13">
        <v>9.81</v>
      </c>
      <c r="R21" s="23">
        <v>3211</v>
      </c>
      <c r="S21" s="25">
        <f t="shared" si="41"/>
        <v>0.79381953028430163</v>
      </c>
      <c r="T21" s="23">
        <v>826</v>
      </c>
      <c r="U21" s="25">
        <f t="shared" si="2"/>
        <v>0.20420271940667492</v>
      </c>
      <c r="V21" s="18"/>
      <c r="W21" s="11">
        <v>353</v>
      </c>
      <c r="X21" s="13">
        <v>10.3</v>
      </c>
      <c r="Y21" s="23">
        <v>301</v>
      </c>
      <c r="Z21" s="25">
        <f t="shared" si="42"/>
        <v>0.85269121813031157</v>
      </c>
      <c r="AA21" s="23">
        <v>52</v>
      </c>
      <c r="AB21" s="25">
        <f t="shared" si="3"/>
        <v>0.14730878186968838</v>
      </c>
      <c r="AC21" s="18"/>
      <c r="AD21" s="11">
        <v>260</v>
      </c>
      <c r="AE21" s="13">
        <v>7.91</v>
      </c>
      <c r="AF21" s="23">
        <v>213</v>
      </c>
      <c r="AG21" s="25">
        <f t="shared" si="43"/>
        <v>0.81923076923076921</v>
      </c>
      <c r="AH21" s="23">
        <v>46</v>
      </c>
      <c r="AI21" s="25">
        <f t="shared" si="4"/>
        <v>0.17692307692307693</v>
      </c>
      <c r="AJ21" s="18"/>
      <c r="AK21" s="11">
        <v>411</v>
      </c>
      <c r="AL21" s="13">
        <v>10.08</v>
      </c>
      <c r="AM21" s="23">
        <v>339</v>
      </c>
      <c r="AN21" s="25">
        <f t="shared" si="44"/>
        <v>0.82481751824817517</v>
      </c>
      <c r="AO21" s="23">
        <v>71</v>
      </c>
      <c r="AP21" s="25">
        <f t="shared" si="5"/>
        <v>0.17274939172749393</v>
      </c>
      <c r="AQ21" s="18"/>
      <c r="AR21" s="11">
        <v>515</v>
      </c>
      <c r="AS21" s="13">
        <v>9.23</v>
      </c>
      <c r="AT21" s="23">
        <v>382</v>
      </c>
      <c r="AU21" s="25">
        <f t="shared" si="45"/>
        <v>0.74174757281553394</v>
      </c>
      <c r="AV21" s="23">
        <v>131</v>
      </c>
      <c r="AW21" s="25">
        <f t="shared" si="6"/>
        <v>0.25436893203883493</v>
      </c>
      <c r="AX21" s="18"/>
      <c r="AY21" s="11">
        <v>171</v>
      </c>
      <c r="AZ21" s="13">
        <v>6.47</v>
      </c>
      <c r="BA21" s="23">
        <v>134</v>
      </c>
      <c r="BB21" s="25">
        <f t="shared" si="46"/>
        <v>0.783625730994152</v>
      </c>
      <c r="BC21" s="23">
        <v>37</v>
      </c>
      <c r="BD21" s="25">
        <f t="shared" si="7"/>
        <v>0.21637426900584794</v>
      </c>
      <c r="BE21" s="18"/>
      <c r="BF21" s="11">
        <v>367</v>
      </c>
      <c r="BG21" s="13">
        <v>9.2200000000000006</v>
      </c>
      <c r="BH21" s="23">
        <v>240</v>
      </c>
      <c r="BI21" s="25">
        <f t="shared" si="47"/>
        <v>0.65395095367847411</v>
      </c>
      <c r="BJ21" s="23">
        <v>125</v>
      </c>
      <c r="BK21" s="25">
        <f t="shared" si="8"/>
        <v>0.34059945504087191</v>
      </c>
      <c r="BL21" s="18"/>
      <c r="BM21" s="11">
        <v>228</v>
      </c>
      <c r="BN21" s="13">
        <v>8.14</v>
      </c>
      <c r="BO21" s="23">
        <v>178</v>
      </c>
      <c r="BP21" s="25">
        <f t="shared" si="48"/>
        <v>0.7807017543859649</v>
      </c>
      <c r="BQ21" s="23">
        <v>50</v>
      </c>
      <c r="BR21" s="25">
        <f t="shared" si="9"/>
        <v>0.21929824561403508</v>
      </c>
      <c r="BS21" s="18"/>
      <c r="BT21" s="11">
        <v>519</v>
      </c>
      <c r="BU21" s="13">
        <v>10.9</v>
      </c>
      <c r="BV21" s="23">
        <v>433</v>
      </c>
      <c r="BW21" s="25">
        <f t="shared" si="49"/>
        <v>0.83429672447013492</v>
      </c>
      <c r="BX21" s="23">
        <v>86</v>
      </c>
      <c r="BY21" s="25">
        <f t="shared" si="10"/>
        <v>0.16570327552986513</v>
      </c>
      <c r="BZ21" s="18"/>
      <c r="CA21" s="11">
        <v>589</v>
      </c>
      <c r="CB21" s="13">
        <v>11.22</v>
      </c>
      <c r="CC21" s="23">
        <v>477</v>
      </c>
      <c r="CD21" s="25">
        <f t="shared" si="50"/>
        <v>0.80984719864176569</v>
      </c>
      <c r="CE21" s="23">
        <v>110</v>
      </c>
      <c r="CF21" s="25">
        <f t="shared" si="11"/>
        <v>0.18675721561969441</v>
      </c>
      <c r="CG21" s="18"/>
      <c r="CH21" s="11">
        <v>362</v>
      </c>
      <c r="CI21" s="13">
        <v>12.76</v>
      </c>
      <c r="CJ21" s="23">
        <v>299</v>
      </c>
      <c r="CK21" s="25">
        <f t="shared" si="51"/>
        <v>0.82596685082872923</v>
      </c>
      <c r="CL21" s="23">
        <v>63</v>
      </c>
      <c r="CM21" s="25">
        <f t="shared" si="12"/>
        <v>0.17403314917127072</v>
      </c>
      <c r="CN21" s="18"/>
      <c r="CO21" s="11">
        <v>270</v>
      </c>
      <c r="CP21" s="13">
        <v>10.43</v>
      </c>
      <c r="CQ21" s="23">
        <v>215</v>
      </c>
      <c r="CR21" s="25">
        <f t="shared" si="52"/>
        <v>0.79629629629629628</v>
      </c>
      <c r="CS21" s="23">
        <v>55</v>
      </c>
      <c r="CT21" s="25">
        <f t="shared" si="13"/>
        <v>0.20370370370370369</v>
      </c>
      <c r="CU21" s="18"/>
      <c r="CV21" s="11">
        <v>271</v>
      </c>
      <c r="CW21" s="13">
        <v>12.45</v>
      </c>
      <c r="CX21" s="23">
        <v>233</v>
      </c>
      <c r="CY21" s="25">
        <f t="shared" si="53"/>
        <v>0.85977859778597787</v>
      </c>
      <c r="CZ21" s="23">
        <v>38</v>
      </c>
      <c r="DA21" s="25">
        <f t="shared" si="14"/>
        <v>0.14022140221402213</v>
      </c>
      <c r="DB21" s="18"/>
      <c r="DC21" s="11">
        <v>315</v>
      </c>
      <c r="DD21" s="13">
        <v>13.94</v>
      </c>
      <c r="DE21" s="23">
        <v>278</v>
      </c>
      <c r="DF21" s="25">
        <f t="shared" si="54"/>
        <v>0.88253968253968251</v>
      </c>
      <c r="DG21" s="23">
        <v>37</v>
      </c>
      <c r="DH21" s="25">
        <f t="shared" si="15"/>
        <v>0.11746031746031746</v>
      </c>
      <c r="DI21" s="18"/>
      <c r="DJ21" s="11">
        <v>123</v>
      </c>
      <c r="DK21" s="13">
        <v>12.93</v>
      </c>
      <c r="DL21" s="23">
        <v>103</v>
      </c>
      <c r="DM21" s="25">
        <f t="shared" si="55"/>
        <v>0.83739837398373984</v>
      </c>
      <c r="DN21" s="23">
        <v>19</v>
      </c>
      <c r="DO21" s="25">
        <f t="shared" si="16"/>
        <v>0.15447154471544716</v>
      </c>
      <c r="DP21" s="18"/>
      <c r="DQ21" s="11">
        <v>440</v>
      </c>
      <c r="DR21" s="13">
        <v>13.29</v>
      </c>
      <c r="DS21" s="23">
        <v>359</v>
      </c>
      <c r="DT21" s="25">
        <f t="shared" si="56"/>
        <v>0.81590909090909092</v>
      </c>
      <c r="DU21" s="23">
        <v>81</v>
      </c>
      <c r="DV21" s="25">
        <f t="shared" si="17"/>
        <v>0.18409090909090908</v>
      </c>
      <c r="DW21" s="18"/>
      <c r="DX21" s="11">
        <v>85</v>
      </c>
      <c r="DY21" s="13">
        <v>10.66</v>
      </c>
      <c r="DZ21" s="23">
        <v>75</v>
      </c>
      <c r="EA21" s="25">
        <f t="shared" si="57"/>
        <v>0.88235294117647056</v>
      </c>
      <c r="EB21" s="23">
        <v>9</v>
      </c>
      <c r="EC21" s="25">
        <f t="shared" si="18"/>
        <v>0.10588235294117647</v>
      </c>
      <c r="ED21" s="18"/>
      <c r="EE21" s="11">
        <v>221</v>
      </c>
      <c r="EF21" s="13">
        <v>12.12</v>
      </c>
      <c r="EG21" s="23">
        <v>175</v>
      </c>
      <c r="EH21" s="25">
        <f t="shared" si="58"/>
        <v>0.79185520361990946</v>
      </c>
      <c r="EI21" s="23">
        <v>46</v>
      </c>
      <c r="EJ21" s="25">
        <f t="shared" si="19"/>
        <v>0.20814479638009051</v>
      </c>
      <c r="EK21" s="18"/>
      <c r="EL21" s="11">
        <v>215</v>
      </c>
      <c r="EM21" s="13">
        <v>13.98</v>
      </c>
      <c r="EN21" s="23">
        <v>188</v>
      </c>
      <c r="EO21" s="25">
        <f t="shared" si="59"/>
        <v>0.87441860465116283</v>
      </c>
      <c r="EP21" s="23">
        <v>27</v>
      </c>
      <c r="EQ21" s="25">
        <f t="shared" si="20"/>
        <v>0.12558139534883722</v>
      </c>
      <c r="ER21" s="18"/>
      <c r="ES21" s="11">
        <v>151</v>
      </c>
      <c r="ET21" s="13">
        <v>12.85</v>
      </c>
      <c r="EU21" s="23">
        <v>125</v>
      </c>
      <c r="EV21" s="25">
        <f t="shared" si="60"/>
        <v>0.82781456953642385</v>
      </c>
      <c r="EW21" s="23">
        <v>26</v>
      </c>
      <c r="EX21" s="25">
        <f t="shared" si="21"/>
        <v>0.17218543046357615</v>
      </c>
      <c r="EY21" s="18"/>
      <c r="EZ21" s="11">
        <v>192</v>
      </c>
      <c r="FA21" s="13">
        <v>12.04</v>
      </c>
      <c r="FB21" s="23">
        <v>159</v>
      </c>
      <c r="FC21" s="25">
        <f t="shared" si="61"/>
        <v>0.828125</v>
      </c>
      <c r="FD21" s="23">
        <v>33</v>
      </c>
      <c r="FE21" s="25">
        <f t="shared" si="22"/>
        <v>0.171875</v>
      </c>
      <c r="FF21" s="18"/>
      <c r="FG21" s="11">
        <v>129</v>
      </c>
      <c r="FH21" s="13">
        <v>12.52</v>
      </c>
      <c r="FI21" s="23">
        <v>97</v>
      </c>
      <c r="FJ21" s="25">
        <f t="shared" si="62"/>
        <v>0.75193798449612403</v>
      </c>
      <c r="FK21" s="23">
        <v>31</v>
      </c>
      <c r="FL21" s="25">
        <f t="shared" si="23"/>
        <v>0.24031007751937986</v>
      </c>
      <c r="FM21" s="18"/>
      <c r="FN21" s="11">
        <v>122</v>
      </c>
      <c r="FO21" s="13">
        <v>11.35</v>
      </c>
      <c r="FP21" s="23">
        <v>96</v>
      </c>
      <c r="FQ21" s="25">
        <f t="shared" si="63"/>
        <v>0.78688524590163933</v>
      </c>
      <c r="FR21" s="23">
        <v>26</v>
      </c>
      <c r="FS21" s="25">
        <f t="shared" si="24"/>
        <v>0.21311475409836064</v>
      </c>
      <c r="FT21" s="18"/>
      <c r="FU21" s="11">
        <v>226</v>
      </c>
      <c r="FV21" s="13">
        <v>7.6</v>
      </c>
      <c r="FW21" s="23">
        <v>203</v>
      </c>
      <c r="FX21" s="25">
        <f t="shared" si="64"/>
        <v>0.89823008849557517</v>
      </c>
      <c r="FY21" s="23">
        <v>22</v>
      </c>
      <c r="FZ21" s="25">
        <f t="shared" si="25"/>
        <v>9.7345132743362831E-2</v>
      </c>
      <c r="GA21" s="18"/>
      <c r="GB21" s="11">
        <v>86</v>
      </c>
      <c r="GC21" s="13">
        <v>9.7200000000000006</v>
      </c>
      <c r="GD21" s="23">
        <v>77</v>
      </c>
      <c r="GE21" s="25">
        <f t="shared" si="65"/>
        <v>0.89534883720930236</v>
      </c>
      <c r="GF21" s="23">
        <v>9</v>
      </c>
      <c r="GG21" s="25">
        <f t="shared" si="26"/>
        <v>0.10465116279069768</v>
      </c>
      <c r="GH21" s="18"/>
      <c r="GI21" s="11">
        <v>136</v>
      </c>
      <c r="GJ21" s="13">
        <v>12.43</v>
      </c>
      <c r="GK21" s="23">
        <v>100</v>
      </c>
      <c r="GL21" s="25">
        <f t="shared" si="66"/>
        <v>0.73529411764705888</v>
      </c>
      <c r="GM21" s="23">
        <v>36</v>
      </c>
      <c r="GN21" s="25">
        <f t="shared" si="27"/>
        <v>0.26470588235294118</v>
      </c>
      <c r="GO21" s="18"/>
      <c r="GP21" s="11">
        <v>27</v>
      </c>
      <c r="GQ21" s="13">
        <v>10.38</v>
      </c>
      <c r="GR21" s="23">
        <v>26</v>
      </c>
      <c r="GS21" s="25">
        <f t="shared" si="67"/>
        <v>0.96296296296296291</v>
      </c>
      <c r="GT21" s="23">
        <v>1</v>
      </c>
      <c r="GU21" s="25">
        <f t="shared" si="28"/>
        <v>3.7037037037037035E-2</v>
      </c>
      <c r="GV21" s="18"/>
      <c r="GW21" s="11">
        <v>33</v>
      </c>
      <c r="GX21" s="13">
        <v>4.13</v>
      </c>
      <c r="GY21" s="23">
        <v>27</v>
      </c>
      <c r="GZ21" s="25">
        <f t="shared" si="68"/>
        <v>0.81818181818181823</v>
      </c>
      <c r="HA21" s="23">
        <v>6</v>
      </c>
      <c r="HB21" s="25">
        <f t="shared" si="29"/>
        <v>0.18181818181818182</v>
      </c>
      <c r="HC21" s="18"/>
      <c r="HD21" s="11">
        <v>11</v>
      </c>
      <c r="HE21" s="13">
        <v>5</v>
      </c>
      <c r="HF21" s="23">
        <v>10</v>
      </c>
      <c r="HG21" s="25">
        <f t="shared" si="69"/>
        <v>0.90909090909090906</v>
      </c>
      <c r="HH21" s="23">
        <v>1</v>
      </c>
      <c r="HI21" s="25">
        <f t="shared" si="30"/>
        <v>9.0909090909090912E-2</v>
      </c>
      <c r="HJ21" s="18"/>
      <c r="HK21" s="11">
        <v>24</v>
      </c>
      <c r="HL21" s="13">
        <v>9.3800000000000008</v>
      </c>
      <c r="HM21" s="23">
        <v>18</v>
      </c>
      <c r="HN21" s="25">
        <f t="shared" si="70"/>
        <v>0.75</v>
      </c>
      <c r="HO21" s="23">
        <v>6</v>
      </c>
      <c r="HP21" s="25">
        <f t="shared" si="31"/>
        <v>0.25</v>
      </c>
      <c r="HQ21" s="18"/>
      <c r="HR21" s="11">
        <v>7</v>
      </c>
      <c r="HS21" s="13">
        <v>12.28</v>
      </c>
      <c r="HT21" s="23">
        <v>6</v>
      </c>
      <c r="HU21" s="25">
        <f t="shared" si="71"/>
        <v>0.8571428571428571</v>
      </c>
      <c r="HV21" s="23">
        <v>1</v>
      </c>
      <c r="HW21" s="25">
        <f t="shared" si="32"/>
        <v>0.14285714285714285</v>
      </c>
      <c r="HX21" s="18"/>
      <c r="HY21" s="11">
        <v>6</v>
      </c>
      <c r="HZ21" s="13">
        <v>7.69</v>
      </c>
      <c r="IA21" s="23">
        <v>6</v>
      </c>
      <c r="IB21" s="25">
        <f t="shared" si="72"/>
        <v>1</v>
      </c>
      <c r="IC21" s="23">
        <v>0</v>
      </c>
      <c r="ID21" s="25">
        <f t="shared" si="33"/>
        <v>0</v>
      </c>
      <c r="IE21" s="18"/>
      <c r="IF21" s="11">
        <v>48</v>
      </c>
      <c r="IG21" s="13">
        <v>10.62</v>
      </c>
      <c r="IH21" s="23">
        <v>37</v>
      </c>
      <c r="II21" s="25">
        <f t="shared" si="73"/>
        <v>0.77083333333333337</v>
      </c>
      <c r="IJ21" s="23">
        <v>11</v>
      </c>
      <c r="IK21" s="25">
        <f t="shared" si="34"/>
        <v>0.22916666666666666</v>
      </c>
      <c r="IL21" s="18"/>
      <c r="IM21" s="11">
        <v>6</v>
      </c>
      <c r="IN21" s="13">
        <v>12</v>
      </c>
      <c r="IO21" s="23">
        <v>6</v>
      </c>
      <c r="IP21" s="25">
        <f t="shared" si="74"/>
        <v>1</v>
      </c>
      <c r="IQ21" s="23">
        <v>0</v>
      </c>
      <c r="IR21" s="25">
        <f t="shared" si="35"/>
        <v>0</v>
      </c>
      <c r="IS21" s="18"/>
      <c r="IT21" s="11">
        <v>56</v>
      </c>
      <c r="IU21" s="13">
        <v>12.64</v>
      </c>
      <c r="IV21" s="23">
        <v>50</v>
      </c>
      <c r="IW21" s="25">
        <f t="shared" si="75"/>
        <v>0.8928571428571429</v>
      </c>
      <c r="IX21" s="23">
        <v>6</v>
      </c>
      <c r="IY21" s="25">
        <f t="shared" si="36"/>
        <v>0.10714285714285714</v>
      </c>
      <c r="IZ21" s="18"/>
      <c r="JA21" s="11">
        <v>5</v>
      </c>
      <c r="JB21" s="13">
        <v>5.75</v>
      </c>
      <c r="JC21" s="23">
        <v>5</v>
      </c>
      <c r="JD21" s="25">
        <f t="shared" si="76"/>
        <v>1</v>
      </c>
      <c r="JE21" s="23">
        <v>0</v>
      </c>
      <c r="JF21" s="25">
        <f t="shared" si="37"/>
        <v>0</v>
      </c>
      <c r="JG21" s="18"/>
      <c r="JH21" s="11">
        <v>75</v>
      </c>
      <c r="JI21" s="13">
        <v>6.17</v>
      </c>
      <c r="JJ21" s="23">
        <v>66</v>
      </c>
      <c r="JK21" s="25">
        <f t="shared" si="77"/>
        <v>0.88</v>
      </c>
      <c r="JL21" s="23">
        <v>9</v>
      </c>
      <c r="JM21" s="25">
        <f t="shared" si="38"/>
        <v>0.12</v>
      </c>
    </row>
    <row r="22" spans="1:273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39"/>
        <v>0.74965117631099565</v>
      </c>
      <c r="F22" s="22">
        <v>25047</v>
      </c>
      <c r="G22" s="24">
        <f t="shared" si="0"/>
        <v>0.24269408162474324</v>
      </c>
      <c r="H22" s="18"/>
      <c r="I22" s="10">
        <v>2059</v>
      </c>
      <c r="J22" s="12">
        <v>3.03</v>
      </c>
      <c r="K22" s="22">
        <v>1593</v>
      </c>
      <c r="L22" s="24">
        <f t="shared" si="40"/>
        <v>0.77367654201068481</v>
      </c>
      <c r="M22" s="22">
        <v>451</v>
      </c>
      <c r="N22" s="24">
        <f t="shared" si="1"/>
        <v>0.21903836813987373</v>
      </c>
      <c r="O22" s="18"/>
      <c r="P22" s="10">
        <v>1047</v>
      </c>
      <c r="Q22" s="12">
        <v>2.54</v>
      </c>
      <c r="R22" s="22">
        <v>760</v>
      </c>
      <c r="S22" s="24">
        <f t="shared" si="41"/>
        <v>0.72588347659980901</v>
      </c>
      <c r="T22" s="22">
        <v>277</v>
      </c>
      <c r="U22" s="24">
        <f t="shared" si="2"/>
        <v>0.26456542502387775</v>
      </c>
      <c r="V22" s="18"/>
      <c r="W22" s="10">
        <v>108</v>
      </c>
      <c r="X22" s="12">
        <v>3.15</v>
      </c>
      <c r="Y22" s="22">
        <v>83</v>
      </c>
      <c r="Z22" s="24">
        <f t="shared" si="42"/>
        <v>0.76851851851851849</v>
      </c>
      <c r="AA22" s="22">
        <v>25</v>
      </c>
      <c r="AB22" s="24">
        <f t="shared" si="3"/>
        <v>0.23148148148148148</v>
      </c>
      <c r="AC22" s="18"/>
      <c r="AD22" s="10">
        <v>63</v>
      </c>
      <c r="AE22" s="12">
        <v>1.92</v>
      </c>
      <c r="AF22" s="22">
        <v>40</v>
      </c>
      <c r="AG22" s="24">
        <f t="shared" si="43"/>
        <v>0.63492063492063489</v>
      </c>
      <c r="AH22" s="22">
        <v>23</v>
      </c>
      <c r="AI22" s="24">
        <f t="shared" si="4"/>
        <v>0.36507936507936506</v>
      </c>
      <c r="AJ22" s="18"/>
      <c r="AK22" s="10">
        <v>101</v>
      </c>
      <c r="AL22" s="12">
        <v>2.48</v>
      </c>
      <c r="AM22" s="22">
        <v>73</v>
      </c>
      <c r="AN22" s="24">
        <f t="shared" si="44"/>
        <v>0.72277227722772275</v>
      </c>
      <c r="AO22" s="22">
        <v>27</v>
      </c>
      <c r="AP22" s="24">
        <f t="shared" si="5"/>
        <v>0.26732673267326734</v>
      </c>
      <c r="AQ22" s="18"/>
      <c r="AR22" s="10">
        <v>108</v>
      </c>
      <c r="AS22" s="12">
        <v>1.94</v>
      </c>
      <c r="AT22" s="22">
        <v>72</v>
      </c>
      <c r="AU22" s="24">
        <f t="shared" si="45"/>
        <v>0.66666666666666663</v>
      </c>
      <c r="AV22" s="22">
        <v>33</v>
      </c>
      <c r="AW22" s="24">
        <f t="shared" si="6"/>
        <v>0.30555555555555558</v>
      </c>
      <c r="AX22" s="18"/>
      <c r="AY22" s="10">
        <v>44</v>
      </c>
      <c r="AZ22" s="12">
        <v>1.66</v>
      </c>
      <c r="BA22" s="22">
        <v>37</v>
      </c>
      <c r="BB22" s="24">
        <f t="shared" si="46"/>
        <v>0.84090909090909094</v>
      </c>
      <c r="BC22" s="22">
        <v>6</v>
      </c>
      <c r="BD22" s="24">
        <f t="shared" si="7"/>
        <v>0.13636363636363635</v>
      </c>
      <c r="BE22" s="18"/>
      <c r="BF22" s="10">
        <v>88</v>
      </c>
      <c r="BG22" s="12">
        <v>2.21</v>
      </c>
      <c r="BH22" s="22">
        <v>43</v>
      </c>
      <c r="BI22" s="24">
        <f t="shared" si="47"/>
        <v>0.48863636363636365</v>
      </c>
      <c r="BJ22" s="22">
        <v>43</v>
      </c>
      <c r="BK22" s="24">
        <f t="shared" si="8"/>
        <v>0.48863636363636365</v>
      </c>
      <c r="BL22" s="18"/>
      <c r="BM22" s="10">
        <v>27</v>
      </c>
      <c r="BN22" s="12">
        <v>0.96</v>
      </c>
      <c r="BO22" s="22">
        <v>15</v>
      </c>
      <c r="BP22" s="24">
        <f t="shared" si="48"/>
        <v>0.55555555555555558</v>
      </c>
      <c r="BQ22" s="22">
        <v>12</v>
      </c>
      <c r="BR22" s="24">
        <f t="shared" si="9"/>
        <v>0.44444444444444442</v>
      </c>
      <c r="BS22" s="18"/>
      <c r="BT22" s="10">
        <v>144</v>
      </c>
      <c r="BU22" s="12">
        <v>3.03</v>
      </c>
      <c r="BV22" s="22">
        <v>112</v>
      </c>
      <c r="BW22" s="24">
        <f t="shared" si="49"/>
        <v>0.77777777777777779</v>
      </c>
      <c r="BX22" s="22">
        <v>31</v>
      </c>
      <c r="BY22" s="24">
        <f t="shared" si="10"/>
        <v>0.21527777777777779</v>
      </c>
      <c r="BZ22" s="18"/>
      <c r="CA22" s="10">
        <v>144</v>
      </c>
      <c r="CB22" s="12">
        <v>2.74</v>
      </c>
      <c r="CC22" s="22">
        <v>108</v>
      </c>
      <c r="CD22" s="24">
        <f t="shared" si="50"/>
        <v>0.75</v>
      </c>
      <c r="CE22" s="22">
        <v>36</v>
      </c>
      <c r="CF22" s="24">
        <f t="shared" si="11"/>
        <v>0.25</v>
      </c>
      <c r="CG22" s="18"/>
      <c r="CH22" s="10">
        <v>90</v>
      </c>
      <c r="CI22" s="12">
        <v>3.17</v>
      </c>
      <c r="CJ22" s="22">
        <v>73</v>
      </c>
      <c r="CK22" s="24">
        <f t="shared" si="51"/>
        <v>0.81111111111111112</v>
      </c>
      <c r="CL22" s="22">
        <v>17</v>
      </c>
      <c r="CM22" s="24">
        <f t="shared" si="12"/>
        <v>0.18888888888888888</v>
      </c>
      <c r="CN22" s="18"/>
      <c r="CO22" s="10">
        <v>130</v>
      </c>
      <c r="CP22" s="12">
        <v>5.0199999999999996</v>
      </c>
      <c r="CQ22" s="22">
        <v>104</v>
      </c>
      <c r="CR22" s="24">
        <f t="shared" si="52"/>
        <v>0.8</v>
      </c>
      <c r="CS22" s="22">
        <v>24</v>
      </c>
      <c r="CT22" s="24">
        <f t="shared" si="13"/>
        <v>0.18461538461538463</v>
      </c>
      <c r="CU22" s="18"/>
      <c r="CV22" s="10">
        <v>62</v>
      </c>
      <c r="CW22" s="12">
        <v>2.85</v>
      </c>
      <c r="CX22" s="22">
        <v>47</v>
      </c>
      <c r="CY22" s="24">
        <f t="shared" si="53"/>
        <v>0.75806451612903225</v>
      </c>
      <c r="CZ22" s="22">
        <v>15</v>
      </c>
      <c r="DA22" s="24">
        <f t="shared" si="14"/>
        <v>0.24193548387096775</v>
      </c>
      <c r="DB22" s="18"/>
      <c r="DC22" s="10">
        <v>63</v>
      </c>
      <c r="DD22" s="12">
        <v>2.79</v>
      </c>
      <c r="DE22" s="22">
        <v>49</v>
      </c>
      <c r="DF22" s="24">
        <f t="shared" si="54"/>
        <v>0.77777777777777779</v>
      </c>
      <c r="DG22" s="22">
        <v>13</v>
      </c>
      <c r="DH22" s="24">
        <f t="shared" si="15"/>
        <v>0.20634920634920634</v>
      </c>
      <c r="DI22" s="18"/>
      <c r="DJ22" s="10">
        <v>37</v>
      </c>
      <c r="DK22" s="12">
        <v>3.89</v>
      </c>
      <c r="DL22" s="22">
        <v>31</v>
      </c>
      <c r="DM22" s="24">
        <f t="shared" si="55"/>
        <v>0.83783783783783783</v>
      </c>
      <c r="DN22" s="22">
        <v>6</v>
      </c>
      <c r="DO22" s="24">
        <f t="shared" si="16"/>
        <v>0.16216216216216217</v>
      </c>
      <c r="DP22" s="18"/>
      <c r="DQ22" s="10">
        <v>158</v>
      </c>
      <c r="DR22" s="12">
        <v>4.7699999999999996</v>
      </c>
      <c r="DS22" s="22">
        <v>130</v>
      </c>
      <c r="DT22" s="24">
        <f t="shared" si="56"/>
        <v>0.82278481012658233</v>
      </c>
      <c r="DU22" s="22">
        <v>28</v>
      </c>
      <c r="DV22" s="24">
        <f t="shared" si="17"/>
        <v>0.17721518987341772</v>
      </c>
      <c r="DW22" s="18"/>
      <c r="DX22" s="10">
        <v>28</v>
      </c>
      <c r="DY22" s="12">
        <v>3.51</v>
      </c>
      <c r="DZ22" s="22">
        <v>24</v>
      </c>
      <c r="EA22" s="24">
        <f t="shared" si="57"/>
        <v>0.8571428571428571</v>
      </c>
      <c r="EB22" s="22">
        <v>4</v>
      </c>
      <c r="EC22" s="24">
        <f t="shared" si="18"/>
        <v>0.14285714285714285</v>
      </c>
      <c r="ED22" s="18"/>
      <c r="EE22" s="10">
        <v>76</v>
      </c>
      <c r="EF22" s="12">
        <v>4.17</v>
      </c>
      <c r="EG22" s="22">
        <v>67</v>
      </c>
      <c r="EH22" s="24">
        <f t="shared" si="58"/>
        <v>0.88157894736842102</v>
      </c>
      <c r="EI22" s="22">
        <v>9</v>
      </c>
      <c r="EJ22" s="24">
        <f t="shared" si="19"/>
        <v>0.11842105263157894</v>
      </c>
      <c r="EK22" s="18"/>
      <c r="EL22" s="10">
        <v>72</v>
      </c>
      <c r="EM22" s="12">
        <v>4.68</v>
      </c>
      <c r="EN22" s="22">
        <v>64</v>
      </c>
      <c r="EO22" s="24">
        <f t="shared" si="59"/>
        <v>0.88888888888888884</v>
      </c>
      <c r="EP22" s="22">
        <v>8</v>
      </c>
      <c r="EQ22" s="24">
        <f t="shared" si="20"/>
        <v>0.1111111111111111</v>
      </c>
      <c r="ER22" s="18"/>
      <c r="ES22" s="10">
        <v>64</v>
      </c>
      <c r="ET22" s="12">
        <v>5.45</v>
      </c>
      <c r="EU22" s="22">
        <v>58</v>
      </c>
      <c r="EV22" s="24">
        <f t="shared" si="60"/>
        <v>0.90625</v>
      </c>
      <c r="EW22" s="22">
        <v>6</v>
      </c>
      <c r="EX22" s="24">
        <f t="shared" si="21"/>
        <v>9.375E-2</v>
      </c>
      <c r="EY22" s="18"/>
      <c r="EZ22" s="10">
        <v>111</v>
      </c>
      <c r="FA22" s="12">
        <v>6.96</v>
      </c>
      <c r="FB22" s="22">
        <v>95</v>
      </c>
      <c r="FC22" s="24">
        <f t="shared" si="61"/>
        <v>0.85585585585585588</v>
      </c>
      <c r="FD22" s="22">
        <v>15</v>
      </c>
      <c r="FE22" s="24">
        <f t="shared" si="22"/>
        <v>0.13513513513513514</v>
      </c>
      <c r="FF22" s="18"/>
      <c r="FG22" s="10">
        <v>28</v>
      </c>
      <c r="FH22" s="12">
        <v>2.72</v>
      </c>
      <c r="FI22" s="22">
        <v>22</v>
      </c>
      <c r="FJ22" s="24">
        <f t="shared" si="62"/>
        <v>0.7857142857142857</v>
      </c>
      <c r="FK22" s="22">
        <v>6</v>
      </c>
      <c r="FL22" s="24">
        <f t="shared" si="23"/>
        <v>0.21428571428571427</v>
      </c>
      <c r="FM22" s="18"/>
      <c r="FN22" s="10">
        <v>61</v>
      </c>
      <c r="FO22" s="12">
        <v>5.67</v>
      </c>
      <c r="FP22" s="22">
        <v>45</v>
      </c>
      <c r="FQ22" s="24">
        <f t="shared" si="63"/>
        <v>0.73770491803278693</v>
      </c>
      <c r="FR22" s="22">
        <v>16</v>
      </c>
      <c r="FS22" s="24">
        <f t="shared" si="24"/>
        <v>0.26229508196721313</v>
      </c>
      <c r="FT22" s="18"/>
      <c r="FU22" s="10">
        <v>65</v>
      </c>
      <c r="FV22" s="12">
        <v>2.1800000000000002</v>
      </c>
      <c r="FW22" s="22">
        <v>54</v>
      </c>
      <c r="FX22" s="24">
        <f t="shared" si="64"/>
        <v>0.83076923076923082</v>
      </c>
      <c r="FY22" s="22">
        <v>9</v>
      </c>
      <c r="FZ22" s="24">
        <f t="shared" si="25"/>
        <v>0.13846153846153847</v>
      </c>
      <c r="GA22" s="18"/>
      <c r="GB22" s="10">
        <v>13</v>
      </c>
      <c r="GC22" s="12">
        <v>1.47</v>
      </c>
      <c r="GD22" s="22">
        <v>10</v>
      </c>
      <c r="GE22" s="24">
        <f t="shared" si="65"/>
        <v>0.76923076923076927</v>
      </c>
      <c r="GF22" s="22">
        <v>2</v>
      </c>
      <c r="GG22" s="24">
        <f t="shared" si="26"/>
        <v>0.15384615384615385</v>
      </c>
      <c r="GH22" s="18"/>
      <c r="GI22" s="10">
        <v>64</v>
      </c>
      <c r="GJ22" s="12">
        <v>5.85</v>
      </c>
      <c r="GK22" s="22">
        <v>48</v>
      </c>
      <c r="GL22" s="24">
        <f t="shared" si="66"/>
        <v>0.75</v>
      </c>
      <c r="GM22" s="22">
        <v>16</v>
      </c>
      <c r="GN22" s="24">
        <f t="shared" si="27"/>
        <v>0.25</v>
      </c>
      <c r="GO22" s="18"/>
      <c r="GP22" s="10">
        <v>15</v>
      </c>
      <c r="GQ22" s="12">
        <v>5.77</v>
      </c>
      <c r="GR22" s="22">
        <v>13</v>
      </c>
      <c r="GS22" s="24">
        <f t="shared" si="67"/>
        <v>0.8666666666666667</v>
      </c>
      <c r="GT22" s="22">
        <v>2</v>
      </c>
      <c r="GU22" s="24">
        <f t="shared" si="28"/>
        <v>0.13333333333333333</v>
      </c>
      <c r="GV22" s="18"/>
      <c r="GW22" s="10">
        <v>13</v>
      </c>
      <c r="GX22" s="12">
        <v>1.63</v>
      </c>
      <c r="GY22" s="22">
        <v>9</v>
      </c>
      <c r="GZ22" s="24">
        <f t="shared" si="68"/>
        <v>0.69230769230769229</v>
      </c>
      <c r="HA22" s="22">
        <v>4</v>
      </c>
      <c r="HB22" s="24">
        <f t="shared" si="29"/>
        <v>0.30769230769230771</v>
      </c>
      <c r="HC22" s="18"/>
      <c r="HD22" s="10">
        <v>2</v>
      </c>
      <c r="HE22" s="12">
        <v>0.91</v>
      </c>
      <c r="HF22" s="22">
        <v>2</v>
      </c>
      <c r="HG22" s="24">
        <f t="shared" si="69"/>
        <v>1</v>
      </c>
      <c r="HH22" s="22">
        <v>0</v>
      </c>
      <c r="HI22" s="24">
        <f t="shared" si="30"/>
        <v>0</v>
      </c>
      <c r="HJ22" s="18"/>
      <c r="HK22" s="10">
        <v>2</v>
      </c>
      <c r="HL22" s="12">
        <v>0.78</v>
      </c>
      <c r="HM22" s="22">
        <v>0</v>
      </c>
      <c r="HN22" s="24">
        <f t="shared" si="70"/>
        <v>0</v>
      </c>
      <c r="HO22" s="22">
        <v>2</v>
      </c>
      <c r="HP22" s="24">
        <f t="shared" si="31"/>
        <v>1</v>
      </c>
      <c r="HQ22" s="18"/>
      <c r="HR22" s="10">
        <v>0</v>
      </c>
      <c r="HS22" s="12">
        <v>0</v>
      </c>
      <c r="HT22" s="22">
        <v>0</v>
      </c>
      <c r="HU22" s="24" t="e">
        <f t="shared" si="71"/>
        <v>#DIV/0!</v>
      </c>
      <c r="HV22" s="22">
        <v>0</v>
      </c>
      <c r="HW22" s="24" t="e">
        <f t="shared" si="32"/>
        <v>#DIV/0!</v>
      </c>
      <c r="HX22" s="18"/>
      <c r="HY22" s="10">
        <v>1</v>
      </c>
      <c r="HZ22" s="12">
        <v>1.28</v>
      </c>
      <c r="IA22" s="22">
        <v>1</v>
      </c>
      <c r="IB22" s="24">
        <f t="shared" si="72"/>
        <v>1</v>
      </c>
      <c r="IC22" s="22">
        <v>0</v>
      </c>
      <c r="ID22" s="24">
        <f t="shared" si="33"/>
        <v>0</v>
      </c>
      <c r="IE22" s="18"/>
      <c r="IF22" s="10">
        <v>34</v>
      </c>
      <c r="IG22" s="12">
        <v>7.52</v>
      </c>
      <c r="IH22" s="22">
        <v>25</v>
      </c>
      <c r="II22" s="24">
        <f t="shared" si="73"/>
        <v>0.73529411764705888</v>
      </c>
      <c r="IJ22" s="22">
        <v>9</v>
      </c>
      <c r="IK22" s="24">
        <f t="shared" si="34"/>
        <v>0.26470588235294118</v>
      </c>
      <c r="IL22" s="18"/>
      <c r="IM22" s="10">
        <v>1</v>
      </c>
      <c r="IN22" s="12">
        <v>2</v>
      </c>
      <c r="IO22" s="22">
        <v>1</v>
      </c>
      <c r="IP22" s="24">
        <f t="shared" si="74"/>
        <v>1</v>
      </c>
      <c r="IQ22" s="22">
        <v>0</v>
      </c>
      <c r="IR22" s="24">
        <f t="shared" si="35"/>
        <v>0</v>
      </c>
      <c r="IS22" s="18"/>
      <c r="IT22" s="10">
        <v>14</v>
      </c>
      <c r="IU22" s="12">
        <v>3.16</v>
      </c>
      <c r="IV22" s="22">
        <v>13</v>
      </c>
      <c r="IW22" s="24">
        <f t="shared" si="75"/>
        <v>0.9285714285714286</v>
      </c>
      <c r="IX22" s="22">
        <v>1</v>
      </c>
      <c r="IY22" s="24">
        <f t="shared" si="36"/>
        <v>7.1428571428571425E-2</v>
      </c>
      <c r="IZ22" s="18"/>
      <c r="JA22" s="10">
        <v>0</v>
      </c>
      <c r="JB22" s="12">
        <v>0</v>
      </c>
      <c r="JC22" s="22">
        <v>0</v>
      </c>
      <c r="JD22" s="24" t="e">
        <f t="shared" si="76"/>
        <v>#DIV/0!</v>
      </c>
      <c r="JE22" s="22">
        <v>0</v>
      </c>
      <c r="JF22" s="24" t="e">
        <f t="shared" si="37"/>
        <v>#DIV/0!</v>
      </c>
      <c r="JG22" s="18"/>
      <c r="JH22" s="10">
        <v>28</v>
      </c>
      <c r="JI22" s="12">
        <v>2.2999999999999998</v>
      </c>
      <c r="JJ22" s="22">
        <v>25</v>
      </c>
      <c r="JK22" s="24">
        <f t="shared" si="77"/>
        <v>0.8928571428571429</v>
      </c>
      <c r="JL22" s="22">
        <v>3</v>
      </c>
      <c r="JM22" s="24">
        <f t="shared" si="38"/>
        <v>0.10714285714285714</v>
      </c>
    </row>
    <row r="23" spans="1:273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39"/>
        <v>0.68454619911423886</v>
      </c>
      <c r="F23" s="23">
        <v>40822</v>
      </c>
      <c r="G23" s="25">
        <f t="shared" si="0"/>
        <v>0.30957653339804647</v>
      </c>
      <c r="H23" s="18"/>
      <c r="I23" s="11">
        <v>2585</v>
      </c>
      <c r="J23" s="13">
        <v>3.81</v>
      </c>
      <c r="K23" s="23">
        <v>1902</v>
      </c>
      <c r="L23" s="25">
        <f t="shared" si="40"/>
        <v>0.73578336557059965</v>
      </c>
      <c r="M23" s="23">
        <v>680</v>
      </c>
      <c r="N23" s="25">
        <f t="shared" si="1"/>
        <v>0.26305609284332687</v>
      </c>
      <c r="O23" s="18"/>
      <c r="P23" s="11">
        <v>1551</v>
      </c>
      <c r="Q23" s="13">
        <v>3.76</v>
      </c>
      <c r="R23" s="23">
        <v>1179</v>
      </c>
      <c r="S23" s="25">
        <f t="shared" si="41"/>
        <v>0.76015473887814311</v>
      </c>
      <c r="T23" s="23">
        <v>372</v>
      </c>
      <c r="U23" s="25">
        <f t="shared" si="2"/>
        <v>0.23984526112185686</v>
      </c>
      <c r="V23" s="18"/>
      <c r="W23" s="11">
        <v>154</v>
      </c>
      <c r="X23" s="13">
        <v>4.49</v>
      </c>
      <c r="Y23" s="23">
        <v>124</v>
      </c>
      <c r="Z23" s="25">
        <f t="shared" si="42"/>
        <v>0.80519480519480524</v>
      </c>
      <c r="AA23" s="23">
        <v>30</v>
      </c>
      <c r="AB23" s="25">
        <f t="shared" si="3"/>
        <v>0.19480519480519481</v>
      </c>
      <c r="AC23" s="18"/>
      <c r="AD23" s="11">
        <v>117</v>
      </c>
      <c r="AE23" s="13">
        <v>3.56</v>
      </c>
      <c r="AF23" s="23">
        <v>87</v>
      </c>
      <c r="AG23" s="25">
        <f t="shared" si="43"/>
        <v>0.74358974358974361</v>
      </c>
      <c r="AH23" s="23">
        <v>30</v>
      </c>
      <c r="AI23" s="25">
        <f t="shared" si="4"/>
        <v>0.25641025641025639</v>
      </c>
      <c r="AJ23" s="18"/>
      <c r="AK23" s="11">
        <v>140</v>
      </c>
      <c r="AL23" s="13">
        <v>3.43</v>
      </c>
      <c r="AM23" s="23">
        <v>108</v>
      </c>
      <c r="AN23" s="25">
        <f t="shared" si="44"/>
        <v>0.77142857142857146</v>
      </c>
      <c r="AO23" s="23">
        <v>32</v>
      </c>
      <c r="AP23" s="25">
        <f t="shared" si="5"/>
        <v>0.22857142857142856</v>
      </c>
      <c r="AQ23" s="18"/>
      <c r="AR23" s="11">
        <v>212</v>
      </c>
      <c r="AS23" s="13">
        <v>3.8</v>
      </c>
      <c r="AT23" s="23">
        <v>171</v>
      </c>
      <c r="AU23" s="25">
        <f t="shared" si="45"/>
        <v>0.80660377358490565</v>
      </c>
      <c r="AV23" s="23">
        <v>41</v>
      </c>
      <c r="AW23" s="25">
        <f t="shared" si="6"/>
        <v>0.19339622641509435</v>
      </c>
      <c r="AX23" s="18"/>
      <c r="AY23" s="11">
        <v>56</v>
      </c>
      <c r="AZ23" s="13">
        <v>2.12</v>
      </c>
      <c r="BA23" s="23">
        <v>38</v>
      </c>
      <c r="BB23" s="25">
        <f t="shared" si="46"/>
        <v>0.6785714285714286</v>
      </c>
      <c r="BC23" s="23">
        <v>18</v>
      </c>
      <c r="BD23" s="25">
        <f t="shared" si="7"/>
        <v>0.32142857142857145</v>
      </c>
      <c r="BE23" s="18"/>
      <c r="BF23" s="11">
        <v>131</v>
      </c>
      <c r="BG23" s="13">
        <v>3.29</v>
      </c>
      <c r="BH23" s="23">
        <v>91</v>
      </c>
      <c r="BI23" s="25">
        <f t="shared" si="47"/>
        <v>0.69465648854961837</v>
      </c>
      <c r="BJ23" s="23">
        <v>40</v>
      </c>
      <c r="BK23" s="25">
        <f t="shared" si="8"/>
        <v>0.30534351145038169</v>
      </c>
      <c r="BL23" s="18"/>
      <c r="BM23" s="11">
        <v>84</v>
      </c>
      <c r="BN23" s="13">
        <v>3</v>
      </c>
      <c r="BO23" s="23">
        <v>60</v>
      </c>
      <c r="BP23" s="25">
        <f t="shared" si="48"/>
        <v>0.7142857142857143</v>
      </c>
      <c r="BQ23" s="23">
        <v>24</v>
      </c>
      <c r="BR23" s="25">
        <f t="shared" si="9"/>
        <v>0.2857142857142857</v>
      </c>
      <c r="BS23" s="18"/>
      <c r="BT23" s="11">
        <v>175</v>
      </c>
      <c r="BU23" s="13">
        <v>3.68</v>
      </c>
      <c r="BV23" s="23">
        <v>136</v>
      </c>
      <c r="BW23" s="25">
        <f t="shared" si="49"/>
        <v>0.77714285714285714</v>
      </c>
      <c r="BX23" s="23">
        <v>39</v>
      </c>
      <c r="BY23" s="25">
        <f t="shared" si="10"/>
        <v>0.22285714285714286</v>
      </c>
      <c r="BZ23" s="18"/>
      <c r="CA23" s="11">
        <v>237</v>
      </c>
      <c r="CB23" s="13">
        <v>4.51</v>
      </c>
      <c r="CC23" s="23">
        <v>172</v>
      </c>
      <c r="CD23" s="25">
        <f t="shared" si="50"/>
        <v>0.72573839662447259</v>
      </c>
      <c r="CE23" s="23">
        <v>65</v>
      </c>
      <c r="CF23" s="25">
        <f t="shared" si="11"/>
        <v>0.27426160337552741</v>
      </c>
      <c r="CG23" s="18"/>
      <c r="CH23" s="11">
        <v>124</v>
      </c>
      <c r="CI23" s="13">
        <v>4.37</v>
      </c>
      <c r="CJ23" s="23">
        <v>95</v>
      </c>
      <c r="CK23" s="25">
        <f t="shared" si="51"/>
        <v>0.7661290322580645</v>
      </c>
      <c r="CL23" s="23">
        <v>29</v>
      </c>
      <c r="CM23" s="25">
        <f t="shared" si="12"/>
        <v>0.23387096774193547</v>
      </c>
      <c r="CN23" s="18"/>
      <c r="CO23" s="11">
        <v>121</v>
      </c>
      <c r="CP23" s="13">
        <v>4.67</v>
      </c>
      <c r="CQ23" s="23">
        <v>97</v>
      </c>
      <c r="CR23" s="25">
        <f t="shared" si="52"/>
        <v>0.80165289256198347</v>
      </c>
      <c r="CS23" s="23">
        <v>24</v>
      </c>
      <c r="CT23" s="25">
        <f t="shared" si="13"/>
        <v>0.19834710743801653</v>
      </c>
      <c r="CU23" s="18"/>
      <c r="CV23" s="11">
        <v>76</v>
      </c>
      <c r="CW23" s="13">
        <v>3.49</v>
      </c>
      <c r="CX23" s="23">
        <v>52</v>
      </c>
      <c r="CY23" s="25">
        <f t="shared" si="53"/>
        <v>0.68421052631578949</v>
      </c>
      <c r="CZ23" s="23">
        <v>23</v>
      </c>
      <c r="DA23" s="25">
        <f t="shared" si="14"/>
        <v>0.30263157894736842</v>
      </c>
      <c r="DB23" s="18"/>
      <c r="DC23" s="11">
        <v>79</v>
      </c>
      <c r="DD23" s="13">
        <v>3.5</v>
      </c>
      <c r="DE23" s="23">
        <v>48</v>
      </c>
      <c r="DF23" s="25">
        <f t="shared" si="54"/>
        <v>0.60759493670886078</v>
      </c>
      <c r="DG23" s="23">
        <v>30</v>
      </c>
      <c r="DH23" s="25">
        <f t="shared" si="15"/>
        <v>0.379746835443038</v>
      </c>
      <c r="DI23" s="18"/>
      <c r="DJ23" s="11">
        <v>28</v>
      </c>
      <c r="DK23" s="13">
        <v>2.94</v>
      </c>
      <c r="DL23" s="23">
        <v>20</v>
      </c>
      <c r="DM23" s="25">
        <f t="shared" si="55"/>
        <v>0.7142857142857143</v>
      </c>
      <c r="DN23" s="23">
        <v>8</v>
      </c>
      <c r="DO23" s="25">
        <f t="shared" si="16"/>
        <v>0.2857142857142857</v>
      </c>
      <c r="DP23" s="18"/>
      <c r="DQ23" s="11">
        <v>167</v>
      </c>
      <c r="DR23" s="13">
        <v>5.04</v>
      </c>
      <c r="DS23" s="23">
        <v>118</v>
      </c>
      <c r="DT23" s="25">
        <f t="shared" si="56"/>
        <v>0.70658682634730541</v>
      </c>
      <c r="DU23" s="23">
        <v>48</v>
      </c>
      <c r="DV23" s="25">
        <f t="shared" si="17"/>
        <v>0.28742514970059879</v>
      </c>
      <c r="DW23" s="18"/>
      <c r="DX23" s="11">
        <v>20</v>
      </c>
      <c r="DY23" s="13">
        <v>2.5099999999999998</v>
      </c>
      <c r="DZ23" s="23">
        <v>10</v>
      </c>
      <c r="EA23" s="25">
        <f t="shared" si="57"/>
        <v>0.5</v>
      </c>
      <c r="EB23" s="23">
        <v>10</v>
      </c>
      <c r="EC23" s="25">
        <f t="shared" si="18"/>
        <v>0.5</v>
      </c>
      <c r="ED23" s="18"/>
      <c r="EE23" s="11">
        <v>68</v>
      </c>
      <c r="EF23" s="13">
        <v>3.73</v>
      </c>
      <c r="EG23" s="23">
        <v>53</v>
      </c>
      <c r="EH23" s="25">
        <f t="shared" si="58"/>
        <v>0.77941176470588236</v>
      </c>
      <c r="EI23" s="23">
        <v>15</v>
      </c>
      <c r="EJ23" s="25">
        <f t="shared" si="19"/>
        <v>0.22058823529411764</v>
      </c>
      <c r="EK23" s="18"/>
      <c r="EL23" s="11">
        <v>90</v>
      </c>
      <c r="EM23" s="13">
        <v>5.85</v>
      </c>
      <c r="EN23" s="23">
        <v>63</v>
      </c>
      <c r="EO23" s="25">
        <f t="shared" si="59"/>
        <v>0.7</v>
      </c>
      <c r="EP23" s="23">
        <v>27</v>
      </c>
      <c r="EQ23" s="25">
        <f t="shared" si="20"/>
        <v>0.3</v>
      </c>
      <c r="ER23" s="18"/>
      <c r="ES23" s="11">
        <v>54</v>
      </c>
      <c r="ET23" s="13">
        <v>4.5999999999999996</v>
      </c>
      <c r="EU23" s="23">
        <v>41</v>
      </c>
      <c r="EV23" s="25">
        <f t="shared" si="60"/>
        <v>0.7592592592592593</v>
      </c>
      <c r="EW23" s="23">
        <v>13</v>
      </c>
      <c r="EX23" s="25">
        <f t="shared" si="21"/>
        <v>0.24074074074074073</v>
      </c>
      <c r="EY23" s="18"/>
      <c r="EZ23" s="11">
        <v>99</v>
      </c>
      <c r="FA23" s="13">
        <v>6.21</v>
      </c>
      <c r="FB23" s="23">
        <v>71</v>
      </c>
      <c r="FC23" s="25">
        <f t="shared" si="61"/>
        <v>0.71717171717171713</v>
      </c>
      <c r="FD23" s="23">
        <v>28</v>
      </c>
      <c r="FE23" s="25">
        <f t="shared" si="22"/>
        <v>0.28282828282828282</v>
      </c>
      <c r="FF23" s="18"/>
      <c r="FG23" s="11">
        <v>36</v>
      </c>
      <c r="FH23" s="13">
        <v>3.5</v>
      </c>
      <c r="FI23" s="23">
        <v>28</v>
      </c>
      <c r="FJ23" s="25">
        <f t="shared" si="62"/>
        <v>0.77777777777777779</v>
      </c>
      <c r="FK23" s="23">
        <v>8</v>
      </c>
      <c r="FL23" s="25">
        <f t="shared" si="23"/>
        <v>0.22222222222222221</v>
      </c>
      <c r="FM23" s="18"/>
      <c r="FN23" s="11">
        <v>56</v>
      </c>
      <c r="FO23" s="13">
        <v>5.21</v>
      </c>
      <c r="FP23" s="23">
        <v>43</v>
      </c>
      <c r="FQ23" s="25">
        <f t="shared" si="63"/>
        <v>0.7678571428571429</v>
      </c>
      <c r="FR23" s="23">
        <v>13</v>
      </c>
      <c r="FS23" s="25">
        <f t="shared" si="24"/>
        <v>0.23214285714285715</v>
      </c>
      <c r="FT23" s="18"/>
      <c r="FU23" s="11">
        <v>61</v>
      </c>
      <c r="FV23" s="13">
        <v>2.0499999999999998</v>
      </c>
      <c r="FW23" s="23">
        <v>41</v>
      </c>
      <c r="FX23" s="25">
        <f t="shared" si="64"/>
        <v>0.67213114754098358</v>
      </c>
      <c r="FY23" s="23">
        <v>20</v>
      </c>
      <c r="FZ23" s="25">
        <f t="shared" si="25"/>
        <v>0.32786885245901637</v>
      </c>
      <c r="GA23" s="18"/>
      <c r="GB23" s="11">
        <v>34</v>
      </c>
      <c r="GC23" s="13">
        <v>3.84</v>
      </c>
      <c r="GD23" s="23">
        <v>15</v>
      </c>
      <c r="GE23" s="25">
        <f t="shared" si="65"/>
        <v>0.44117647058823528</v>
      </c>
      <c r="GF23" s="23">
        <v>19</v>
      </c>
      <c r="GG23" s="25">
        <f t="shared" si="26"/>
        <v>0.55882352941176472</v>
      </c>
      <c r="GH23" s="18"/>
      <c r="GI23" s="11">
        <v>53</v>
      </c>
      <c r="GJ23" s="13">
        <v>4.84</v>
      </c>
      <c r="GK23" s="23">
        <v>38</v>
      </c>
      <c r="GL23" s="25">
        <f t="shared" si="66"/>
        <v>0.71698113207547165</v>
      </c>
      <c r="GM23" s="23">
        <v>15</v>
      </c>
      <c r="GN23" s="25">
        <f t="shared" si="27"/>
        <v>0.28301886792452829</v>
      </c>
      <c r="GO23" s="18"/>
      <c r="GP23" s="11">
        <v>13</v>
      </c>
      <c r="GQ23" s="13">
        <v>5</v>
      </c>
      <c r="GR23" s="23">
        <v>11</v>
      </c>
      <c r="GS23" s="25">
        <f t="shared" si="67"/>
        <v>0.84615384615384615</v>
      </c>
      <c r="GT23" s="23">
        <v>2</v>
      </c>
      <c r="GU23" s="25">
        <f t="shared" si="28"/>
        <v>0.15384615384615385</v>
      </c>
      <c r="GV23" s="18"/>
      <c r="GW23" s="11">
        <v>13</v>
      </c>
      <c r="GX23" s="13">
        <v>1.63</v>
      </c>
      <c r="GY23" s="23">
        <v>9</v>
      </c>
      <c r="GZ23" s="25">
        <f t="shared" si="68"/>
        <v>0.69230769230769229</v>
      </c>
      <c r="HA23" s="23">
        <v>4</v>
      </c>
      <c r="HB23" s="25">
        <f t="shared" si="29"/>
        <v>0.30769230769230771</v>
      </c>
      <c r="HC23" s="18"/>
      <c r="HD23" s="11">
        <v>4</v>
      </c>
      <c r="HE23" s="13">
        <v>1.82</v>
      </c>
      <c r="HF23" s="23">
        <v>3</v>
      </c>
      <c r="HG23" s="25">
        <f t="shared" si="69"/>
        <v>0.75</v>
      </c>
      <c r="HH23" s="23">
        <v>1</v>
      </c>
      <c r="HI23" s="25">
        <f t="shared" si="30"/>
        <v>0.25</v>
      </c>
      <c r="HJ23" s="18"/>
      <c r="HK23" s="11">
        <v>5</v>
      </c>
      <c r="HL23" s="13">
        <v>1.95</v>
      </c>
      <c r="HM23" s="23">
        <v>5</v>
      </c>
      <c r="HN23" s="25">
        <f t="shared" si="70"/>
        <v>1</v>
      </c>
      <c r="HO23" s="23">
        <v>0</v>
      </c>
      <c r="HP23" s="25">
        <f t="shared" si="31"/>
        <v>0</v>
      </c>
      <c r="HQ23" s="18"/>
      <c r="HR23" s="11">
        <v>0</v>
      </c>
      <c r="HS23" s="13">
        <v>0</v>
      </c>
      <c r="HT23" s="23">
        <v>0</v>
      </c>
      <c r="HU23" s="25" t="e">
        <f t="shared" si="71"/>
        <v>#DIV/0!</v>
      </c>
      <c r="HV23" s="23">
        <v>0</v>
      </c>
      <c r="HW23" s="25" t="e">
        <f t="shared" si="32"/>
        <v>#DIV/0!</v>
      </c>
      <c r="HX23" s="18"/>
      <c r="HY23" s="11">
        <v>1</v>
      </c>
      <c r="HZ23" s="13">
        <v>1.28</v>
      </c>
      <c r="IA23" s="23">
        <v>1</v>
      </c>
      <c r="IB23" s="25">
        <f t="shared" si="72"/>
        <v>1</v>
      </c>
      <c r="IC23" s="23">
        <v>0</v>
      </c>
      <c r="ID23" s="25">
        <f t="shared" si="33"/>
        <v>0</v>
      </c>
      <c r="IE23" s="18"/>
      <c r="IF23" s="11">
        <v>25</v>
      </c>
      <c r="IG23" s="13">
        <v>5.53</v>
      </c>
      <c r="IH23" s="23">
        <v>17</v>
      </c>
      <c r="II23" s="25">
        <f t="shared" si="73"/>
        <v>0.68</v>
      </c>
      <c r="IJ23" s="23">
        <v>8</v>
      </c>
      <c r="IK23" s="25">
        <f t="shared" si="34"/>
        <v>0.32</v>
      </c>
      <c r="IL23" s="18"/>
      <c r="IM23" s="11">
        <v>1</v>
      </c>
      <c r="IN23" s="13">
        <v>2</v>
      </c>
      <c r="IO23" s="23">
        <v>1</v>
      </c>
      <c r="IP23" s="25">
        <f t="shared" si="74"/>
        <v>1</v>
      </c>
      <c r="IQ23" s="23">
        <v>0</v>
      </c>
      <c r="IR23" s="25">
        <f t="shared" si="35"/>
        <v>0</v>
      </c>
      <c r="IS23" s="18"/>
      <c r="IT23" s="11">
        <v>14</v>
      </c>
      <c r="IU23" s="13">
        <v>3.16</v>
      </c>
      <c r="IV23" s="23">
        <v>10</v>
      </c>
      <c r="IW23" s="25">
        <f t="shared" si="75"/>
        <v>0.7142857142857143</v>
      </c>
      <c r="IX23" s="23">
        <v>4</v>
      </c>
      <c r="IY23" s="25">
        <f t="shared" si="36"/>
        <v>0.2857142857142857</v>
      </c>
      <c r="IZ23" s="18"/>
      <c r="JA23" s="11">
        <v>4</v>
      </c>
      <c r="JB23" s="13">
        <v>4.5999999999999996</v>
      </c>
      <c r="JC23" s="23">
        <v>2</v>
      </c>
      <c r="JD23" s="25">
        <f t="shared" si="76"/>
        <v>0.5</v>
      </c>
      <c r="JE23" s="23">
        <v>2</v>
      </c>
      <c r="JF23" s="25">
        <f t="shared" si="37"/>
        <v>0.5</v>
      </c>
      <c r="JG23" s="18"/>
      <c r="JH23" s="11">
        <v>33</v>
      </c>
      <c r="JI23" s="13">
        <v>2.71</v>
      </c>
      <c r="JJ23" s="23">
        <v>23</v>
      </c>
      <c r="JK23" s="25">
        <f t="shared" si="77"/>
        <v>0.69696969696969702</v>
      </c>
      <c r="JL23" s="23">
        <v>10</v>
      </c>
      <c r="JM23" s="25">
        <f t="shared" si="38"/>
        <v>0.30303030303030304</v>
      </c>
    </row>
    <row r="24" spans="1:273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39"/>
        <v>0.42248749476872793</v>
      </c>
      <c r="F24" s="22">
        <v>56429</v>
      </c>
      <c r="G24" s="24">
        <f t="shared" si="0"/>
        <v>0.56227704816756019</v>
      </c>
      <c r="H24" s="18"/>
      <c r="I24" s="10">
        <v>1610</v>
      </c>
      <c r="J24" s="12">
        <v>2.37</v>
      </c>
      <c r="K24" s="22">
        <v>631</v>
      </c>
      <c r="L24" s="24">
        <f t="shared" si="40"/>
        <v>0.39192546583850929</v>
      </c>
      <c r="M24" s="22">
        <v>952</v>
      </c>
      <c r="N24" s="24">
        <f t="shared" si="1"/>
        <v>0.59130434782608698</v>
      </c>
      <c r="O24" s="18"/>
      <c r="P24" s="10">
        <v>927</v>
      </c>
      <c r="Q24" s="12">
        <v>2.25</v>
      </c>
      <c r="R24" s="22">
        <v>312</v>
      </c>
      <c r="S24" s="24">
        <f t="shared" si="41"/>
        <v>0.33656957928802589</v>
      </c>
      <c r="T24" s="22">
        <v>600</v>
      </c>
      <c r="U24" s="24">
        <f t="shared" si="2"/>
        <v>0.6472491909385113</v>
      </c>
      <c r="V24" s="18"/>
      <c r="W24" s="10">
        <v>53</v>
      </c>
      <c r="X24" s="12">
        <v>1.55</v>
      </c>
      <c r="Y24" s="22">
        <v>17</v>
      </c>
      <c r="Z24" s="24">
        <f t="shared" si="42"/>
        <v>0.32075471698113206</v>
      </c>
      <c r="AA24" s="22">
        <v>35</v>
      </c>
      <c r="AB24" s="24">
        <f t="shared" si="3"/>
        <v>0.660377358490566</v>
      </c>
      <c r="AC24" s="18"/>
      <c r="AD24" s="10">
        <v>45</v>
      </c>
      <c r="AE24" s="12">
        <v>1.37</v>
      </c>
      <c r="AF24" s="22">
        <v>17</v>
      </c>
      <c r="AG24" s="24">
        <f t="shared" si="43"/>
        <v>0.37777777777777777</v>
      </c>
      <c r="AH24" s="22">
        <v>24</v>
      </c>
      <c r="AI24" s="24">
        <f t="shared" si="4"/>
        <v>0.53333333333333333</v>
      </c>
      <c r="AJ24" s="18"/>
      <c r="AK24" s="10">
        <v>90</v>
      </c>
      <c r="AL24" s="12">
        <v>2.21</v>
      </c>
      <c r="AM24" s="22">
        <v>24</v>
      </c>
      <c r="AN24" s="24">
        <f t="shared" si="44"/>
        <v>0.26666666666666666</v>
      </c>
      <c r="AO24" s="22">
        <v>64</v>
      </c>
      <c r="AP24" s="24">
        <f t="shared" si="5"/>
        <v>0.71111111111111114</v>
      </c>
      <c r="AQ24" s="18"/>
      <c r="AR24" s="10">
        <v>109</v>
      </c>
      <c r="AS24" s="12">
        <v>1.95</v>
      </c>
      <c r="AT24" s="22">
        <v>32</v>
      </c>
      <c r="AU24" s="24">
        <f t="shared" si="45"/>
        <v>0.29357798165137616</v>
      </c>
      <c r="AV24" s="22">
        <v>74</v>
      </c>
      <c r="AW24" s="24">
        <f t="shared" si="6"/>
        <v>0.67889908256880738</v>
      </c>
      <c r="AX24" s="18"/>
      <c r="AY24" s="10">
        <v>23</v>
      </c>
      <c r="AZ24" s="12">
        <v>0.87</v>
      </c>
      <c r="BA24" s="22">
        <v>13</v>
      </c>
      <c r="BB24" s="24">
        <f t="shared" si="46"/>
        <v>0.56521739130434778</v>
      </c>
      <c r="BC24" s="22">
        <v>10</v>
      </c>
      <c r="BD24" s="24">
        <f t="shared" si="7"/>
        <v>0.43478260869565216</v>
      </c>
      <c r="BE24" s="18"/>
      <c r="BF24" s="10">
        <v>116</v>
      </c>
      <c r="BG24" s="12">
        <v>2.91</v>
      </c>
      <c r="BH24" s="22">
        <v>19</v>
      </c>
      <c r="BI24" s="24">
        <f t="shared" si="47"/>
        <v>0.16379310344827586</v>
      </c>
      <c r="BJ24" s="22">
        <v>97</v>
      </c>
      <c r="BK24" s="24">
        <f t="shared" si="8"/>
        <v>0.83620689655172409</v>
      </c>
      <c r="BL24" s="18"/>
      <c r="BM24" s="10">
        <v>124</v>
      </c>
      <c r="BN24" s="12">
        <v>4.43</v>
      </c>
      <c r="BO24" s="22">
        <v>45</v>
      </c>
      <c r="BP24" s="24">
        <f t="shared" si="48"/>
        <v>0.36290322580645162</v>
      </c>
      <c r="BQ24" s="22">
        <v>77</v>
      </c>
      <c r="BR24" s="24">
        <f t="shared" si="9"/>
        <v>0.62096774193548387</v>
      </c>
      <c r="BS24" s="18"/>
      <c r="BT24" s="10">
        <v>98</v>
      </c>
      <c r="BU24" s="12">
        <v>2.06</v>
      </c>
      <c r="BV24" s="22">
        <v>39</v>
      </c>
      <c r="BW24" s="24">
        <f t="shared" si="49"/>
        <v>0.39795918367346939</v>
      </c>
      <c r="BX24" s="22">
        <v>58</v>
      </c>
      <c r="BY24" s="24">
        <f t="shared" si="10"/>
        <v>0.59183673469387754</v>
      </c>
      <c r="BZ24" s="18"/>
      <c r="CA24" s="10">
        <v>147</v>
      </c>
      <c r="CB24" s="12">
        <v>2.8</v>
      </c>
      <c r="CC24" s="22">
        <v>60</v>
      </c>
      <c r="CD24" s="24">
        <f t="shared" si="50"/>
        <v>0.40816326530612246</v>
      </c>
      <c r="CE24" s="22">
        <v>85</v>
      </c>
      <c r="CF24" s="24">
        <f t="shared" si="11"/>
        <v>0.57823129251700678</v>
      </c>
      <c r="CG24" s="18"/>
      <c r="CH24" s="10">
        <v>65</v>
      </c>
      <c r="CI24" s="12">
        <v>2.29</v>
      </c>
      <c r="CJ24" s="22">
        <v>21</v>
      </c>
      <c r="CK24" s="24">
        <f t="shared" si="51"/>
        <v>0.32307692307692309</v>
      </c>
      <c r="CL24" s="22">
        <v>44</v>
      </c>
      <c r="CM24" s="24">
        <f t="shared" si="12"/>
        <v>0.67692307692307696</v>
      </c>
      <c r="CN24" s="18"/>
      <c r="CO24" s="10">
        <v>57</v>
      </c>
      <c r="CP24" s="12">
        <v>2.2000000000000002</v>
      </c>
      <c r="CQ24" s="22">
        <v>25</v>
      </c>
      <c r="CR24" s="24">
        <f>+CQ24/CO24</f>
        <v>0.43859649122807015</v>
      </c>
      <c r="CS24" s="22">
        <v>32</v>
      </c>
      <c r="CT24" s="24">
        <f>+CS24/CO24</f>
        <v>0.56140350877192979</v>
      </c>
      <c r="CU24" s="18"/>
      <c r="CV24" s="10">
        <v>72</v>
      </c>
      <c r="CW24" s="12">
        <v>3.31</v>
      </c>
      <c r="CX24" s="22">
        <v>31</v>
      </c>
      <c r="CY24" s="24">
        <f>+CX24/CV24</f>
        <v>0.43055555555555558</v>
      </c>
      <c r="CZ24" s="22">
        <v>41</v>
      </c>
      <c r="DA24" s="24">
        <f>+CZ24/CV24</f>
        <v>0.56944444444444442</v>
      </c>
      <c r="DB24" s="18"/>
      <c r="DC24" s="10">
        <v>61</v>
      </c>
      <c r="DD24" s="12">
        <v>2.7</v>
      </c>
      <c r="DE24" s="22">
        <v>27</v>
      </c>
      <c r="DF24" s="24">
        <f>+DE24/DC24</f>
        <v>0.44262295081967212</v>
      </c>
      <c r="DG24" s="22">
        <v>32</v>
      </c>
      <c r="DH24" s="24">
        <f>+DG24/DC24</f>
        <v>0.52459016393442626</v>
      </c>
      <c r="DI24" s="18"/>
      <c r="DJ24" s="10">
        <v>23</v>
      </c>
      <c r="DK24" s="12">
        <v>2.42</v>
      </c>
      <c r="DL24" s="22">
        <v>11</v>
      </c>
      <c r="DM24" s="24">
        <f>+DL24/DJ24</f>
        <v>0.47826086956521741</v>
      </c>
      <c r="DN24" s="22">
        <v>12</v>
      </c>
      <c r="DO24" s="24">
        <f>+DN24/DJ24</f>
        <v>0.52173913043478259</v>
      </c>
      <c r="DP24" s="18"/>
      <c r="DQ24" s="10">
        <v>73</v>
      </c>
      <c r="DR24" s="12">
        <v>2.2000000000000002</v>
      </c>
      <c r="DS24" s="22">
        <v>36</v>
      </c>
      <c r="DT24" s="24">
        <f>+DS24/DQ24</f>
        <v>0.49315068493150682</v>
      </c>
      <c r="DU24" s="22">
        <v>35</v>
      </c>
      <c r="DV24" s="24">
        <f>+DU24/DQ24</f>
        <v>0.47945205479452052</v>
      </c>
      <c r="DW24" s="18"/>
      <c r="DX24" s="10">
        <v>15</v>
      </c>
      <c r="DY24" s="12">
        <v>1.88</v>
      </c>
      <c r="DZ24" s="22">
        <v>10</v>
      </c>
      <c r="EA24" s="24">
        <f>+DZ24/DX24</f>
        <v>0.66666666666666663</v>
      </c>
      <c r="EB24" s="22">
        <v>5</v>
      </c>
      <c r="EC24" s="24">
        <f>+EB24/DX24</f>
        <v>0.33333333333333331</v>
      </c>
      <c r="ED24" s="18"/>
      <c r="EE24" s="10">
        <v>46</v>
      </c>
      <c r="EF24" s="12">
        <v>2.52</v>
      </c>
      <c r="EG24" s="22">
        <v>21</v>
      </c>
      <c r="EH24" s="24">
        <f>+EG24/EE24</f>
        <v>0.45652173913043476</v>
      </c>
      <c r="EI24" s="22">
        <v>24</v>
      </c>
      <c r="EJ24" s="24">
        <f>+EI24/EE24</f>
        <v>0.52173913043478259</v>
      </c>
      <c r="EK24" s="18"/>
      <c r="EL24" s="10">
        <v>25</v>
      </c>
      <c r="EM24" s="12">
        <v>1.63</v>
      </c>
      <c r="EN24" s="22">
        <v>11</v>
      </c>
      <c r="EO24" s="24">
        <f>+EN24/EL24</f>
        <v>0.44</v>
      </c>
      <c r="EP24" s="22">
        <v>14</v>
      </c>
      <c r="EQ24" s="24">
        <f>+EP24/EL24</f>
        <v>0.56000000000000005</v>
      </c>
      <c r="ER24" s="18"/>
      <c r="ES24" s="10">
        <v>23</v>
      </c>
      <c r="ET24" s="12">
        <v>1.96</v>
      </c>
      <c r="EU24" s="22">
        <v>12</v>
      </c>
      <c r="EV24" s="24">
        <f>+EU24/ES24</f>
        <v>0.52173913043478259</v>
      </c>
      <c r="EW24" s="22">
        <v>11</v>
      </c>
      <c r="EX24" s="24">
        <f>+EW24/ES24</f>
        <v>0.47826086956521741</v>
      </c>
      <c r="EY24" s="18"/>
      <c r="EZ24" s="10">
        <v>46</v>
      </c>
      <c r="FA24" s="12">
        <v>2.88</v>
      </c>
      <c r="FB24" s="22">
        <v>19</v>
      </c>
      <c r="FC24" s="24">
        <f>+FB24/EZ24</f>
        <v>0.41304347826086957</v>
      </c>
      <c r="FD24" s="22">
        <v>24</v>
      </c>
      <c r="FE24" s="24">
        <f>+FD24/EZ24</f>
        <v>0.52173913043478259</v>
      </c>
      <c r="FF24" s="18"/>
      <c r="FG24" s="10">
        <v>40</v>
      </c>
      <c r="FH24" s="12">
        <v>3.88</v>
      </c>
      <c r="FI24" s="22">
        <v>20</v>
      </c>
      <c r="FJ24" s="24">
        <f>+FI24/FG24</f>
        <v>0.5</v>
      </c>
      <c r="FK24" s="22">
        <v>20</v>
      </c>
      <c r="FL24" s="24">
        <f>+FK24/FG24</f>
        <v>0.5</v>
      </c>
      <c r="FM24" s="18"/>
      <c r="FN24" s="10">
        <v>34</v>
      </c>
      <c r="FO24" s="12">
        <v>3.16</v>
      </c>
      <c r="FP24" s="22">
        <v>11</v>
      </c>
      <c r="FQ24" s="24">
        <f>+FP24/FN24</f>
        <v>0.3235294117647059</v>
      </c>
      <c r="FR24" s="22">
        <v>23</v>
      </c>
      <c r="FS24" s="24">
        <f>+FR24/FN24</f>
        <v>0.67647058823529416</v>
      </c>
      <c r="FT24" s="18"/>
      <c r="FU24" s="10">
        <v>60</v>
      </c>
      <c r="FV24" s="12">
        <v>2.02</v>
      </c>
      <c r="FW24" s="22">
        <v>30</v>
      </c>
      <c r="FX24" s="24">
        <f>+FW24/FU24</f>
        <v>0.5</v>
      </c>
      <c r="FY24" s="22">
        <v>27</v>
      </c>
      <c r="FZ24" s="24">
        <f>+FY24/FU24</f>
        <v>0.45</v>
      </c>
      <c r="GA24" s="18"/>
      <c r="GB24" s="10">
        <v>24</v>
      </c>
      <c r="GC24" s="12">
        <v>2.71</v>
      </c>
      <c r="GD24" s="22">
        <v>15</v>
      </c>
      <c r="GE24" s="24">
        <f>+GD24/GB24</f>
        <v>0.625</v>
      </c>
      <c r="GF24" s="22">
        <v>9</v>
      </c>
      <c r="GG24" s="24">
        <f>+GF24/GB24</f>
        <v>0.375</v>
      </c>
      <c r="GH24" s="18"/>
      <c r="GI24" s="10">
        <v>28</v>
      </c>
      <c r="GJ24" s="12">
        <v>2.56</v>
      </c>
      <c r="GK24" s="22">
        <v>13</v>
      </c>
      <c r="GL24" s="24">
        <f>+GK24/GI24</f>
        <v>0.4642857142857143</v>
      </c>
      <c r="GM24" s="22">
        <v>15</v>
      </c>
      <c r="GN24" s="24">
        <f>+GM24/GI24</f>
        <v>0.5357142857142857</v>
      </c>
      <c r="GO24" s="18"/>
      <c r="GP24" s="10">
        <v>9</v>
      </c>
      <c r="GQ24" s="12">
        <v>3.46</v>
      </c>
      <c r="GR24" s="22">
        <v>1</v>
      </c>
      <c r="GS24" s="24">
        <f>+GR24/GP24</f>
        <v>0.1111111111111111</v>
      </c>
      <c r="GT24" s="22">
        <v>8</v>
      </c>
      <c r="GU24" s="24">
        <f>+GT24/GP24</f>
        <v>0.88888888888888884</v>
      </c>
      <c r="GV24" s="18"/>
      <c r="GW24" s="10">
        <v>48</v>
      </c>
      <c r="GX24" s="12">
        <v>6</v>
      </c>
      <c r="GY24" s="22">
        <v>26</v>
      </c>
      <c r="GZ24" s="24">
        <f>+GY24/GW24</f>
        <v>0.54166666666666663</v>
      </c>
      <c r="HA24" s="22">
        <v>22</v>
      </c>
      <c r="HB24" s="24">
        <f>+HA24/GW24</f>
        <v>0.45833333333333331</v>
      </c>
      <c r="HC24" s="18"/>
      <c r="HD24" s="10">
        <v>3</v>
      </c>
      <c r="HE24" s="12">
        <v>1.36</v>
      </c>
      <c r="HF24" s="22">
        <v>2</v>
      </c>
      <c r="HG24" s="24">
        <f>+HF24/HD24</f>
        <v>0.66666666666666663</v>
      </c>
      <c r="HH24" s="22">
        <v>1</v>
      </c>
      <c r="HI24" s="24">
        <f>+HH24/HD24</f>
        <v>0.33333333333333331</v>
      </c>
      <c r="HJ24" s="18"/>
      <c r="HK24" s="10">
        <v>9</v>
      </c>
      <c r="HL24" s="12">
        <v>3.52</v>
      </c>
      <c r="HM24" s="22">
        <v>5</v>
      </c>
      <c r="HN24" s="24">
        <f>+HM24/HK24</f>
        <v>0.55555555555555558</v>
      </c>
      <c r="HO24" s="22">
        <v>4</v>
      </c>
      <c r="HP24" s="24">
        <f>+HO24/HK24</f>
        <v>0.44444444444444442</v>
      </c>
      <c r="HQ24" s="18"/>
      <c r="HR24" s="10">
        <v>1</v>
      </c>
      <c r="HS24" s="12">
        <v>1.75</v>
      </c>
      <c r="HT24" s="22">
        <v>0</v>
      </c>
      <c r="HU24" s="24">
        <f>+HT24/HR24</f>
        <v>0</v>
      </c>
      <c r="HV24" s="22">
        <v>1</v>
      </c>
      <c r="HW24" s="24">
        <f>+HV24/HR24</f>
        <v>1</v>
      </c>
      <c r="HX24" s="18"/>
      <c r="HY24" s="10">
        <v>1</v>
      </c>
      <c r="HZ24" s="12">
        <v>1.28</v>
      </c>
      <c r="IA24" s="22">
        <v>0</v>
      </c>
      <c r="IB24" s="24">
        <f>+IA24/HY24</f>
        <v>0</v>
      </c>
      <c r="IC24" s="22">
        <v>1</v>
      </c>
      <c r="ID24" s="24">
        <f>+IC24/HY24</f>
        <v>1</v>
      </c>
      <c r="IE24" s="18"/>
      <c r="IF24" s="10">
        <v>13</v>
      </c>
      <c r="IG24" s="12">
        <v>2.88</v>
      </c>
      <c r="IH24" s="22">
        <v>3</v>
      </c>
      <c r="II24" s="24">
        <f>+IH24/IF24</f>
        <v>0.23076923076923078</v>
      </c>
      <c r="IJ24" s="22">
        <v>10</v>
      </c>
      <c r="IK24" s="24">
        <f>+IJ24/IF24</f>
        <v>0.76923076923076927</v>
      </c>
      <c r="IL24" s="18"/>
      <c r="IM24" s="10">
        <v>3</v>
      </c>
      <c r="IN24" s="12">
        <v>6</v>
      </c>
      <c r="IO24" s="22">
        <v>2</v>
      </c>
      <c r="IP24" s="24">
        <f>+IO24/IM24</f>
        <v>0.66666666666666663</v>
      </c>
      <c r="IQ24" s="22">
        <v>1</v>
      </c>
      <c r="IR24" s="24">
        <f>+IQ24/IM24</f>
        <v>0.33333333333333331</v>
      </c>
      <c r="IS24" s="18"/>
      <c r="IT24" s="10">
        <v>9</v>
      </c>
      <c r="IU24" s="12">
        <v>2.0299999999999998</v>
      </c>
      <c r="IV24" s="22">
        <v>3</v>
      </c>
      <c r="IW24" s="24">
        <f>+IV24/IT24</f>
        <v>0.33333333333333331</v>
      </c>
      <c r="IX24" s="22">
        <v>5</v>
      </c>
      <c r="IY24" s="24">
        <f>+IX24/IT24</f>
        <v>0.55555555555555558</v>
      </c>
      <c r="IZ24" s="18"/>
      <c r="JA24" s="10">
        <v>0</v>
      </c>
      <c r="JB24" s="12">
        <v>0</v>
      </c>
      <c r="JC24" s="22">
        <v>0</v>
      </c>
      <c r="JD24" s="24" t="e">
        <f>+JC24/JA24</f>
        <v>#DIV/0!</v>
      </c>
      <c r="JE24" s="22">
        <v>0</v>
      </c>
      <c r="JF24" s="24" t="e">
        <f>+JE24/JA24</f>
        <v>#DIV/0!</v>
      </c>
      <c r="JG24" s="18"/>
      <c r="JH24" s="10">
        <v>17</v>
      </c>
      <c r="JI24" s="12">
        <v>1.4</v>
      </c>
      <c r="JJ24" s="22">
        <v>10</v>
      </c>
      <c r="JK24" s="24">
        <f>+JJ24/JH24</f>
        <v>0.58823529411764708</v>
      </c>
      <c r="JL24" s="22">
        <v>7</v>
      </c>
      <c r="JM24" s="24">
        <f>+JL24/JH24</f>
        <v>0.41176470588235292</v>
      </c>
    </row>
    <row r="25" spans="1:273" x14ac:dyDescent="0.15">
      <c r="E25" s="20"/>
      <c r="F25" s="20"/>
      <c r="G25" s="20"/>
    </row>
    <row r="26" spans="1:273" x14ac:dyDescent="0.15">
      <c r="I26" s="35"/>
      <c r="J26" s="64" t="str">
        <f>+I7</f>
        <v>京都府</v>
      </c>
      <c r="K26" s="36"/>
      <c r="L26" s="36" t="s">
        <v>53</v>
      </c>
      <c r="M26" s="36"/>
      <c r="N26" s="37"/>
      <c r="P26" s="35"/>
      <c r="Q26" s="64" t="str">
        <f>+P7</f>
        <v>京都市</v>
      </c>
      <c r="R26" s="36"/>
      <c r="S26" s="36" t="s">
        <v>53</v>
      </c>
      <c r="T26" s="36"/>
      <c r="U26" s="37"/>
      <c r="W26" s="35"/>
      <c r="X26" s="64" t="str">
        <f>+W7</f>
        <v>京都市北区</v>
      </c>
      <c r="Y26" s="36"/>
      <c r="Z26" s="36" t="s">
        <v>53</v>
      </c>
      <c r="AA26" s="36"/>
      <c r="AB26" s="37"/>
      <c r="AD26" s="35"/>
      <c r="AE26" s="64" t="str">
        <f>+AD7</f>
        <v>京都市上京区</v>
      </c>
      <c r="AF26" s="36"/>
      <c r="AG26" s="36" t="s">
        <v>53</v>
      </c>
      <c r="AH26" s="36"/>
      <c r="AI26" s="37"/>
      <c r="AK26" s="35"/>
      <c r="AL26" s="64" t="str">
        <f>+AK7</f>
        <v>京都市左京区</v>
      </c>
      <c r="AM26" s="36"/>
      <c r="AN26" s="36" t="s">
        <v>53</v>
      </c>
      <c r="AO26" s="36"/>
      <c r="AP26" s="37"/>
      <c r="AR26" s="35"/>
      <c r="AS26" s="64" t="str">
        <f>+AR7</f>
        <v>京都市中京区</v>
      </c>
      <c r="AT26" s="36"/>
      <c r="AU26" s="36" t="s">
        <v>53</v>
      </c>
      <c r="AV26" s="36"/>
      <c r="AW26" s="37"/>
      <c r="AY26" s="35"/>
      <c r="AZ26" s="64" t="str">
        <f>+AY7</f>
        <v>京都市東山区</v>
      </c>
      <c r="BA26" s="36"/>
      <c r="BB26" s="36" t="s">
        <v>53</v>
      </c>
      <c r="BC26" s="36"/>
      <c r="BD26" s="37"/>
      <c r="BF26" s="35"/>
      <c r="BG26" s="64" t="str">
        <f>+BF7</f>
        <v>京都市下京区</v>
      </c>
      <c r="BH26" s="36"/>
      <c r="BI26" s="36" t="s">
        <v>53</v>
      </c>
      <c r="BJ26" s="36"/>
      <c r="BK26" s="37"/>
      <c r="BM26" s="35"/>
      <c r="BN26" s="64" t="str">
        <f>+BM7</f>
        <v>京都市南区</v>
      </c>
      <c r="BO26" s="36"/>
      <c r="BP26" s="36" t="s">
        <v>53</v>
      </c>
      <c r="BQ26" s="36"/>
      <c r="BR26" s="37"/>
      <c r="BT26" s="35"/>
      <c r="BU26" s="64" t="str">
        <f>+BT7</f>
        <v>京都市右京区</v>
      </c>
      <c r="BV26" s="36"/>
      <c r="BW26" s="36" t="s">
        <v>53</v>
      </c>
      <c r="BX26" s="36"/>
      <c r="BY26" s="37"/>
      <c r="CA26" s="35"/>
      <c r="CB26" s="64" t="str">
        <f>+CA7</f>
        <v>京都市伏見区</v>
      </c>
      <c r="CC26" s="36"/>
      <c r="CD26" s="36" t="s">
        <v>53</v>
      </c>
      <c r="CE26" s="36"/>
      <c r="CF26" s="37"/>
      <c r="CH26" s="35"/>
      <c r="CI26" s="64" t="str">
        <f>+CH7</f>
        <v>京都市山科区</v>
      </c>
      <c r="CJ26" s="36"/>
      <c r="CK26" s="36" t="s">
        <v>53</v>
      </c>
      <c r="CL26" s="36"/>
      <c r="CM26" s="37"/>
      <c r="CO26" s="35"/>
      <c r="CP26" s="64" t="str">
        <f>+CO7</f>
        <v>京都市西京区</v>
      </c>
      <c r="CQ26" s="36"/>
      <c r="CR26" s="36" t="s">
        <v>53</v>
      </c>
      <c r="CS26" s="36"/>
      <c r="CT26" s="37"/>
      <c r="CV26" s="35"/>
      <c r="CW26" s="64" t="str">
        <f>+CV7</f>
        <v>福知山市</v>
      </c>
      <c r="CX26" s="36"/>
      <c r="CY26" s="36" t="s">
        <v>53</v>
      </c>
      <c r="CZ26" s="36"/>
      <c r="DA26" s="37"/>
      <c r="DC26" s="35"/>
      <c r="DD26" s="64" t="str">
        <f>+DC7</f>
        <v>舞鶴市</v>
      </c>
      <c r="DE26" s="36"/>
      <c r="DF26" s="36" t="s">
        <v>53</v>
      </c>
      <c r="DG26" s="36"/>
      <c r="DH26" s="37"/>
      <c r="DJ26" s="35"/>
      <c r="DK26" s="64" t="str">
        <f>+DJ7</f>
        <v>綾部市</v>
      </c>
      <c r="DL26" s="36"/>
      <c r="DM26" s="36" t="s">
        <v>53</v>
      </c>
      <c r="DN26" s="36"/>
      <c r="DO26" s="37"/>
      <c r="DQ26" s="35"/>
      <c r="DR26" s="64" t="str">
        <f>+DQ7</f>
        <v>宇治市</v>
      </c>
      <c r="DS26" s="36"/>
      <c r="DT26" s="36" t="s">
        <v>53</v>
      </c>
      <c r="DU26" s="36"/>
      <c r="DV26" s="37"/>
      <c r="DX26" s="35"/>
      <c r="DY26" s="64" t="str">
        <f>+DX7</f>
        <v>宮津市</v>
      </c>
      <c r="DZ26" s="36"/>
      <c r="EA26" s="36" t="s">
        <v>53</v>
      </c>
      <c r="EB26" s="36"/>
      <c r="EC26" s="37"/>
      <c r="EE26" s="35"/>
      <c r="EF26" s="64" t="str">
        <f>+EE7</f>
        <v>亀岡市</v>
      </c>
      <c r="EG26" s="36"/>
      <c r="EH26" s="36" t="s">
        <v>53</v>
      </c>
      <c r="EI26" s="36"/>
      <c r="EJ26" s="37"/>
      <c r="EL26" s="35"/>
      <c r="EM26" s="64" t="str">
        <f>+EL7</f>
        <v>城陽市</v>
      </c>
      <c r="EN26" s="36"/>
      <c r="EO26" s="36" t="s">
        <v>53</v>
      </c>
      <c r="EP26" s="36"/>
      <c r="EQ26" s="37"/>
      <c r="ES26" s="35"/>
      <c r="ET26" s="64" t="str">
        <f>+ES7</f>
        <v>向日市</v>
      </c>
      <c r="EU26" s="36"/>
      <c r="EV26" s="36" t="s">
        <v>53</v>
      </c>
      <c r="EW26" s="36"/>
      <c r="EX26" s="37"/>
      <c r="EZ26" s="35"/>
      <c r="FA26" s="64" t="str">
        <f>+EZ7</f>
        <v>長岡京市</v>
      </c>
      <c r="FB26" s="36"/>
      <c r="FC26" s="36" t="s">
        <v>53</v>
      </c>
      <c r="FD26" s="36"/>
      <c r="FE26" s="37"/>
      <c r="FG26" s="35"/>
      <c r="FH26" s="64" t="str">
        <f>+FG7</f>
        <v>八幡市</v>
      </c>
      <c r="FI26" s="36"/>
      <c r="FJ26" s="36" t="s">
        <v>53</v>
      </c>
      <c r="FK26" s="36"/>
      <c r="FL26" s="37"/>
      <c r="FN26" s="35"/>
      <c r="FO26" s="64" t="str">
        <f>+FN7</f>
        <v>京田辺市</v>
      </c>
      <c r="FP26" s="36"/>
      <c r="FQ26" s="36" t="s">
        <v>53</v>
      </c>
      <c r="FR26" s="36"/>
      <c r="FS26" s="37"/>
      <c r="FU26" s="35"/>
      <c r="FV26" s="64" t="str">
        <f>+FU7</f>
        <v>京丹後市</v>
      </c>
      <c r="FW26" s="36"/>
      <c r="FX26" s="36" t="s">
        <v>53</v>
      </c>
      <c r="FY26" s="36"/>
      <c r="FZ26" s="37"/>
      <c r="GB26" s="35"/>
      <c r="GC26" s="64" t="str">
        <f>+GB7</f>
        <v>南丹市</v>
      </c>
      <c r="GD26" s="36"/>
      <c r="GE26" s="36" t="s">
        <v>53</v>
      </c>
      <c r="GF26" s="36"/>
      <c r="GG26" s="37"/>
      <c r="GI26" s="35"/>
      <c r="GJ26" s="64" t="str">
        <f>+GI7</f>
        <v>木津川市</v>
      </c>
      <c r="GK26" s="36"/>
      <c r="GL26" s="36" t="s">
        <v>53</v>
      </c>
      <c r="GM26" s="36"/>
      <c r="GN26" s="37"/>
      <c r="GP26" s="35"/>
      <c r="GQ26" s="64" t="str">
        <f>+GP7</f>
        <v>乙訓郡大山崎町</v>
      </c>
      <c r="GR26" s="36"/>
      <c r="GS26" s="36" t="s">
        <v>53</v>
      </c>
      <c r="GT26" s="36"/>
      <c r="GU26" s="37"/>
      <c r="GW26" s="35"/>
      <c r="GX26" s="64" t="str">
        <f>+GW7</f>
        <v>久世郡久御山町</v>
      </c>
      <c r="GY26" s="36"/>
      <c r="GZ26" s="36" t="s">
        <v>53</v>
      </c>
      <c r="HA26" s="36"/>
      <c r="HB26" s="37"/>
      <c r="HD26" s="35"/>
      <c r="HE26" s="64" t="str">
        <f>+HD7</f>
        <v>綴喜郡井手町</v>
      </c>
      <c r="HF26" s="36"/>
      <c r="HG26" s="36" t="s">
        <v>53</v>
      </c>
      <c r="HH26" s="36"/>
      <c r="HI26" s="37"/>
      <c r="HK26" s="35"/>
      <c r="HL26" s="64" t="str">
        <f>+HK7</f>
        <v>綴喜郡宇治田原町</v>
      </c>
      <c r="HM26" s="36"/>
      <c r="HN26" s="36" t="s">
        <v>53</v>
      </c>
      <c r="HO26" s="36"/>
      <c r="HP26" s="37"/>
      <c r="HR26" s="35"/>
      <c r="HS26" s="64" t="str">
        <f>+HR7</f>
        <v>相楽郡笠置町</v>
      </c>
      <c r="HT26" s="36"/>
      <c r="HU26" s="36" t="s">
        <v>53</v>
      </c>
      <c r="HV26" s="36"/>
      <c r="HW26" s="37"/>
      <c r="HY26" s="35"/>
      <c r="HZ26" s="64" t="str">
        <f>+HY7</f>
        <v>相楽郡和束町</v>
      </c>
      <c r="IA26" s="36"/>
      <c r="IB26" s="36" t="s">
        <v>53</v>
      </c>
      <c r="IC26" s="36"/>
      <c r="ID26" s="37"/>
      <c r="IF26" s="35"/>
      <c r="IG26" s="64" t="str">
        <f>+IF7</f>
        <v>相楽郡精華町</v>
      </c>
      <c r="IH26" s="36"/>
      <c r="II26" s="36" t="s">
        <v>53</v>
      </c>
      <c r="IJ26" s="36"/>
      <c r="IK26" s="37"/>
      <c r="IM26" s="35"/>
      <c r="IN26" s="64" t="str">
        <f>+IM7</f>
        <v>相楽郡南山城村</v>
      </c>
      <c r="IO26" s="36"/>
      <c r="IP26" s="36" t="s">
        <v>53</v>
      </c>
      <c r="IQ26" s="36"/>
      <c r="IR26" s="37"/>
      <c r="IT26" s="35"/>
      <c r="IU26" s="64" t="str">
        <f>+IT7</f>
        <v>船井郡京丹波町</v>
      </c>
      <c r="IV26" s="36"/>
      <c r="IW26" s="36" t="s">
        <v>53</v>
      </c>
      <c r="IX26" s="36"/>
      <c r="IY26" s="37"/>
      <c r="JA26" s="35"/>
      <c r="JB26" s="64" t="str">
        <f>+JA7</f>
        <v>与謝郡伊根町</v>
      </c>
      <c r="JC26" s="36"/>
      <c r="JD26" s="36" t="s">
        <v>53</v>
      </c>
      <c r="JE26" s="36"/>
      <c r="JF26" s="37"/>
      <c r="JH26" s="35"/>
      <c r="JI26" s="64" t="str">
        <f>+JH7</f>
        <v>与謝郡与謝野町</v>
      </c>
      <c r="JJ26" s="36"/>
      <c r="JK26" s="36" t="s">
        <v>53</v>
      </c>
      <c r="JL26" s="36"/>
      <c r="JM26" s="37"/>
    </row>
    <row r="27" spans="1:273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</row>
    <row r="28" spans="1:273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163</v>
      </c>
      <c r="T28" s="9"/>
      <c r="U28" s="39"/>
      <c r="W28" s="38" t="s">
        <v>75</v>
      </c>
      <c r="X28" s="9"/>
      <c r="Y28" s="9"/>
      <c r="Z28" s="40" t="s">
        <v>163</v>
      </c>
      <c r="AA28" s="9"/>
      <c r="AB28" s="39"/>
      <c r="AD28" s="38" t="s">
        <v>75</v>
      </c>
      <c r="AE28" s="9"/>
      <c r="AF28" s="9"/>
      <c r="AG28" s="40" t="s">
        <v>163</v>
      </c>
      <c r="AH28" s="9"/>
      <c r="AI28" s="39"/>
      <c r="AK28" s="38" t="s">
        <v>75</v>
      </c>
      <c r="AL28" s="9"/>
      <c r="AM28" s="9"/>
      <c r="AN28" s="40" t="s">
        <v>163</v>
      </c>
      <c r="AO28" s="9"/>
      <c r="AP28" s="39"/>
      <c r="AR28" s="38" t="s">
        <v>75</v>
      </c>
      <c r="AS28" s="9"/>
      <c r="AT28" s="9"/>
      <c r="AU28" s="40" t="s">
        <v>163</v>
      </c>
      <c r="AV28" s="9"/>
      <c r="AW28" s="39"/>
      <c r="AY28" s="38" t="s">
        <v>75</v>
      </c>
      <c r="AZ28" s="9"/>
      <c r="BA28" s="9"/>
      <c r="BB28" s="40" t="s">
        <v>163</v>
      </c>
      <c r="BC28" s="9"/>
      <c r="BD28" s="39"/>
      <c r="BF28" s="38" t="s">
        <v>75</v>
      </c>
      <c r="BG28" s="9"/>
      <c r="BH28" s="9"/>
      <c r="BI28" s="40" t="s">
        <v>163</v>
      </c>
      <c r="BJ28" s="9"/>
      <c r="BK28" s="39"/>
      <c r="BM28" s="38" t="s">
        <v>75</v>
      </c>
      <c r="BN28" s="9"/>
      <c r="BO28" s="9"/>
      <c r="BP28" s="40" t="s">
        <v>163</v>
      </c>
      <c r="BQ28" s="9"/>
      <c r="BR28" s="39"/>
      <c r="BT28" s="38" t="s">
        <v>75</v>
      </c>
      <c r="BU28" s="9"/>
      <c r="BV28" s="9"/>
      <c r="BW28" s="40" t="s">
        <v>163</v>
      </c>
      <c r="BX28" s="9"/>
      <c r="BY28" s="39"/>
      <c r="CA28" s="38" t="s">
        <v>75</v>
      </c>
      <c r="CB28" s="9"/>
      <c r="CC28" s="9"/>
      <c r="CD28" s="40" t="s">
        <v>163</v>
      </c>
      <c r="CE28" s="9"/>
      <c r="CF28" s="39"/>
      <c r="CH28" s="38" t="s">
        <v>75</v>
      </c>
      <c r="CI28" s="9"/>
      <c r="CJ28" s="9"/>
      <c r="CK28" s="40" t="s">
        <v>163</v>
      </c>
      <c r="CL28" s="9"/>
      <c r="CM28" s="39"/>
      <c r="CO28" s="38" t="s">
        <v>75</v>
      </c>
      <c r="CP28" s="9"/>
      <c r="CQ28" s="9"/>
      <c r="CR28" s="40" t="s">
        <v>163</v>
      </c>
      <c r="CS28" s="9"/>
      <c r="CT28" s="39"/>
      <c r="CV28" s="38" t="s">
        <v>75</v>
      </c>
      <c r="CW28" s="9"/>
      <c r="CX28" s="9"/>
      <c r="CY28" s="40" t="s">
        <v>163</v>
      </c>
      <c r="CZ28" s="9"/>
      <c r="DA28" s="39"/>
      <c r="DC28" s="38" t="s">
        <v>75</v>
      </c>
      <c r="DD28" s="9"/>
      <c r="DE28" s="9"/>
      <c r="DF28" s="40" t="s">
        <v>163</v>
      </c>
      <c r="DG28" s="9"/>
      <c r="DH28" s="39"/>
      <c r="DJ28" s="38" t="s">
        <v>75</v>
      </c>
      <c r="DK28" s="9"/>
      <c r="DL28" s="9"/>
      <c r="DM28" s="40" t="s">
        <v>163</v>
      </c>
      <c r="DN28" s="9"/>
      <c r="DO28" s="39"/>
      <c r="DQ28" s="38" t="s">
        <v>75</v>
      </c>
      <c r="DR28" s="9"/>
      <c r="DS28" s="9"/>
      <c r="DT28" s="40" t="s">
        <v>163</v>
      </c>
      <c r="DU28" s="9"/>
      <c r="DV28" s="39"/>
      <c r="DX28" s="38" t="s">
        <v>75</v>
      </c>
      <c r="DY28" s="9"/>
      <c r="DZ28" s="9"/>
      <c r="EA28" s="40" t="s">
        <v>163</v>
      </c>
      <c r="EB28" s="9"/>
      <c r="EC28" s="39"/>
      <c r="EE28" s="38" t="s">
        <v>75</v>
      </c>
      <c r="EF28" s="9"/>
      <c r="EG28" s="9"/>
      <c r="EH28" s="40" t="s">
        <v>163</v>
      </c>
      <c r="EI28" s="9"/>
      <c r="EJ28" s="39"/>
      <c r="EL28" s="38" t="s">
        <v>75</v>
      </c>
      <c r="EM28" s="9"/>
      <c r="EN28" s="9"/>
      <c r="EO28" s="40" t="s">
        <v>163</v>
      </c>
      <c r="EP28" s="9"/>
      <c r="EQ28" s="39"/>
      <c r="ES28" s="38" t="s">
        <v>75</v>
      </c>
      <c r="ET28" s="9"/>
      <c r="EU28" s="9"/>
      <c r="EV28" s="40" t="s">
        <v>163</v>
      </c>
      <c r="EW28" s="9"/>
      <c r="EX28" s="39"/>
      <c r="EZ28" s="38" t="s">
        <v>75</v>
      </c>
      <c r="FA28" s="9"/>
      <c r="FB28" s="9"/>
      <c r="FC28" s="40" t="s">
        <v>163</v>
      </c>
      <c r="FD28" s="9"/>
      <c r="FE28" s="39"/>
      <c r="FG28" s="38" t="s">
        <v>75</v>
      </c>
      <c r="FH28" s="9"/>
      <c r="FI28" s="9"/>
      <c r="FJ28" s="40" t="s">
        <v>163</v>
      </c>
      <c r="FK28" s="9"/>
      <c r="FL28" s="39"/>
      <c r="FN28" s="38" t="s">
        <v>75</v>
      </c>
      <c r="FO28" s="9"/>
      <c r="FP28" s="9"/>
      <c r="FQ28" s="40" t="s">
        <v>163</v>
      </c>
      <c r="FR28" s="9"/>
      <c r="FS28" s="39"/>
      <c r="FU28" s="38" t="s">
        <v>75</v>
      </c>
      <c r="FV28" s="9"/>
      <c r="FW28" s="9"/>
      <c r="FX28" s="40" t="s">
        <v>163</v>
      </c>
      <c r="FY28" s="9"/>
      <c r="FZ28" s="39"/>
      <c r="GB28" s="38" t="s">
        <v>75</v>
      </c>
      <c r="GC28" s="9"/>
      <c r="GD28" s="9"/>
      <c r="GE28" s="40" t="s">
        <v>163</v>
      </c>
      <c r="GF28" s="9"/>
      <c r="GG28" s="39"/>
      <c r="GI28" s="38" t="s">
        <v>75</v>
      </c>
      <c r="GJ28" s="9"/>
      <c r="GK28" s="9"/>
      <c r="GL28" s="40" t="s">
        <v>163</v>
      </c>
      <c r="GM28" s="9"/>
      <c r="GN28" s="39"/>
      <c r="GP28" s="38" t="s">
        <v>75</v>
      </c>
      <c r="GQ28" s="9"/>
      <c r="GR28" s="9"/>
      <c r="GS28" s="40" t="s">
        <v>163</v>
      </c>
      <c r="GT28" s="9"/>
      <c r="GU28" s="39"/>
      <c r="GW28" s="38" t="s">
        <v>75</v>
      </c>
      <c r="GX28" s="9"/>
      <c r="GY28" s="9"/>
      <c r="GZ28" s="40" t="s">
        <v>163</v>
      </c>
      <c r="HA28" s="9"/>
      <c r="HB28" s="39"/>
      <c r="HD28" s="38" t="s">
        <v>75</v>
      </c>
      <c r="HE28" s="9"/>
      <c r="HF28" s="9"/>
      <c r="HG28" s="40" t="s">
        <v>163</v>
      </c>
      <c r="HH28" s="9"/>
      <c r="HI28" s="39"/>
      <c r="HK28" s="38" t="s">
        <v>75</v>
      </c>
      <c r="HL28" s="9"/>
      <c r="HM28" s="9"/>
      <c r="HN28" s="40" t="s">
        <v>163</v>
      </c>
      <c r="HO28" s="9"/>
      <c r="HP28" s="39"/>
      <c r="HR28" s="38" t="s">
        <v>75</v>
      </c>
      <c r="HS28" s="9"/>
      <c r="HT28" s="9"/>
      <c r="HU28" s="40" t="s">
        <v>163</v>
      </c>
      <c r="HV28" s="9"/>
      <c r="HW28" s="39"/>
      <c r="HY28" s="38" t="s">
        <v>75</v>
      </c>
      <c r="HZ28" s="9"/>
      <c r="IA28" s="9"/>
      <c r="IB28" s="40" t="s">
        <v>163</v>
      </c>
      <c r="IC28" s="9"/>
      <c r="ID28" s="39"/>
      <c r="IF28" s="38" t="s">
        <v>75</v>
      </c>
      <c r="IG28" s="9"/>
      <c r="IH28" s="9"/>
      <c r="II28" s="40" t="s">
        <v>163</v>
      </c>
      <c r="IJ28" s="9"/>
      <c r="IK28" s="39"/>
      <c r="IM28" s="38" t="s">
        <v>75</v>
      </c>
      <c r="IN28" s="9"/>
      <c r="IO28" s="9"/>
      <c r="IP28" s="40" t="s">
        <v>163</v>
      </c>
      <c r="IQ28" s="9"/>
      <c r="IR28" s="39"/>
      <c r="IT28" s="38" t="s">
        <v>75</v>
      </c>
      <c r="IU28" s="9"/>
      <c r="IV28" s="9"/>
      <c r="IW28" s="40" t="s">
        <v>163</v>
      </c>
      <c r="IX28" s="9"/>
      <c r="IY28" s="39"/>
      <c r="JA28" s="38" t="s">
        <v>75</v>
      </c>
      <c r="JB28" s="9"/>
      <c r="JC28" s="9"/>
      <c r="JD28" s="40" t="s">
        <v>163</v>
      </c>
      <c r="JE28" s="9"/>
      <c r="JF28" s="39"/>
      <c r="JH28" s="38" t="s">
        <v>75</v>
      </c>
      <c r="JI28" s="9"/>
      <c r="JJ28" s="9"/>
      <c r="JK28" s="40" t="s">
        <v>163</v>
      </c>
      <c r="JL28" s="9"/>
      <c r="JM28" s="39"/>
    </row>
    <row r="29" spans="1:273" x14ac:dyDescent="0.15">
      <c r="I29" s="38"/>
      <c r="J29" s="41">
        <f>ROUNDDOWN(+I9/10000,1)</f>
        <v>6.7</v>
      </c>
      <c r="K29" s="9"/>
      <c r="L29" s="42">
        <f>+I9/$B$9</f>
        <v>2.1895697060789428E-2</v>
      </c>
      <c r="M29" s="9"/>
      <c r="N29" s="39"/>
      <c r="P29" s="38"/>
      <c r="Q29" s="41">
        <f>ROUNDDOWN(+P9/10000,1)</f>
        <v>4.0999999999999996</v>
      </c>
      <c r="R29" s="9"/>
      <c r="S29" s="42">
        <f>+P9/$I$9</f>
        <v>0.60780932165914925</v>
      </c>
      <c r="T29" s="9"/>
      <c r="U29" s="39"/>
      <c r="W29" s="38"/>
      <c r="X29" s="41">
        <f>ROUNDDOWN(+W9/10000,1)</f>
        <v>0.3</v>
      </c>
      <c r="Y29" s="9"/>
      <c r="Z29" s="42">
        <f>+W9/$I$9</f>
        <v>5.0529170720202826E-2</v>
      </c>
      <c r="AA29" s="9"/>
      <c r="AB29" s="39"/>
      <c r="AD29" s="38"/>
      <c r="AE29" s="41">
        <f>ROUNDDOWN(+AD9/10000,1)</f>
        <v>0.3</v>
      </c>
      <c r="AF29" s="9"/>
      <c r="AG29" s="42">
        <f>+AD9/$I$9</f>
        <v>4.8436072049762684E-2</v>
      </c>
      <c r="AH29" s="9"/>
      <c r="AI29" s="39"/>
      <c r="AK29" s="38"/>
      <c r="AL29" s="41">
        <f>ROUNDDOWN(+AK9/10000,1)</f>
        <v>0.4</v>
      </c>
      <c r="AM29" s="9"/>
      <c r="AN29" s="42">
        <f>+AK9/$I$9</f>
        <v>6.0124996314967129E-2</v>
      </c>
      <c r="AO29" s="9"/>
      <c r="AP29" s="39"/>
      <c r="AR29" s="38"/>
      <c r="AS29" s="41">
        <f>ROUNDDOWN(+AR9/10000,1)</f>
        <v>0.5</v>
      </c>
      <c r="AT29" s="9"/>
      <c r="AU29" s="42">
        <f>+AR9/$I$9</f>
        <v>8.2264673800890309E-2</v>
      </c>
      <c r="AV29" s="9"/>
      <c r="AW29" s="39"/>
      <c r="AY29" s="38"/>
      <c r="AZ29" s="41">
        <f>ROUNDDOWN(+AY9/10000,1)</f>
        <v>0.2</v>
      </c>
      <c r="BA29" s="9"/>
      <c r="BB29" s="42">
        <f>+AY9/$I$9</f>
        <v>3.8958167506854158E-2</v>
      </c>
      <c r="BC29" s="9"/>
      <c r="BD29" s="39"/>
      <c r="BF29" s="38"/>
      <c r="BG29" s="41">
        <f>ROUNDDOWN(+BF9/10000,1)</f>
        <v>0.3</v>
      </c>
      <c r="BH29" s="9"/>
      <c r="BI29" s="42">
        <f>+BF9/$I$9</f>
        <v>5.8680463429733792E-2</v>
      </c>
      <c r="BJ29" s="9"/>
      <c r="BK29" s="39"/>
      <c r="BM29" s="38"/>
      <c r="BN29" s="41">
        <f>ROUNDDOWN(+BM9/10000,1)</f>
        <v>0.2</v>
      </c>
      <c r="BO29" s="9"/>
      <c r="BP29" s="42">
        <f>+BM9/$I$9</f>
        <v>4.1272368149523897E-2</v>
      </c>
      <c r="BQ29" s="9"/>
      <c r="BR29" s="39"/>
      <c r="BT29" s="38"/>
      <c r="BU29" s="41">
        <f>ROUNDDOWN(+BT9/10000,1)</f>
        <v>0.4</v>
      </c>
      <c r="BV29" s="9"/>
      <c r="BW29" s="42">
        <f>+BT9/$I$9</f>
        <v>7.0163025854190625E-2</v>
      </c>
      <c r="BX29" s="9"/>
      <c r="BY29" s="39"/>
      <c r="CA29" s="38"/>
      <c r="CB29" s="41">
        <f>ROUNDDOWN(+CA9/10000,1)</f>
        <v>0.5</v>
      </c>
      <c r="CC29" s="9"/>
      <c r="CD29" s="42">
        <f>+CA9/$I$9</f>
        <v>7.7400430411839277E-2</v>
      </c>
      <c r="CE29" s="9"/>
      <c r="CF29" s="39"/>
      <c r="CH29" s="38"/>
      <c r="CI29" s="41">
        <f>ROUNDDOWN(+CH9/10000,1)</f>
        <v>0.2</v>
      </c>
      <c r="CJ29" s="9"/>
      <c r="CK29" s="42">
        <f>+CH9/$I$9</f>
        <v>4.181775301435689E-2</v>
      </c>
      <c r="CL29" s="9"/>
      <c r="CM29" s="39"/>
      <c r="CO29" s="38"/>
      <c r="CP29" s="41">
        <f>ROUNDDOWN(+CO9/10000,1)</f>
        <v>0.2</v>
      </c>
      <c r="CQ29" s="9"/>
      <c r="CR29" s="42">
        <f>+CO9/$I$9</f>
        <v>3.8162200406827627E-2</v>
      </c>
      <c r="CS29" s="9"/>
      <c r="CT29" s="39"/>
      <c r="CV29" s="38"/>
      <c r="CW29" s="41">
        <f>ROUNDDOWN(+CV9/10000,1)</f>
        <v>0.2</v>
      </c>
      <c r="CX29" s="9"/>
      <c r="CY29" s="42">
        <f>+CV9/$I$9</f>
        <v>3.2089266236254826E-2</v>
      </c>
      <c r="CZ29" s="9"/>
      <c r="DA29" s="39"/>
      <c r="DC29" s="38"/>
      <c r="DD29" s="41">
        <f>ROUNDDOWN(+DC9/10000,1)</f>
        <v>0.2</v>
      </c>
      <c r="DE29" s="9"/>
      <c r="DF29" s="42">
        <f>+DC9/$I$9</f>
        <v>3.3312697149258573E-2</v>
      </c>
      <c r="DG29" s="9"/>
      <c r="DH29" s="39"/>
      <c r="DJ29" s="38"/>
      <c r="DK29" s="41">
        <f>ROUNDDOWN(+DJ9/10000,1)</f>
        <v>0</v>
      </c>
      <c r="DL29" s="9"/>
      <c r="DM29" s="42">
        <f>+DJ9/$I$9</f>
        <v>1.4017865039356151E-2</v>
      </c>
      <c r="DN29" s="9"/>
      <c r="DO29" s="39"/>
      <c r="DQ29" s="38"/>
      <c r="DR29" s="41">
        <f>ROUNDDOWN(+DQ9/10000,1)</f>
        <v>0.3</v>
      </c>
      <c r="DS29" s="9"/>
      <c r="DT29" s="42">
        <f>+DQ9/$I$9</f>
        <v>4.8819315468293975E-2</v>
      </c>
      <c r="DU29" s="9"/>
      <c r="DV29" s="39"/>
      <c r="DX29" s="38"/>
      <c r="DY29" s="41">
        <f>ROUNDDOWN(+DX9/10000,1)</f>
        <v>0</v>
      </c>
      <c r="DZ29" s="9"/>
      <c r="EA29" s="42">
        <f>+DX9/$I$9</f>
        <v>1.1747884791132337E-2</v>
      </c>
      <c r="EB29" s="9"/>
      <c r="EC29" s="39"/>
      <c r="EE29" s="38"/>
      <c r="EF29" s="41">
        <f>ROUNDDOWN(+EE9/10000,1)</f>
        <v>0.1</v>
      </c>
      <c r="EG29" s="9"/>
      <c r="EH29" s="42">
        <f>+EE9/$I$9</f>
        <v>2.6885999823118421E-2</v>
      </c>
      <c r="EI29" s="9"/>
      <c r="EJ29" s="39"/>
      <c r="EL29" s="38"/>
      <c r="EM29" s="41">
        <f>ROUNDDOWN(+EL9/10000,1)</f>
        <v>0.1</v>
      </c>
      <c r="EN29" s="9"/>
      <c r="EO29" s="42">
        <f>+EL9/$I$9</f>
        <v>2.2670322219274196E-2</v>
      </c>
      <c r="EP29" s="9"/>
      <c r="EQ29" s="39"/>
      <c r="ES29" s="38"/>
      <c r="ET29" s="41">
        <f>ROUNDDOWN(+ES9/10000,1)</f>
        <v>0.1</v>
      </c>
      <c r="EU29" s="9"/>
      <c r="EV29" s="42">
        <f>+ES9/$B$9</f>
        <v>3.7922590793944131E-4</v>
      </c>
      <c r="EW29" s="9"/>
      <c r="EX29" s="39"/>
      <c r="EZ29" s="38"/>
      <c r="FA29" s="41">
        <f>ROUNDDOWN(+EZ9/10000,1)</f>
        <v>0.1</v>
      </c>
      <c r="FB29" s="9"/>
      <c r="FC29" s="42">
        <f>+EZ9/$I$9</f>
        <v>2.3510509713746647E-2</v>
      </c>
      <c r="FD29" s="9"/>
      <c r="FE29" s="39"/>
      <c r="FG29" s="38"/>
      <c r="FH29" s="41">
        <f>ROUNDDOWN(+FG9/10000,1)</f>
        <v>0.1</v>
      </c>
      <c r="FI29" s="9"/>
      <c r="FJ29" s="42">
        <f>+FG9/$I$9</f>
        <v>1.5182335426432004E-2</v>
      </c>
      <c r="FK29" s="9"/>
      <c r="FL29" s="39"/>
      <c r="FN29" s="38"/>
      <c r="FO29" s="41">
        <f>ROUNDDOWN(+FN9/10000,1)</f>
        <v>0.1</v>
      </c>
      <c r="FP29" s="9"/>
      <c r="FQ29" s="42">
        <f>+FN9/$I$9</f>
        <v>1.5845641343120779E-2</v>
      </c>
      <c r="FR29" s="9"/>
      <c r="FS29" s="39"/>
      <c r="FU29" s="38"/>
      <c r="FV29" s="41">
        <f>ROUNDDOWN(+FU9/10000,1)</f>
        <v>0.2</v>
      </c>
      <c r="FW29" s="9"/>
      <c r="FX29" s="42">
        <f>+FU9/$I$9</f>
        <v>4.3851891158869137E-2</v>
      </c>
      <c r="FY29" s="9"/>
      <c r="FZ29" s="39"/>
      <c r="GB29" s="38"/>
      <c r="GC29" s="41">
        <f>ROUNDDOWN(+GB9/10000,1)</f>
        <v>0</v>
      </c>
      <c r="GD29" s="9"/>
      <c r="GE29" s="42">
        <f>+GB9/$I$9</f>
        <v>1.3045016361545946E-2</v>
      </c>
      <c r="GF29" s="9"/>
      <c r="GG29" s="39"/>
      <c r="GI29" s="38"/>
      <c r="GJ29" s="41">
        <f>ROUNDDOWN(+GI9/10000,1)</f>
        <v>0.1</v>
      </c>
      <c r="GK29" s="9"/>
      <c r="GL29" s="42">
        <f>+GI9/$I$9</f>
        <v>1.6125703841278264E-2</v>
      </c>
      <c r="GM29" s="9"/>
      <c r="GN29" s="39"/>
      <c r="GP29" s="38"/>
      <c r="GQ29" s="41">
        <f>ROUNDDOWN(+GP9/10000,1)</f>
        <v>0</v>
      </c>
      <c r="GR29" s="9"/>
      <c r="GS29" s="42">
        <f>+GP9/$I$9</f>
        <v>3.832434185312933E-3</v>
      </c>
      <c r="GT29" s="9"/>
      <c r="GU29" s="39"/>
      <c r="GW29" s="38"/>
      <c r="GX29" s="41">
        <f>ROUNDDOWN(+GW9/10000,1)</f>
        <v>0</v>
      </c>
      <c r="GY29" s="9"/>
      <c r="GZ29" s="42">
        <f>+GW9/$I$9</f>
        <v>1.1792105185578255E-2</v>
      </c>
      <c r="HA29" s="9"/>
      <c r="HB29" s="39"/>
      <c r="HD29" s="38"/>
      <c r="HE29" s="41">
        <f>ROUNDDOWN(+HD9/10000,1)</f>
        <v>0</v>
      </c>
      <c r="HF29" s="9"/>
      <c r="HG29" s="42">
        <f>+HD9/$I$9</f>
        <v>3.2428289260340204E-3</v>
      </c>
      <c r="HH29" s="9"/>
      <c r="HI29" s="39"/>
      <c r="HK29" s="38"/>
      <c r="HL29" s="41">
        <f>ROUNDDOWN(+HK9/10000,1)</f>
        <v>0</v>
      </c>
      <c r="HM29" s="9"/>
      <c r="HN29" s="42">
        <f>+HK9/$I$9</f>
        <v>3.7734736593850416E-3</v>
      </c>
      <c r="HO29" s="9"/>
      <c r="HP29" s="39"/>
      <c r="HR29" s="38"/>
      <c r="HS29" s="41">
        <f>ROUNDDOWN(+HR9/10000,1)</f>
        <v>0</v>
      </c>
      <c r="HT29" s="9"/>
      <c r="HU29" s="42">
        <f>+HR9/$I$9</f>
        <v>8.4018749447245067E-4</v>
      </c>
      <c r="HV29" s="9"/>
      <c r="HW29" s="39"/>
      <c r="HY29" s="38"/>
      <c r="HZ29" s="41">
        <f>ROUNDDOWN(+HY9/10000,1)</f>
        <v>0</v>
      </c>
      <c r="IA29" s="9"/>
      <c r="IB29" s="42">
        <f>+HY9/$I$9</f>
        <v>1.1497302555938799E-3</v>
      </c>
      <c r="IC29" s="9"/>
      <c r="ID29" s="39"/>
      <c r="IF29" s="38"/>
      <c r="IG29" s="41">
        <f>ROUNDDOWN(+IF9/10000,1)</f>
        <v>0</v>
      </c>
      <c r="IH29" s="9"/>
      <c r="II29" s="42">
        <f>+IF9/$I$9</f>
        <v>6.6625394298517144E-3</v>
      </c>
      <c r="IJ29" s="9"/>
      <c r="IK29" s="39"/>
      <c r="IM29" s="38"/>
      <c r="IN29" s="41">
        <f>ROUNDDOWN(+IM9/10000,1)</f>
        <v>0</v>
      </c>
      <c r="IO29" s="9"/>
      <c r="IP29" s="42">
        <f>+IM9/$I$9</f>
        <v>7.3700657409864092E-4</v>
      </c>
      <c r="IQ29" s="9"/>
      <c r="IR29" s="39"/>
      <c r="IT29" s="38"/>
      <c r="IU29" s="41">
        <f>ROUNDDOWN(+IT9/10000,1)</f>
        <v>0</v>
      </c>
      <c r="IV29" s="9"/>
      <c r="IW29" s="42">
        <f>+IT9/$I$9</f>
        <v>6.5298782465139588E-3</v>
      </c>
      <c r="IX29" s="9"/>
      <c r="IY29" s="39"/>
      <c r="JA29" s="38"/>
      <c r="JB29" s="41">
        <f>ROUNDDOWN(+JA9/10000,1)</f>
        <v>0</v>
      </c>
      <c r="JC29" s="9"/>
      <c r="JD29" s="42">
        <f>+JA9/$I$9</f>
        <v>1.2823914389316353E-3</v>
      </c>
      <c r="JE29" s="9"/>
      <c r="JF29" s="39"/>
      <c r="JH29" s="38"/>
      <c r="JI29" s="41">
        <f>ROUNDDOWN(+JH9/10000,1)</f>
        <v>0.1</v>
      </c>
      <c r="JJ29" s="9"/>
      <c r="JK29" s="42">
        <f>+JH9/$I$9</f>
        <v>1.7923999882078948E-2</v>
      </c>
      <c r="JL29" s="9"/>
      <c r="JM29" s="39"/>
    </row>
    <row r="30" spans="1:273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</row>
    <row r="31" spans="1:273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</row>
    <row r="32" spans="1:273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25.05</v>
      </c>
      <c r="P32" s="43" t="s">
        <v>62</v>
      </c>
      <c r="Q32" s="44" t="s">
        <v>70</v>
      </c>
      <c r="R32" s="45"/>
      <c r="S32" s="45"/>
      <c r="T32" s="46"/>
      <c r="U32" s="47">
        <f>+Q$16</f>
        <v>26.27</v>
      </c>
      <c r="W32" s="43" t="s">
        <v>62</v>
      </c>
      <c r="X32" s="44" t="s">
        <v>70</v>
      </c>
      <c r="Y32" s="45"/>
      <c r="Z32" s="45"/>
      <c r="AA32" s="46"/>
      <c r="AB32" s="47">
        <f>+X$16</f>
        <v>25.53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27.97</v>
      </c>
      <c r="AK32" s="43" t="s">
        <v>62</v>
      </c>
      <c r="AL32" s="44" t="s">
        <v>70</v>
      </c>
      <c r="AM32" s="45"/>
      <c r="AN32" s="45"/>
      <c r="AO32" s="46"/>
      <c r="AP32" s="47">
        <f>+AL$16</f>
        <v>23.44</v>
      </c>
      <c r="AR32" s="43" t="s">
        <v>62</v>
      </c>
      <c r="AS32" s="44" t="s">
        <v>70</v>
      </c>
      <c r="AT32" s="45"/>
      <c r="AU32" s="45"/>
      <c r="AV32" s="46"/>
      <c r="AW32" s="47">
        <f>+AS$16</f>
        <v>31.25</v>
      </c>
      <c r="AY32" s="43" t="s">
        <v>62</v>
      </c>
      <c r="AZ32" s="61" t="s">
        <v>73</v>
      </c>
      <c r="BA32" s="45"/>
      <c r="BB32" s="45"/>
      <c r="BC32" s="46"/>
      <c r="BD32" s="47">
        <f>+AZ$20</f>
        <v>34.54</v>
      </c>
      <c r="BF32" s="43" t="s">
        <v>62</v>
      </c>
      <c r="BG32" s="44" t="s">
        <v>70</v>
      </c>
      <c r="BH32" s="45"/>
      <c r="BI32" s="45"/>
      <c r="BJ32" s="46"/>
      <c r="BK32" s="47">
        <f>+BG$16</f>
        <v>34.19</v>
      </c>
      <c r="BM32" s="43" t="s">
        <v>62</v>
      </c>
      <c r="BN32" s="44" t="s">
        <v>70</v>
      </c>
      <c r="BO32" s="45"/>
      <c r="BP32" s="45"/>
      <c r="BQ32" s="46"/>
      <c r="BR32" s="47">
        <f>+BN$16</f>
        <v>27.54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21.11</v>
      </c>
      <c r="CA32" s="43" t="s">
        <v>62</v>
      </c>
      <c r="CB32" s="44" t="s">
        <v>70</v>
      </c>
      <c r="CC32" s="45"/>
      <c r="CD32" s="45"/>
      <c r="CE32" s="46"/>
      <c r="CF32" s="47">
        <f>+CB$16</f>
        <v>24.8</v>
      </c>
      <c r="CH32" s="43" t="s">
        <v>62</v>
      </c>
      <c r="CI32" s="44" t="s">
        <v>70</v>
      </c>
      <c r="CJ32" s="45"/>
      <c r="CK32" s="45"/>
      <c r="CL32" s="46"/>
      <c r="CM32" s="47">
        <f>+CI$16</f>
        <v>21.33</v>
      </c>
      <c r="CO32" s="43" t="s">
        <v>62</v>
      </c>
      <c r="CP32" s="44" t="s">
        <v>70</v>
      </c>
      <c r="CQ32" s="45"/>
      <c r="CR32" s="45"/>
      <c r="CS32" s="46"/>
      <c r="CT32" s="47">
        <f>+CP$16</f>
        <v>20.63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25.91</v>
      </c>
      <c r="DC32" s="43" t="s">
        <v>62</v>
      </c>
      <c r="DD32" s="44" t="s">
        <v>70</v>
      </c>
      <c r="DE32" s="45"/>
      <c r="DF32" s="45"/>
      <c r="DG32" s="46"/>
      <c r="DH32" s="47">
        <f>+DD$16</f>
        <v>27.61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26.18</v>
      </c>
      <c r="DQ32" s="43" t="s">
        <v>62</v>
      </c>
      <c r="DR32" s="44" t="s">
        <v>70</v>
      </c>
      <c r="DS32" s="45"/>
      <c r="DT32" s="45"/>
      <c r="DU32" s="46"/>
      <c r="DV32" s="47">
        <f>+DR$16</f>
        <v>21.41</v>
      </c>
      <c r="DX32" s="43" t="s">
        <v>62</v>
      </c>
      <c r="DY32" s="44" t="s">
        <v>70</v>
      </c>
      <c r="DZ32" s="45"/>
      <c r="EA32" s="45"/>
      <c r="EB32" s="46"/>
      <c r="EC32" s="47">
        <f>+DY$16</f>
        <v>30.87</v>
      </c>
      <c r="EE32" s="43" t="s">
        <v>62</v>
      </c>
      <c r="EF32" s="44" t="s">
        <v>70</v>
      </c>
      <c r="EG32" s="45"/>
      <c r="EH32" s="45"/>
      <c r="EI32" s="46"/>
      <c r="EJ32" s="47">
        <f>+EF$16</f>
        <v>24.18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23.41</v>
      </c>
      <c r="ES32" s="43" t="s">
        <v>62</v>
      </c>
      <c r="ET32" s="44" t="s">
        <v>70</v>
      </c>
      <c r="EU32" s="45"/>
      <c r="EV32" s="45"/>
      <c r="EW32" s="46"/>
      <c r="EX32" s="47">
        <f>+ET$16</f>
        <v>20.6</v>
      </c>
      <c r="EZ32" s="43" t="s">
        <v>62</v>
      </c>
      <c r="FA32" s="44" t="s">
        <v>70</v>
      </c>
      <c r="FB32" s="45"/>
      <c r="FC32" s="45"/>
      <c r="FD32" s="46"/>
      <c r="FE32" s="47">
        <f>+FA$16</f>
        <v>20.38</v>
      </c>
      <c r="FG32" s="43" t="s">
        <v>62</v>
      </c>
      <c r="FH32" s="44" t="s">
        <v>70</v>
      </c>
      <c r="FI32" s="45"/>
      <c r="FJ32" s="45"/>
      <c r="FK32" s="46"/>
      <c r="FL32" s="47">
        <f>+FH$16</f>
        <v>26.02</v>
      </c>
      <c r="FN32" s="43" t="s">
        <v>62</v>
      </c>
      <c r="FO32" s="44" t="s">
        <v>70</v>
      </c>
      <c r="FP32" s="45"/>
      <c r="FQ32" s="45"/>
      <c r="FR32" s="46"/>
      <c r="FS32" s="47">
        <f>+FO$16</f>
        <v>21.4</v>
      </c>
      <c r="FU32" s="43" t="s">
        <v>62</v>
      </c>
      <c r="FV32" s="61" t="s">
        <v>69</v>
      </c>
      <c r="FW32" s="45"/>
      <c r="FX32" s="45"/>
      <c r="FY32" s="46"/>
      <c r="FZ32" s="47">
        <f>+FV$12</f>
        <v>41.95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27.68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25.78</v>
      </c>
      <c r="GP32" s="43" t="s">
        <v>62</v>
      </c>
      <c r="GQ32" s="44" t="s">
        <v>70</v>
      </c>
      <c r="GR32" s="45"/>
      <c r="GS32" s="45"/>
      <c r="GT32" s="46"/>
      <c r="GU32" s="47">
        <f>+GQ$16</f>
        <v>22.31</v>
      </c>
      <c r="GW32" s="43" t="s">
        <v>62</v>
      </c>
      <c r="GX32" s="61" t="s">
        <v>69</v>
      </c>
      <c r="GY32" s="45"/>
      <c r="GZ32" s="45"/>
      <c r="HA32" s="46"/>
      <c r="HB32" s="47">
        <f>+GX$12</f>
        <v>42.5</v>
      </c>
      <c r="HD32" s="43" t="s">
        <v>62</v>
      </c>
      <c r="HE32" s="61" t="s">
        <v>68</v>
      </c>
      <c r="HF32" s="45"/>
      <c r="HG32" s="45"/>
      <c r="HH32" s="46"/>
      <c r="HI32" s="47">
        <f>+HE$11</f>
        <v>23.18</v>
      </c>
      <c r="HK32" s="43" t="s">
        <v>62</v>
      </c>
      <c r="HL32" s="44" t="s">
        <v>70</v>
      </c>
      <c r="HM32" s="45"/>
      <c r="HN32" s="45"/>
      <c r="HO32" s="46"/>
      <c r="HP32" s="47">
        <f>+HL$16</f>
        <v>30.47</v>
      </c>
      <c r="HR32" s="43" t="s">
        <v>62</v>
      </c>
      <c r="HS32" s="44" t="s">
        <v>70</v>
      </c>
      <c r="HT32" s="45"/>
      <c r="HU32" s="45"/>
      <c r="HV32" s="46"/>
      <c r="HW32" s="47">
        <f>+HS$16</f>
        <v>29.82</v>
      </c>
      <c r="HY32" s="43" t="s">
        <v>62</v>
      </c>
      <c r="HZ32" s="61" t="s">
        <v>69</v>
      </c>
      <c r="IA32" s="45"/>
      <c r="IB32" s="45"/>
      <c r="IC32" s="46"/>
      <c r="ID32" s="47">
        <f>+HZ$12</f>
        <v>38.46</v>
      </c>
      <c r="IF32" s="43" t="s">
        <v>62</v>
      </c>
      <c r="IG32" s="44" t="s">
        <v>70</v>
      </c>
      <c r="IH32" s="45"/>
      <c r="II32" s="45"/>
      <c r="IJ32" s="46"/>
      <c r="IK32" s="47">
        <f>+IG$16</f>
        <v>23.45</v>
      </c>
      <c r="IM32" s="43" t="s">
        <v>62</v>
      </c>
      <c r="IN32" s="44" t="s">
        <v>70</v>
      </c>
      <c r="IO32" s="45"/>
      <c r="IP32" s="45"/>
      <c r="IQ32" s="46"/>
      <c r="IR32" s="47">
        <f>+IN$16</f>
        <v>26</v>
      </c>
      <c r="IT32" s="43" t="s">
        <v>62</v>
      </c>
      <c r="IU32" s="44" t="s">
        <v>70</v>
      </c>
      <c r="IV32" s="45"/>
      <c r="IW32" s="45"/>
      <c r="IX32" s="46"/>
      <c r="IY32" s="47">
        <f>+IU$16</f>
        <v>23.48</v>
      </c>
      <c r="JA32" s="43" t="s">
        <v>62</v>
      </c>
      <c r="JB32" s="44" t="s">
        <v>70</v>
      </c>
      <c r="JC32" s="45"/>
      <c r="JD32" s="45"/>
      <c r="JE32" s="46"/>
      <c r="JF32" s="47">
        <f>+JB$16</f>
        <v>32.18</v>
      </c>
      <c r="JH32" s="43" t="s">
        <v>62</v>
      </c>
      <c r="JI32" s="61" t="s">
        <v>69</v>
      </c>
      <c r="JJ32" s="45"/>
      <c r="JK32" s="45"/>
      <c r="JL32" s="46"/>
      <c r="JM32" s="47">
        <f>+JI$12</f>
        <v>48.93</v>
      </c>
    </row>
    <row r="33" spans="9:273" x14ac:dyDescent="0.15">
      <c r="I33" s="43" t="s">
        <v>63</v>
      </c>
      <c r="J33" s="61" t="s">
        <v>69</v>
      </c>
      <c r="K33" s="45"/>
      <c r="L33" s="45"/>
      <c r="M33" s="46"/>
      <c r="N33" s="47">
        <f>+J$12</f>
        <v>15.34</v>
      </c>
      <c r="P33" s="43" t="s">
        <v>63</v>
      </c>
      <c r="Q33" s="61" t="s">
        <v>69</v>
      </c>
      <c r="R33" s="45"/>
      <c r="S33" s="45"/>
      <c r="T33" s="46"/>
      <c r="U33" s="47">
        <f>+Q$12</f>
        <v>14.23</v>
      </c>
      <c r="W33" s="43" t="s">
        <v>63</v>
      </c>
      <c r="X33" s="61" t="s">
        <v>69</v>
      </c>
      <c r="Y33" s="45"/>
      <c r="Z33" s="45"/>
      <c r="AA33" s="46"/>
      <c r="AB33" s="47">
        <f>+X$12</f>
        <v>17.420000000000002</v>
      </c>
      <c r="AD33" s="43" t="s">
        <v>63</v>
      </c>
      <c r="AE33" s="61" t="s">
        <v>69</v>
      </c>
      <c r="AF33" s="45"/>
      <c r="AG33" s="45"/>
      <c r="AH33" s="46"/>
      <c r="AI33" s="47">
        <f>+AE$12</f>
        <v>23.77</v>
      </c>
      <c r="AK33" s="43" t="s">
        <v>63</v>
      </c>
      <c r="AL33" s="61" t="s">
        <v>71</v>
      </c>
      <c r="AM33" s="45"/>
      <c r="AN33" s="45"/>
      <c r="AO33" s="46"/>
      <c r="AP33" s="47">
        <f>+AL$18</f>
        <v>18.8</v>
      </c>
      <c r="AR33" s="43" t="s">
        <v>63</v>
      </c>
      <c r="AS33" s="61" t="s">
        <v>73</v>
      </c>
      <c r="AT33" s="45"/>
      <c r="AU33" s="45"/>
      <c r="AV33" s="46"/>
      <c r="AW33" s="47">
        <f>+AS$20</f>
        <v>14.26</v>
      </c>
      <c r="AY33" s="43" t="s">
        <v>63</v>
      </c>
      <c r="AZ33" s="44" t="s">
        <v>70</v>
      </c>
      <c r="BA33" s="45"/>
      <c r="BB33" s="45"/>
      <c r="BC33" s="46"/>
      <c r="BD33" s="47">
        <f>+AZ$16</f>
        <v>28.79</v>
      </c>
      <c r="BF33" s="43" t="s">
        <v>63</v>
      </c>
      <c r="BG33" s="61" t="s">
        <v>69</v>
      </c>
      <c r="BH33" s="45"/>
      <c r="BI33" s="45"/>
      <c r="BJ33" s="46"/>
      <c r="BK33" s="47">
        <f>+BG$12</f>
        <v>13.09</v>
      </c>
      <c r="BM33" s="43" t="s">
        <v>63</v>
      </c>
      <c r="BN33" s="61" t="s">
        <v>69</v>
      </c>
      <c r="BO33" s="45"/>
      <c r="BP33" s="45"/>
      <c r="BQ33" s="46"/>
      <c r="BR33" s="47">
        <f>+BN$12</f>
        <v>23.89</v>
      </c>
      <c r="BT33" s="43" t="s">
        <v>63</v>
      </c>
      <c r="BU33" s="61" t="s">
        <v>69</v>
      </c>
      <c r="BV33" s="45"/>
      <c r="BW33" s="45"/>
      <c r="BX33" s="46"/>
      <c r="BY33" s="47">
        <f>+BU$12</f>
        <v>14.87</v>
      </c>
      <c r="CA33" s="43" t="s">
        <v>63</v>
      </c>
      <c r="CB33" s="61" t="s">
        <v>68</v>
      </c>
      <c r="CC33" s="45"/>
      <c r="CD33" s="45"/>
      <c r="CE33" s="46"/>
      <c r="CF33" s="47">
        <f>+CB$11</f>
        <v>12.19</v>
      </c>
      <c r="CH33" s="43" t="s">
        <v>63</v>
      </c>
      <c r="CI33" s="44" t="s">
        <v>68</v>
      </c>
      <c r="CJ33" s="45"/>
      <c r="CK33" s="45"/>
      <c r="CL33" s="46"/>
      <c r="CM33" s="47">
        <f>+CI$11</f>
        <v>14.31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15.14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16.579999999999998</v>
      </c>
      <c r="DC33" s="43" t="s">
        <v>63</v>
      </c>
      <c r="DD33" s="61" t="s">
        <v>73</v>
      </c>
      <c r="DE33" s="45"/>
      <c r="DF33" s="45"/>
      <c r="DG33" s="46"/>
      <c r="DH33" s="47">
        <f>+DD$20</f>
        <v>20.04</v>
      </c>
      <c r="DJ33" s="43" t="s">
        <v>63</v>
      </c>
      <c r="DK33" s="61" t="s">
        <v>73</v>
      </c>
      <c r="DL33" s="45"/>
      <c r="DM33" s="45"/>
      <c r="DN33" s="46"/>
      <c r="DO33" s="47">
        <f>+DK$20</f>
        <v>15.46</v>
      </c>
      <c r="DQ33" s="43" t="s">
        <v>63</v>
      </c>
      <c r="DR33" s="61" t="s">
        <v>72</v>
      </c>
      <c r="DS33" s="45"/>
      <c r="DT33" s="45"/>
      <c r="DU33" s="46"/>
      <c r="DV33" s="47">
        <f>+DR$21</f>
        <v>13.29</v>
      </c>
      <c r="DX33" s="43" t="s">
        <v>63</v>
      </c>
      <c r="DY33" s="61" t="s">
        <v>73</v>
      </c>
      <c r="DZ33" s="45"/>
      <c r="EA33" s="45"/>
      <c r="EB33" s="46"/>
      <c r="EC33" s="47">
        <f>+DY$20</f>
        <v>16.690000000000001</v>
      </c>
      <c r="EE33" s="43" t="s">
        <v>63</v>
      </c>
      <c r="EF33" s="44" t="s">
        <v>68</v>
      </c>
      <c r="EG33" s="45"/>
      <c r="EH33" s="45"/>
      <c r="EI33" s="46"/>
      <c r="EJ33" s="47">
        <f>+EF$11</f>
        <v>17.71</v>
      </c>
      <c r="EL33" s="43" t="s">
        <v>63</v>
      </c>
      <c r="EM33" s="61" t="s">
        <v>72</v>
      </c>
      <c r="EN33" s="45"/>
      <c r="EO33" s="45"/>
      <c r="EP33" s="46"/>
      <c r="EQ33" s="47">
        <f>+EM$21</f>
        <v>13.98</v>
      </c>
      <c r="ES33" s="43" t="s">
        <v>63</v>
      </c>
      <c r="ET33" s="61" t="s">
        <v>71</v>
      </c>
      <c r="EU33" s="45"/>
      <c r="EV33" s="45"/>
      <c r="EW33" s="46"/>
      <c r="EX33" s="47">
        <f>+ET$18</f>
        <v>14.98</v>
      </c>
      <c r="EZ33" s="43" t="s">
        <v>63</v>
      </c>
      <c r="FA33" s="61" t="s">
        <v>71</v>
      </c>
      <c r="FB33" s="45"/>
      <c r="FC33" s="45"/>
      <c r="FD33" s="46"/>
      <c r="FE33" s="47">
        <f>+FA$18</f>
        <v>14.8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14.08</v>
      </c>
      <c r="FN33" s="43" t="s">
        <v>63</v>
      </c>
      <c r="FO33" s="61" t="s">
        <v>71</v>
      </c>
      <c r="FP33" s="45"/>
      <c r="FQ33" s="45"/>
      <c r="FR33" s="46"/>
      <c r="FS33" s="47">
        <f>+FO$18</f>
        <v>16.559999999999999</v>
      </c>
      <c r="FU33" s="43" t="s">
        <v>63</v>
      </c>
      <c r="FV33" s="44" t="s">
        <v>70</v>
      </c>
      <c r="FW33" s="45"/>
      <c r="FX33" s="45"/>
      <c r="FY33" s="46"/>
      <c r="FZ33" s="47">
        <f>+FV$16</f>
        <v>18.89</v>
      </c>
      <c r="GB33" s="43" t="s">
        <v>63</v>
      </c>
      <c r="GC33" s="44" t="s">
        <v>68</v>
      </c>
      <c r="GD33" s="45"/>
      <c r="GE33" s="45"/>
      <c r="GF33" s="46"/>
      <c r="GG33" s="47">
        <f>+GC$11</f>
        <v>19.66</v>
      </c>
      <c r="GI33" s="43" t="s">
        <v>63</v>
      </c>
      <c r="GJ33" s="44" t="s">
        <v>68</v>
      </c>
      <c r="GK33" s="45"/>
      <c r="GL33" s="45"/>
      <c r="GM33" s="46"/>
      <c r="GN33" s="47">
        <f>+GJ$11</f>
        <v>14.9</v>
      </c>
      <c r="GP33" s="43" t="s">
        <v>63</v>
      </c>
      <c r="GQ33" s="61" t="s">
        <v>71</v>
      </c>
      <c r="GR33" s="45"/>
      <c r="GS33" s="45"/>
      <c r="GT33" s="46"/>
      <c r="GU33" s="47">
        <f>+GQ$18</f>
        <v>15</v>
      </c>
      <c r="GW33" s="43" t="s">
        <v>63</v>
      </c>
      <c r="GX33" s="44" t="s">
        <v>70</v>
      </c>
      <c r="GY33" s="45"/>
      <c r="GZ33" s="45"/>
      <c r="HA33" s="46"/>
      <c r="HB33" s="47">
        <f>+GX$16</f>
        <v>18.13</v>
      </c>
      <c r="HD33" s="43" t="s">
        <v>63</v>
      </c>
      <c r="HE33" s="44" t="s">
        <v>70</v>
      </c>
      <c r="HF33" s="45"/>
      <c r="HG33" s="45"/>
      <c r="HH33" s="46"/>
      <c r="HI33" s="47">
        <f>+HE$16</f>
        <v>22.73</v>
      </c>
      <c r="HK33" s="43" t="s">
        <v>63</v>
      </c>
      <c r="HL33" s="61" t="s">
        <v>69</v>
      </c>
      <c r="HM33" s="45"/>
      <c r="HN33" s="45"/>
      <c r="HO33" s="46"/>
      <c r="HP33" s="47">
        <f>+HL$12</f>
        <v>21.09</v>
      </c>
      <c r="HR33" s="43" t="s">
        <v>63</v>
      </c>
      <c r="HS33" s="44" t="s">
        <v>68</v>
      </c>
      <c r="HT33" s="45"/>
      <c r="HU33" s="45"/>
      <c r="HV33" s="46"/>
      <c r="HW33" s="47">
        <f>+HS$11</f>
        <v>19.3</v>
      </c>
      <c r="HY33" s="43" t="s">
        <v>63</v>
      </c>
      <c r="HZ33" s="44" t="s">
        <v>68</v>
      </c>
      <c r="IA33" s="45"/>
      <c r="IB33" s="45"/>
      <c r="IC33" s="46"/>
      <c r="ID33" s="47">
        <f>+HZ$11</f>
        <v>28.21</v>
      </c>
      <c r="IF33" s="43" t="s">
        <v>63</v>
      </c>
      <c r="IG33" s="44" t="s">
        <v>68</v>
      </c>
      <c r="IH33" s="45"/>
      <c r="II33" s="45"/>
      <c r="IJ33" s="46"/>
      <c r="IK33" s="47">
        <f>+IG$11</f>
        <v>14.6</v>
      </c>
      <c r="IM33" s="43" t="s">
        <v>63</v>
      </c>
      <c r="IN33" s="44" t="s">
        <v>68</v>
      </c>
      <c r="IO33" s="45"/>
      <c r="IP33" s="45"/>
      <c r="IQ33" s="46"/>
      <c r="IR33" s="47">
        <f>+IN$11</f>
        <v>24</v>
      </c>
      <c r="IT33" s="43" t="s">
        <v>63</v>
      </c>
      <c r="IU33" s="44" t="s">
        <v>68</v>
      </c>
      <c r="IV33" s="45"/>
      <c r="IW33" s="45"/>
      <c r="IX33" s="46"/>
      <c r="IY33" s="47">
        <f>+IU$11</f>
        <v>23.7</v>
      </c>
      <c r="JA33" s="43" t="s">
        <v>63</v>
      </c>
      <c r="JB33" s="44" t="s">
        <v>68</v>
      </c>
      <c r="JC33" s="45"/>
      <c r="JD33" s="45"/>
      <c r="JE33" s="46"/>
      <c r="JF33" s="47">
        <f>+JB$11</f>
        <v>21.84</v>
      </c>
      <c r="JH33" s="43" t="s">
        <v>63</v>
      </c>
      <c r="JI33" s="44" t="s">
        <v>70</v>
      </c>
      <c r="JJ33" s="45"/>
      <c r="JK33" s="45"/>
      <c r="JL33" s="46"/>
      <c r="JM33" s="47">
        <f>+JI$16</f>
        <v>16.78</v>
      </c>
    </row>
    <row r="34" spans="9:273" x14ac:dyDescent="0.15">
      <c r="I34" s="43" t="s">
        <v>64</v>
      </c>
      <c r="J34" s="44" t="s">
        <v>73</v>
      </c>
      <c r="K34" s="45"/>
      <c r="L34" s="45"/>
      <c r="M34" s="46"/>
      <c r="N34" s="47">
        <f>+J$20</f>
        <v>12.87</v>
      </c>
      <c r="P34" s="43" t="s">
        <v>64</v>
      </c>
      <c r="Q34" s="61" t="s">
        <v>73</v>
      </c>
      <c r="R34" s="45"/>
      <c r="S34" s="45"/>
      <c r="T34" s="46"/>
      <c r="U34" s="47">
        <f>+Q$20</f>
        <v>14.02</v>
      </c>
      <c r="W34" s="43" t="s">
        <v>64</v>
      </c>
      <c r="X34" s="61" t="s">
        <v>71</v>
      </c>
      <c r="Y34" s="45"/>
      <c r="Z34" s="45"/>
      <c r="AA34" s="46"/>
      <c r="AB34" s="47">
        <f>+X$18</f>
        <v>11.17</v>
      </c>
      <c r="AD34" s="43" t="s">
        <v>64</v>
      </c>
      <c r="AE34" s="44" t="s">
        <v>73</v>
      </c>
      <c r="AF34" s="45"/>
      <c r="AG34" s="45"/>
      <c r="AH34" s="46"/>
      <c r="AI34" s="47">
        <f>+AE$20</f>
        <v>12.05</v>
      </c>
      <c r="AK34" s="43" t="s">
        <v>64</v>
      </c>
      <c r="AL34" s="44" t="s">
        <v>73</v>
      </c>
      <c r="AM34" s="45"/>
      <c r="AN34" s="45"/>
      <c r="AO34" s="46"/>
      <c r="AP34" s="47">
        <f>+AL$20</f>
        <v>16.23</v>
      </c>
      <c r="AR34" s="43" t="s">
        <v>64</v>
      </c>
      <c r="AS34" s="61" t="s">
        <v>69</v>
      </c>
      <c r="AT34" s="45"/>
      <c r="AU34" s="45"/>
      <c r="AV34" s="46"/>
      <c r="AW34" s="47">
        <f>+AS$12</f>
        <v>14.17</v>
      </c>
      <c r="AY34" s="43" t="s">
        <v>64</v>
      </c>
      <c r="AZ34" s="61" t="s">
        <v>69</v>
      </c>
      <c r="BA34" s="45"/>
      <c r="BB34" s="45"/>
      <c r="BC34" s="46"/>
      <c r="BD34" s="47">
        <f>+AZ$12</f>
        <v>11.16</v>
      </c>
      <c r="BF34" s="43" t="s">
        <v>64</v>
      </c>
      <c r="BG34" s="44" t="s">
        <v>73</v>
      </c>
      <c r="BH34" s="45"/>
      <c r="BI34" s="45"/>
      <c r="BJ34" s="46"/>
      <c r="BK34" s="47">
        <f>+BG$20</f>
        <v>12.13</v>
      </c>
      <c r="BM34" s="43" t="s">
        <v>64</v>
      </c>
      <c r="BN34" s="61" t="s">
        <v>73</v>
      </c>
      <c r="BO34" s="45"/>
      <c r="BP34" s="45"/>
      <c r="BQ34" s="46"/>
      <c r="BR34" s="47">
        <f>+BN$20</f>
        <v>10.71</v>
      </c>
      <c r="BT34" s="43" t="s">
        <v>64</v>
      </c>
      <c r="BU34" s="44" t="s">
        <v>71</v>
      </c>
      <c r="BV34" s="45"/>
      <c r="BW34" s="45"/>
      <c r="BX34" s="46"/>
      <c r="BY34" s="47">
        <f>+BU$18</f>
        <v>13.61</v>
      </c>
      <c r="CA34" s="43" t="s">
        <v>64</v>
      </c>
      <c r="CB34" s="44" t="s">
        <v>73</v>
      </c>
      <c r="CC34" s="45"/>
      <c r="CD34" s="45"/>
      <c r="CE34" s="46"/>
      <c r="CF34" s="47">
        <f>+CB$20</f>
        <v>12.19</v>
      </c>
      <c r="CH34" s="43" t="s">
        <v>64</v>
      </c>
      <c r="CI34" s="44" t="s">
        <v>73</v>
      </c>
      <c r="CJ34" s="45"/>
      <c r="CK34" s="45"/>
      <c r="CL34" s="46"/>
      <c r="CM34" s="47">
        <f>+CI$20</f>
        <v>12.83</v>
      </c>
      <c r="CO34" s="43" t="s">
        <v>64</v>
      </c>
      <c r="CP34" s="61" t="s">
        <v>71</v>
      </c>
      <c r="CQ34" s="45"/>
      <c r="CR34" s="45"/>
      <c r="CS34" s="46"/>
      <c r="CT34" s="47">
        <f>+CP$18</f>
        <v>13.36</v>
      </c>
      <c r="CV34" s="43" t="s">
        <v>64</v>
      </c>
      <c r="CW34" s="44" t="s">
        <v>73</v>
      </c>
      <c r="CX34" s="45"/>
      <c r="CY34" s="45"/>
      <c r="CZ34" s="46"/>
      <c r="DA34" s="47">
        <f>+CW$20</f>
        <v>13.55</v>
      </c>
      <c r="DC34" s="43" t="s">
        <v>64</v>
      </c>
      <c r="DD34" s="61" t="s">
        <v>72</v>
      </c>
      <c r="DE34" s="45"/>
      <c r="DF34" s="45"/>
      <c r="DG34" s="46"/>
      <c r="DH34" s="47">
        <f>+DD$21</f>
        <v>13.94</v>
      </c>
      <c r="DJ34" s="43" t="s">
        <v>64</v>
      </c>
      <c r="DK34" s="44" t="s">
        <v>68</v>
      </c>
      <c r="DL34" s="45"/>
      <c r="DM34" s="45"/>
      <c r="DN34" s="46"/>
      <c r="DO34" s="47">
        <f>+DK$11</f>
        <v>14.51</v>
      </c>
      <c r="DQ34" s="43" t="s">
        <v>64</v>
      </c>
      <c r="DR34" s="44" t="s">
        <v>68</v>
      </c>
      <c r="DS34" s="45"/>
      <c r="DT34" s="45"/>
      <c r="DU34" s="46"/>
      <c r="DV34" s="47">
        <f>+DR$11</f>
        <v>12.71</v>
      </c>
      <c r="DX34" s="43" t="s">
        <v>64</v>
      </c>
      <c r="DY34" s="44" t="s">
        <v>68</v>
      </c>
      <c r="DZ34" s="45"/>
      <c r="EA34" s="45"/>
      <c r="EB34" s="46"/>
      <c r="EC34" s="47">
        <f>+DY$11</f>
        <v>14.05</v>
      </c>
      <c r="EE34" s="43" t="s">
        <v>64</v>
      </c>
      <c r="EF34" s="61" t="s">
        <v>69</v>
      </c>
      <c r="EG34" s="45"/>
      <c r="EH34" s="45"/>
      <c r="EI34" s="46"/>
      <c r="EJ34" s="47">
        <f>+EF$12</f>
        <v>13.16</v>
      </c>
      <c r="EL34" s="43" t="s">
        <v>64</v>
      </c>
      <c r="EM34" s="44" t="s">
        <v>68</v>
      </c>
      <c r="EN34" s="45"/>
      <c r="EO34" s="45"/>
      <c r="EP34" s="46"/>
      <c r="EQ34" s="47">
        <f>+EM$11</f>
        <v>12.68</v>
      </c>
      <c r="ES34" s="43" t="s">
        <v>64</v>
      </c>
      <c r="ET34" s="44" t="s">
        <v>68</v>
      </c>
      <c r="EU34" s="45"/>
      <c r="EV34" s="45"/>
      <c r="EW34" s="46"/>
      <c r="EX34" s="47">
        <f>+ET$11</f>
        <v>13.45</v>
      </c>
      <c r="EZ34" s="43" t="s">
        <v>64</v>
      </c>
      <c r="FA34" s="61" t="s">
        <v>72</v>
      </c>
      <c r="FB34" s="45"/>
      <c r="FC34" s="45"/>
      <c r="FD34" s="46"/>
      <c r="FE34" s="47">
        <f>+FA$21</f>
        <v>12.04</v>
      </c>
      <c r="FG34" s="43" t="s">
        <v>64</v>
      </c>
      <c r="FH34" s="61" t="s">
        <v>72</v>
      </c>
      <c r="FI34" s="45"/>
      <c r="FJ34" s="45"/>
      <c r="FK34" s="46"/>
      <c r="FL34" s="47">
        <f>+FH$21</f>
        <v>12.52</v>
      </c>
      <c r="FN34" s="43" t="s">
        <v>64</v>
      </c>
      <c r="FO34" s="61" t="s">
        <v>72</v>
      </c>
      <c r="FP34" s="45"/>
      <c r="FQ34" s="45"/>
      <c r="FR34" s="46"/>
      <c r="FS34" s="47">
        <f>+FO$21</f>
        <v>11.35</v>
      </c>
      <c r="FU34" s="43" t="s">
        <v>64</v>
      </c>
      <c r="FV34" s="44" t="s">
        <v>68</v>
      </c>
      <c r="FW34" s="45"/>
      <c r="FX34" s="45"/>
      <c r="FY34" s="46"/>
      <c r="FZ34" s="47">
        <f>+FV$11</f>
        <v>11.29</v>
      </c>
      <c r="GB34" s="43" t="s">
        <v>64</v>
      </c>
      <c r="GC34" s="61" t="s">
        <v>69</v>
      </c>
      <c r="GD34" s="45"/>
      <c r="GE34" s="45"/>
      <c r="GF34" s="46"/>
      <c r="GG34" s="47">
        <f>+GC$12</f>
        <v>15.14</v>
      </c>
      <c r="GI34" s="43" t="s">
        <v>64</v>
      </c>
      <c r="GJ34" s="61" t="s">
        <v>72</v>
      </c>
      <c r="GK34" s="45"/>
      <c r="GL34" s="45"/>
      <c r="GM34" s="46"/>
      <c r="GN34" s="47">
        <f>+GJ$21</f>
        <v>12.43</v>
      </c>
      <c r="GP34" s="43" t="s">
        <v>64</v>
      </c>
      <c r="GQ34" s="44" t="s">
        <v>68</v>
      </c>
      <c r="GR34" s="45"/>
      <c r="GS34" s="45"/>
      <c r="GT34" s="46"/>
      <c r="GU34" s="47">
        <f>+GQ$11</f>
        <v>13.46</v>
      </c>
      <c r="GW34" s="43" t="s">
        <v>64</v>
      </c>
      <c r="GX34" s="44" t="s">
        <v>68</v>
      </c>
      <c r="GY34" s="45"/>
      <c r="GZ34" s="45"/>
      <c r="HA34" s="46"/>
      <c r="HB34" s="47">
        <f>+GX$11</f>
        <v>10.63</v>
      </c>
      <c r="HD34" s="43" t="s">
        <v>64</v>
      </c>
      <c r="HE34" s="61" t="s">
        <v>71</v>
      </c>
      <c r="HF34" s="45"/>
      <c r="HG34" s="45"/>
      <c r="HH34" s="46"/>
      <c r="HI34" s="47">
        <f>+HE$18</f>
        <v>19.55</v>
      </c>
      <c r="HK34" s="43" t="s">
        <v>64</v>
      </c>
      <c r="HL34" s="44" t="s">
        <v>68</v>
      </c>
      <c r="HM34" s="45"/>
      <c r="HN34" s="45"/>
      <c r="HO34" s="46"/>
      <c r="HP34" s="47">
        <f>+HL$11</f>
        <v>18.75</v>
      </c>
      <c r="HR34" s="43" t="s">
        <v>64</v>
      </c>
      <c r="HS34" s="61" t="s">
        <v>69</v>
      </c>
      <c r="HT34" s="45"/>
      <c r="HU34" s="45"/>
      <c r="HV34" s="46"/>
      <c r="HW34" s="47">
        <f>+HS$12</f>
        <v>14.04</v>
      </c>
      <c r="HY34" s="43" t="s">
        <v>64</v>
      </c>
      <c r="HZ34" s="44" t="s">
        <v>70</v>
      </c>
      <c r="IA34" s="45"/>
      <c r="IB34" s="45"/>
      <c r="IC34" s="46"/>
      <c r="ID34" s="47">
        <f>+HZ$16</f>
        <v>16.670000000000002</v>
      </c>
      <c r="IF34" s="43" t="s">
        <v>64</v>
      </c>
      <c r="IG34" s="61" t="s">
        <v>72</v>
      </c>
      <c r="IH34" s="45"/>
      <c r="II34" s="45"/>
      <c r="IJ34" s="46"/>
      <c r="IK34" s="47">
        <f>+IG$21</f>
        <v>10.62</v>
      </c>
      <c r="IM34" s="43" t="s">
        <v>64</v>
      </c>
      <c r="IN34" s="44" t="s">
        <v>73</v>
      </c>
      <c r="IO34" s="45"/>
      <c r="IP34" s="45"/>
      <c r="IQ34" s="46"/>
      <c r="IR34" s="47">
        <f>+IN$20</f>
        <v>14</v>
      </c>
      <c r="IT34" s="43" t="s">
        <v>64</v>
      </c>
      <c r="IU34" s="44" t="s">
        <v>73</v>
      </c>
      <c r="IV34" s="45"/>
      <c r="IW34" s="45"/>
      <c r="IX34" s="46"/>
      <c r="IY34" s="47">
        <f>+IU$20</f>
        <v>10.61</v>
      </c>
      <c r="JA34" s="43" t="s">
        <v>64</v>
      </c>
      <c r="JB34" s="44" t="s">
        <v>73</v>
      </c>
      <c r="JC34" s="45"/>
      <c r="JD34" s="45"/>
      <c r="JE34" s="46"/>
      <c r="JF34" s="47">
        <f>+JB$20</f>
        <v>17.239999999999998</v>
      </c>
      <c r="JH34" s="43" t="s">
        <v>64</v>
      </c>
      <c r="JI34" s="44" t="s">
        <v>68</v>
      </c>
      <c r="JJ34" s="45"/>
      <c r="JK34" s="45"/>
      <c r="JL34" s="46"/>
      <c r="JM34" s="47">
        <f>+JI$11</f>
        <v>11.35</v>
      </c>
    </row>
    <row r="35" spans="9:273" x14ac:dyDescent="0.15">
      <c r="I35" s="43" t="s">
        <v>65</v>
      </c>
      <c r="J35" s="44" t="s">
        <v>68</v>
      </c>
      <c r="K35" s="45"/>
      <c r="L35" s="45"/>
      <c r="M35" s="46"/>
      <c r="N35" s="47">
        <f>+J$11</f>
        <v>10.66</v>
      </c>
      <c r="P35" s="43" t="s">
        <v>65</v>
      </c>
      <c r="Q35" s="61" t="s">
        <v>71</v>
      </c>
      <c r="R35" s="45"/>
      <c r="S35" s="45"/>
      <c r="T35" s="46"/>
      <c r="U35" s="47">
        <f>+Q$18</f>
        <v>11.2</v>
      </c>
      <c r="W35" s="43" t="s">
        <v>65</v>
      </c>
      <c r="X35" s="44" t="s">
        <v>73</v>
      </c>
      <c r="Y35" s="45"/>
      <c r="Z35" s="45"/>
      <c r="AA35" s="46"/>
      <c r="AB35" s="47">
        <f>+X$20</f>
        <v>10.94</v>
      </c>
      <c r="AD35" s="43" t="s">
        <v>65</v>
      </c>
      <c r="AE35" s="61" t="s">
        <v>71</v>
      </c>
      <c r="AF35" s="45"/>
      <c r="AG35" s="45"/>
      <c r="AH35" s="46"/>
      <c r="AI35" s="47">
        <f>+AE$18</f>
        <v>11.99</v>
      </c>
      <c r="AK35" s="43" t="s">
        <v>65</v>
      </c>
      <c r="AL35" s="44" t="s">
        <v>72</v>
      </c>
      <c r="AM35" s="45"/>
      <c r="AN35" s="45"/>
      <c r="AO35" s="46"/>
      <c r="AP35" s="47">
        <f>+AL$21</f>
        <v>10.08</v>
      </c>
      <c r="AR35" s="43" t="s">
        <v>65</v>
      </c>
      <c r="AS35" s="44" t="s">
        <v>72</v>
      </c>
      <c r="AT35" s="45"/>
      <c r="AU35" s="45"/>
      <c r="AV35" s="46"/>
      <c r="AW35" s="47">
        <f>+AS$21</f>
        <v>9.23</v>
      </c>
      <c r="AY35" s="43" t="s">
        <v>65</v>
      </c>
      <c r="AZ35" s="61" t="s">
        <v>71</v>
      </c>
      <c r="BA35" s="45"/>
      <c r="BB35" s="45"/>
      <c r="BC35" s="46"/>
      <c r="BD35" s="47">
        <f>+AZ$18</f>
        <v>8.32</v>
      </c>
      <c r="BF35" s="43" t="s">
        <v>65</v>
      </c>
      <c r="BG35" s="44" t="s">
        <v>72</v>
      </c>
      <c r="BH35" s="45"/>
      <c r="BI35" s="45"/>
      <c r="BJ35" s="46"/>
      <c r="BK35" s="47">
        <f>+BG$21</f>
        <v>9.2200000000000006</v>
      </c>
      <c r="BM35" s="43" t="s">
        <v>65</v>
      </c>
      <c r="BN35" s="44" t="s">
        <v>68</v>
      </c>
      <c r="BO35" s="45"/>
      <c r="BP35" s="45"/>
      <c r="BQ35" s="46"/>
      <c r="BR35" s="47">
        <f>+BN$11</f>
        <v>10.11</v>
      </c>
      <c r="BT35" s="43" t="s">
        <v>65</v>
      </c>
      <c r="BU35" s="44" t="s">
        <v>73</v>
      </c>
      <c r="BV35" s="45"/>
      <c r="BW35" s="45"/>
      <c r="BX35" s="46"/>
      <c r="BY35" s="47">
        <f>+BU$20</f>
        <v>12.88</v>
      </c>
      <c r="CA35" s="43" t="s">
        <v>65</v>
      </c>
      <c r="CB35" s="44" t="s">
        <v>69</v>
      </c>
      <c r="CC35" s="45"/>
      <c r="CD35" s="45"/>
      <c r="CE35" s="46"/>
      <c r="CF35" s="47">
        <f>+CB$12</f>
        <v>11.24</v>
      </c>
      <c r="CH35" s="43" t="s">
        <v>65</v>
      </c>
      <c r="CI35" s="44" t="s">
        <v>72</v>
      </c>
      <c r="CJ35" s="45"/>
      <c r="CK35" s="45"/>
      <c r="CL35" s="46"/>
      <c r="CM35" s="47">
        <f>+CI$21</f>
        <v>12.76</v>
      </c>
      <c r="CO35" s="43" t="s">
        <v>65</v>
      </c>
      <c r="CP35" s="44" t="s">
        <v>72</v>
      </c>
      <c r="CQ35" s="45"/>
      <c r="CR35" s="45"/>
      <c r="CS35" s="46"/>
      <c r="CT35" s="47">
        <f>+CP$21</f>
        <v>10.43</v>
      </c>
      <c r="CV35" s="43" t="s">
        <v>65</v>
      </c>
      <c r="CW35" s="44" t="s">
        <v>72</v>
      </c>
      <c r="CX35" s="45"/>
      <c r="CY35" s="45"/>
      <c r="CZ35" s="46"/>
      <c r="DA35" s="47">
        <f>+CW$21</f>
        <v>12.45</v>
      </c>
      <c r="DC35" s="43" t="s">
        <v>65</v>
      </c>
      <c r="DD35" s="44" t="s">
        <v>68</v>
      </c>
      <c r="DE35" s="45"/>
      <c r="DF35" s="45"/>
      <c r="DG35" s="46"/>
      <c r="DH35" s="47">
        <f>+DD$11</f>
        <v>12.83</v>
      </c>
      <c r="DJ35" s="43" t="s">
        <v>65</v>
      </c>
      <c r="DK35" s="44" t="s">
        <v>72</v>
      </c>
      <c r="DL35" s="45"/>
      <c r="DM35" s="45"/>
      <c r="DN35" s="46"/>
      <c r="DO35" s="47">
        <f>+DK$21</f>
        <v>12.93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12.71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11.42</v>
      </c>
      <c r="EE35" s="43" t="s">
        <v>65</v>
      </c>
      <c r="EF35" s="44" t="s">
        <v>72</v>
      </c>
      <c r="EG35" s="45"/>
      <c r="EH35" s="45"/>
      <c r="EI35" s="46"/>
      <c r="EJ35" s="47">
        <f>+EF$21</f>
        <v>12.12</v>
      </c>
      <c r="EL35" s="43" t="s">
        <v>65</v>
      </c>
      <c r="EM35" s="61" t="s">
        <v>71</v>
      </c>
      <c r="EN35" s="45"/>
      <c r="EO35" s="45"/>
      <c r="EP35" s="46"/>
      <c r="EQ35" s="47">
        <f>+EM$18</f>
        <v>10.86</v>
      </c>
      <c r="ES35" s="43" t="s">
        <v>65</v>
      </c>
      <c r="ET35" s="44" t="s">
        <v>72</v>
      </c>
      <c r="EU35" s="45"/>
      <c r="EV35" s="45"/>
      <c r="EW35" s="46"/>
      <c r="EX35" s="47">
        <f>+ET$21</f>
        <v>12.85</v>
      </c>
      <c r="EZ35" s="43" t="s">
        <v>65</v>
      </c>
      <c r="FA35" s="44" t="s">
        <v>73</v>
      </c>
      <c r="FB35" s="45"/>
      <c r="FC35" s="45"/>
      <c r="FD35" s="46"/>
      <c r="FE35" s="47">
        <f>+FA$20</f>
        <v>11.72</v>
      </c>
      <c r="FG35" s="43" t="s">
        <v>65</v>
      </c>
      <c r="FH35" s="44" t="s">
        <v>68</v>
      </c>
      <c r="FI35" s="45"/>
      <c r="FJ35" s="45"/>
      <c r="FK35" s="46"/>
      <c r="FL35" s="47">
        <f>+FH$11</f>
        <v>11.75</v>
      </c>
      <c r="FN35" s="43" t="s">
        <v>65</v>
      </c>
      <c r="FO35" s="44" t="s">
        <v>68</v>
      </c>
      <c r="FP35" s="45"/>
      <c r="FQ35" s="45"/>
      <c r="FR35" s="46"/>
      <c r="FS35" s="47">
        <f>+FO$11</f>
        <v>11.26</v>
      </c>
      <c r="FU35" s="43" t="s">
        <v>65</v>
      </c>
      <c r="FV35" s="44" t="s">
        <v>73</v>
      </c>
      <c r="FW35" s="45"/>
      <c r="FX35" s="45"/>
      <c r="FY35" s="46"/>
      <c r="FZ35" s="47">
        <f>+FV$20</f>
        <v>9.08</v>
      </c>
      <c r="GB35" s="43" t="s">
        <v>65</v>
      </c>
      <c r="GC35" s="44" t="s">
        <v>73</v>
      </c>
      <c r="GD35" s="45"/>
      <c r="GE35" s="45"/>
      <c r="GF35" s="46"/>
      <c r="GG35" s="47">
        <f>+GC$20</f>
        <v>10.06</v>
      </c>
      <c r="GI35" s="43" t="s">
        <v>65</v>
      </c>
      <c r="GJ35" s="61" t="s">
        <v>69</v>
      </c>
      <c r="GK35" s="45"/>
      <c r="GL35" s="45"/>
      <c r="GM35" s="46"/>
      <c r="GN35" s="47">
        <f>+GJ$12</f>
        <v>11.33</v>
      </c>
      <c r="GP35" s="43" t="s">
        <v>65</v>
      </c>
      <c r="GQ35" s="44" t="s">
        <v>73</v>
      </c>
      <c r="GR35" s="45"/>
      <c r="GS35" s="45"/>
      <c r="GT35" s="46"/>
      <c r="GU35" s="47">
        <f>+GQ$20</f>
        <v>10.38</v>
      </c>
      <c r="GW35" s="43" t="s">
        <v>65</v>
      </c>
      <c r="GX35" s="44" t="s">
        <v>73</v>
      </c>
      <c r="GY35" s="45"/>
      <c r="GZ35" s="45"/>
      <c r="HA35" s="46"/>
      <c r="HB35" s="47">
        <f>+GX$20</f>
        <v>6.13</v>
      </c>
      <c r="HD35" s="43" t="s">
        <v>65</v>
      </c>
      <c r="HE35" s="61" t="s">
        <v>69</v>
      </c>
      <c r="HF35" s="45"/>
      <c r="HG35" s="45"/>
      <c r="HH35" s="46"/>
      <c r="HI35" s="47">
        <f>+HE$12</f>
        <v>15.91</v>
      </c>
      <c r="HK35" s="43" t="s">
        <v>65</v>
      </c>
      <c r="HL35" s="44" t="s">
        <v>72</v>
      </c>
      <c r="HM35" s="45"/>
      <c r="HN35" s="45"/>
      <c r="HO35" s="46"/>
      <c r="HP35" s="47">
        <f>+HL$21</f>
        <v>9.3800000000000008</v>
      </c>
      <c r="HR35" s="43" t="s">
        <v>65</v>
      </c>
      <c r="HS35" s="44" t="s">
        <v>72</v>
      </c>
      <c r="HT35" s="45"/>
      <c r="HU35" s="45"/>
      <c r="HV35" s="46"/>
      <c r="HW35" s="47">
        <f>+HS$21</f>
        <v>12.28</v>
      </c>
      <c r="HY35" s="43" t="s">
        <v>65</v>
      </c>
      <c r="HZ35" s="44" t="s">
        <v>72</v>
      </c>
      <c r="IA35" s="45"/>
      <c r="IB35" s="45"/>
      <c r="IC35" s="46"/>
      <c r="ID35" s="47">
        <f>+HZ$21</f>
        <v>7.69</v>
      </c>
      <c r="IF35" s="43" t="s">
        <v>65</v>
      </c>
      <c r="IG35" s="44" t="s">
        <v>73</v>
      </c>
      <c r="IH35" s="45"/>
      <c r="II35" s="45"/>
      <c r="IJ35" s="46"/>
      <c r="IK35" s="47">
        <f>+IG$20</f>
        <v>10.4</v>
      </c>
      <c r="IM35" s="43" t="s">
        <v>65</v>
      </c>
      <c r="IN35" s="44" t="s">
        <v>72</v>
      </c>
      <c r="IO35" s="45"/>
      <c r="IP35" s="45"/>
      <c r="IQ35" s="46"/>
      <c r="IR35" s="47">
        <f>+IN$21</f>
        <v>12</v>
      </c>
      <c r="IT35" s="43" t="s">
        <v>65</v>
      </c>
      <c r="IU35" s="44" t="s">
        <v>72</v>
      </c>
      <c r="IV35" s="45"/>
      <c r="IW35" s="45"/>
      <c r="IX35" s="46"/>
      <c r="IY35" s="47">
        <f>+IU$21</f>
        <v>12.64</v>
      </c>
      <c r="JA35" s="43" t="s">
        <v>65</v>
      </c>
      <c r="JB35" s="61" t="s">
        <v>69</v>
      </c>
      <c r="JC35" s="45"/>
      <c r="JD35" s="45"/>
      <c r="JE35" s="46"/>
      <c r="JF35" s="47">
        <f>+JB$12</f>
        <v>14.94</v>
      </c>
      <c r="JH35" s="43" t="s">
        <v>65</v>
      </c>
      <c r="JI35" s="44" t="s">
        <v>72</v>
      </c>
      <c r="JJ35" s="45"/>
      <c r="JK35" s="45"/>
      <c r="JL35" s="46"/>
      <c r="JM35" s="47">
        <f>+JI$21</f>
        <v>6.17</v>
      </c>
    </row>
    <row r="36" spans="9:273" x14ac:dyDescent="0.15">
      <c r="I36" s="43" t="s">
        <v>66</v>
      </c>
      <c r="J36" s="44" t="s">
        <v>72</v>
      </c>
      <c r="K36" s="45"/>
      <c r="L36" s="45"/>
      <c r="M36" s="46"/>
      <c r="N36" s="47">
        <f>+J$21</f>
        <v>10.4</v>
      </c>
      <c r="P36" s="43" t="s">
        <v>66</v>
      </c>
      <c r="Q36" s="44" t="s">
        <v>72</v>
      </c>
      <c r="R36" s="45"/>
      <c r="S36" s="45"/>
      <c r="T36" s="46"/>
      <c r="U36" s="47">
        <f>+Q$21</f>
        <v>9.81</v>
      </c>
      <c r="W36" s="43" t="s">
        <v>66</v>
      </c>
      <c r="X36" s="44" t="s">
        <v>72</v>
      </c>
      <c r="Y36" s="45"/>
      <c r="Z36" s="45"/>
      <c r="AA36" s="46"/>
      <c r="AB36" s="47">
        <f>+X$21</f>
        <v>10.3</v>
      </c>
      <c r="AD36" s="43" t="s">
        <v>66</v>
      </c>
      <c r="AE36" s="44" t="s">
        <v>72</v>
      </c>
      <c r="AF36" s="45"/>
      <c r="AG36" s="45"/>
      <c r="AH36" s="46"/>
      <c r="AI36" s="47">
        <f>+AE$21</f>
        <v>7.91</v>
      </c>
      <c r="AK36" s="43" t="s">
        <v>66</v>
      </c>
      <c r="AL36" s="44" t="s">
        <v>68</v>
      </c>
      <c r="AM36" s="45"/>
      <c r="AN36" s="45"/>
      <c r="AO36" s="46"/>
      <c r="AP36" s="47">
        <f>+AL$11</f>
        <v>8.92</v>
      </c>
      <c r="AR36" s="43" t="s">
        <v>66</v>
      </c>
      <c r="AS36" s="44" t="s">
        <v>71</v>
      </c>
      <c r="AT36" s="45"/>
      <c r="AU36" s="45"/>
      <c r="AV36" s="46"/>
      <c r="AW36" s="47">
        <f>+AS$18</f>
        <v>8.92</v>
      </c>
      <c r="AY36" s="43" t="s">
        <v>66</v>
      </c>
      <c r="AZ36" s="44" t="s">
        <v>72</v>
      </c>
      <c r="BA36" s="45"/>
      <c r="BB36" s="45"/>
      <c r="BC36" s="46"/>
      <c r="BD36" s="47">
        <f>+AZ$21</f>
        <v>6.47</v>
      </c>
      <c r="BF36" s="43" t="s">
        <v>66</v>
      </c>
      <c r="BG36" s="61" t="s">
        <v>71</v>
      </c>
      <c r="BH36" s="45"/>
      <c r="BI36" s="45"/>
      <c r="BJ36" s="46"/>
      <c r="BK36" s="47">
        <f>+BG$18</f>
        <v>9.2200000000000006</v>
      </c>
      <c r="BM36" s="43" t="s">
        <v>66</v>
      </c>
      <c r="BN36" s="44" t="s">
        <v>72</v>
      </c>
      <c r="BO36" s="45"/>
      <c r="BP36" s="45"/>
      <c r="BQ36" s="46"/>
      <c r="BR36" s="47">
        <f>+BN$21</f>
        <v>8.14</v>
      </c>
      <c r="BT36" s="43" t="s">
        <v>66</v>
      </c>
      <c r="BU36" s="44" t="s">
        <v>68</v>
      </c>
      <c r="BV36" s="45"/>
      <c r="BW36" s="45"/>
      <c r="BX36" s="46"/>
      <c r="BY36" s="47">
        <f>+BU$11</f>
        <v>11.32</v>
      </c>
      <c r="CA36" s="43" t="s">
        <v>66</v>
      </c>
      <c r="CB36" s="44" t="s">
        <v>72</v>
      </c>
      <c r="CC36" s="45"/>
      <c r="CD36" s="45"/>
      <c r="CE36" s="46"/>
      <c r="CF36" s="47">
        <f>+CB$21</f>
        <v>11.22</v>
      </c>
      <c r="CH36" s="43" t="s">
        <v>66</v>
      </c>
      <c r="CI36" s="44" t="s">
        <v>69</v>
      </c>
      <c r="CJ36" s="45"/>
      <c r="CK36" s="45"/>
      <c r="CL36" s="46"/>
      <c r="CM36" s="47">
        <f>+CI$12</f>
        <v>12.55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</v>
      </c>
      <c r="CV36" s="43" t="s">
        <v>66</v>
      </c>
      <c r="CW36" s="44" t="s">
        <v>69</v>
      </c>
      <c r="CX36" s="45"/>
      <c r="CY36" s="45"/>
      <c r="CZ36" s="46"/>
      <c r="DA36" s="47">
        <f>+CW$12</f>
        <v>7.72</v>
      </c>
      <c r="DC36" s="43" t="s">
        <v>66</v>
      </c>
      <c r="DD36" s="44" t="s">
        <v>69</v>
      </c>
      <c r="DE36" s="45"/>
      <c r="DF36" s="45"/>
      <c r="DG36" s="46"/>
      <c r="DH36" s="47">
        <f>+DD$12</f>
        <v>7.48</v>
      </c>
      <c r="DJ36" s="43" t="s">
        <v>66</v>
      </c>
      <c r="DK36" s="44" t="s">
        <v>69</v>
      </c>
      <c r="DL36" s="45"/>
      <c r="DM36" s="45"/>
      <c r="DN36" s="46"/>
      <c r="DO36" s="47">
        <f>+DK$12</f>
        <v>12.83</v>
      </c>
      <c r="DQ36" s="43" t="s">
        <v>66</v>
      </c>
      <c r="DR36" s="44" t="s">
        <v>73</v>
      </c>
      <c r="DS36" s="45"/>
      <c r="DT36" s="45"/>
      <c r="DU36" s="46"/>
      <c r="DV36" s="47">
        <f>+DR$20</f>
        <v>11.9</v>
      </c>
      <c r="DX36" s="43" t="s">
        <v>66</v>
      </c>
      <c r="DY36" s="44" t="s">
        <v>72</v>
      </c>
      <c r="DZ36" s="45"/>
      <c r="EA36" s="45"/>
      <c r="EB36" s="46"/>
      <c r="EC36" s="47">
        <f>+DY$21</f>
        <v>10.66</v>
      </c>
      <c r="EE36" s="43" t="s">
        <v>66</v>
      </c>
      <c r="EF36" s="61" t="s">
        <v>71</v>
      </c>
      <c r="EG36" s="45"/>
      <c r="EH36" s="45"/>
      <c r="EI36" s="46"/>
      <c r="EJ36" s="47">
        <f>+EF$18</f>
        <v>8.99</v>
      </c>
      <c r="EL36" s="43" t="s">
        <v>66</v>
      </c>
      <c r="EM36" s="44" t="s">
        <v>69</v>
      </c>
      <c r="EN36" s="45"/>
      <c r="EO36" s="45"/>
      <c r="EP36" s="46"/>
      <c r="EQ36" s="47">
        <f>+EM$12</f>
        <v>10.66</v>
      </c>
      <c r="ES36" s="43" t="s">
        <v>66</v>
      </c>
      <c r="ET36" s="44" t="s">
        <v>73</v>
      </c>
      <c r="EU36" s="45"/>
      <c r="EV36" s="45"/>
      <c r="EW36" s="46"/>
      <c r="EX36" s="47">
        <f>+ET$20</f>
        <v>10.47</v>
      </c>
      <c r="EZ36" s="43" t="s">
        <v>66</v>
      </c>
      <c r="FA36" s="44" t="s">
        <v>68</v>
      </c>
      <c r="FB36" s="45"/>
      <c r="FC36" s="45"/>
      <c r="FD36" s="46"/>
      <c r="FE36" s="47">
        <f>+FA$11</f>
        <v>11.6</v>
      </c>
      <c r="FG36" s="43" t="s">
        <v>66</v>
      </c>
      <c r="FH36" s="61" t="s">
        <v>71</v>
      </c>
      <c r="FI36" s="45"/>
      <c r="FJ36" s="45"/>
      <c r="FK36" s="46"/>
      <c r="FL36" s="47">
        <f>+FH$18</f>
        <v>9.51</v>
      </c>
      <c r="FN36" s="43" t="s">
        <v>66</v>
      </c>
      <c r="FO36" s="44" t="s">
        <v>69</v>
      </c>
      <c r="FP36" s="45"/>
      <c r="FQ36" s="45"/>
      <c r="FR36" s="46"/>
      <c r="FS36" s="47">
        <f>+FO$12</f>
        <v>10.42</v>
      </c>
      <c r="FU36" s="43" t="s">
        <v>66</v>
      </c>
      <c r="FV36" s="44" t="s">
        <v>72</v>
      </c>
      <c r="FW36" s="45"/>
      <c r="FX36" s="45"/>
      <c r="FY36" s="46"/>
      <c r="FZ36" s="47">
        <f>+FV$21</f>
        <v>7.6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9.7200000000000006</v>
      </c>
      <c r="GI36" s="43" t="s">
        <v>66</v>
      </c>
      <c r="GJ36" s="44" t="s">
        <v>73</v>
      </c>
      <c r="GK36" s="45"/>
      <c r="GL36" s="45"/>
      <c r="GM36" s="46"/>
      <c r="GN36" s="47">
        <f>+GJ$20</f>
        <v>9.0500000000000007</v>
      </c>
      <c r="GP36" s="43" t="s">
        <v>66</v>
      </c>
      <c r="GQ36" s="44" t="s">
        <v>72</v>
      </c>
      <c r="GR36" s="45"/>
      <c r="GS36" s="45"/>
      <c r="GT36" s="46"/>
      <c r="GU36" s="47">
        <f>+GQ$21</f>
        <v>10.38</v>
      </c>
      <c r="GW36" s="43" t="s">
        <v>66</v>
      </c>
      <c r="GX36" s="61" t="s">
        <v>71</v>
      </c>
      <c r="GY36" s="45"/>
      <c r="GZ36" s="45"/>
      <c r="HA36" s="46"/>
      <c r="HB36" s="47">
        <f>+GX$18</f>
        <v>5.75</v>
      </c>
      <c r="HD36" s="43" t="s">
        <v>66</v>
      </c>
      <c r="HE36" s="44" t="s">
        <v>72</v>
      </c>
      <c r="HF36" s="45"/>
      <c r="HG36" s="45"/>
      <c r="HH36" s="46"/>
      <c r="HI36" s="47">
        <f>+HE$21</f>
        <v>5</v>
      </c>
      <c r="HK36" s="43" t="s">
        <v>66</v>
      </c>
      <c r="HL36" s="44" t="s">
        <v>73</v>
      </c>
      <c r="HM36" s="45"/>
      <c r="HN36" s="45"/>
      <c r="HO36" s="46"/>
      <c r="HP36" s="47">
        <f>+HL$20</f>
        <v>5.47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10.53</v>
      </c>
      <c r="HY36" s="43" t="s">
        <v>66</v>
      </c>
      <c r="HZ36" s="44" t="s">
        <v>73</v>
      </c>
      <c r="IA36" s="45"/>
      <c r="IB36" s="45"/>
      <c r="IC36" s="46"/>
      <c r="ID36" s="47">
        <f>+HZ$20</f>
        <v>3.85</v>
      </c>
      <c r="IF36" s="43" t="s">
        <v>66</v>
      </c>
      <c r="IG36" s="44" t="s">
        <v>69</v>
      </c>
      <c r="IH36" s="45"/>
      <c r="II36" s="45"/>
      <c r="IJ36" s="46"/>
      <c r="IK36" s="47">
        <f>+IG$12</f>
        <v>6.86</v>
      </c>
      <c r="IM36" s="43" t="s">
        <v>66</v>
      </c>
      <c r="IN36" s="44" t="s">
        <v>69</v>
      </c>
      <c r="IO36" s="45"/>
      <c r="IP36" s="45"/>
      <c r="IQ36" s="46"/>
      <c r="IR36" s="47">
        <f>+IN$12</f>
        <v>10</v>
      </c>
      <c r="IT36" s="43" t="s">
        <v>66</v>
      </c>
      <c r="IU36" s="44" t="s">
        <v>69</v>
      </c>
      <c r="IV36" s="45"/>
      <c r="IW36" s="45"/>
      <c r="IX36" s="46"/>
      <c r="IY36" s="47">
        <f>+IU$12</f>
        <v>14.22</v>
      </c>
      <c r="JA36" s="43" t="s">
        <v>66</v>
      </c>
      <c r="JB36" s="44" t="s">
        <v>72</v>
      </c>
      <c r="JC36" s="45"/>
      <c r="JD36" s="45"/>
      <c r="JE36" s="46"/>
      <c r="JF36" s="47">
        <f>+JB$21</f>
        <v>5.75</v>
      </c>
      <c r="JH36" s="43" t="s">
        <v>66</v>
      </c>
      <c r="JI36" s="44" t="s">
        <v>73</v>
      </c>
      <c r="JJ36" s="45"/>
      <c r="JK36" s="45"/>
      <c r="JL36" s="46"/>
      <c r="JM36" s="47">
        <f>+JI$20</f>
        <v>5.18</v>
      </c>
    </row>
    <row r="37" spans="9:273" x14ac:dyDescent="0.15">
      <c r="I37" s="43" t="s">
        <v>67</v>
      </c>
      <c r="J37" s="44" t="s">
        <v>71</v>
      </c>
      <c r="K37" s="45"/>
      <c r="L37" s="45"/>
      <c r="M37" s="46"/>
      <c r="N37" s="47">
        <f>+J$18</f>
        <v>9.7799999999999994</v>
      </c>
      <c r="P37" s="43" t="s">
        <v>67</v>
      </c>
      <c r="Q37" s="44" t="s">
        <v>68</v>
      </c>
      <c r="R37" s="45"/>
      <c r="S37" s="45"/>
      <c r="T37" s="46"/>
      <c r="U37" s="47">
        <f>+Q$11</f>
        <v>8.59</v>
      </c>
      <c r="W37" s="43" t="s">
        <v>67</v>
      </c>
      <c r="X37" s="44" t="s">
        <v>68</v>
      </c>
      <c r="Y37" s="45"/>
      <c r="Z37" s="45"/>
      <c r="AA37" s="46"/>
      <c r="AB37" s="47">
        <f>+X$11</f>
        <v>8.98</v>
      </c>
      <c r="AD37" s="43" t="s">
        <v>67</v>
      </c>
      <c r="AE37" s="44" t="s">
        <v>68</v>
      </c>
      <c r="AF37" s="45"/>
      <c r="AG37" s="45"/>
      <c r="AH37" s="46"/>
      <c r="AI37" s="47">
        <f>+AE$11</f>
        <v>4.08</v>
      </c>
      <c r="AK37" s="43" t="s">
        <v>67</v>
      </c>
      <c r="AL37" s="44" t="s">
        <v>69</v>
      </c>
      <c r="AM37" s="45"/>
      <c r="AN37" s="45"/>
      <c r="AO37" s="46"/>
      <c r="AP37" s="47">
        <f>+AL$12</f>
        <v>7.4</v>
      </c>
      <c r="AR37" s="43" t="s">
        <v>67</v>
      </c>
      <c r="AS37" s="44" t="s">
        <v>68</v>
      </c>
      <c r="AT37" s="45"/>
      <c r="AU37" s="45"/>
      <c r="AV37" s="46"/>
      <c r="AW37" s="47">
        <f>+AS$11</f>
        <v>3.8</v>
      </c>
      <c r="AY37" s="43" t="s">
        <v>67</v>
      </c>
      <c r="AZ37" s="44" t="s">
        <v>68</v>
      </c>
      <c r="BA37" s="45"/>
      <c r="BB37" s="45"/>
      <c r="BC37" s="46"/>
      <c r="BD37" s="47">
        <f>+AZ$11</f>
        <v>2.84</v>
      </c>
      <c r="BF37" s="43" t="s">
        <v>67</v>
      </c>
      <c r="BG37" s="44" t="s">
        <v>68</v>
      </c>
      <c r="BH37" s="45"/>
      <c r="BI37" s="45"/>
      <c r="BJ37" s="46"/>
      <c r="BK37" s="47">
        <f>+BG$11</f>
        <v>4.7699999999999996</v>
      </c>
      <c r="BM37" s="43" t="s">
        <v>67</v>
      </c>
      <c r="BN37" s="44" t="s">
        <v>71</v>
      </c>
      <c r="BO37" s="45"/>
      <c r="BP37" s="45"/>
      <c r="BQ37" s="46"/>
      <c r="BR37" s="47">
        <f>+BN$18</f>
        <v>5.36</v>
      </c>
      <c r="BT37" s="43" t="s">
        <v>67</v>
      </c>
      <c r="BU37" s="44" t="s">
        <v>72</v>
      </c>
      <c r="BV37" s="45"/>
      <c r="BW37" s="45"/>
      <c r="BX37" s="46"/>
      <c r="BY37" s="47">
        <f>+BU$21</f>
        <v>10.9</v>
      </c>
      <c r="CA37" s="43" t="s">
        <v>67</v>
      </c>
      <c r="CB37" s="44" t="s">
        <v>71</v>
      </c>
      <c r="CC37" s="45"/>
      <c r="CD37" s="45"/>
      <c r="CE37" s="46"/>
      <c r="CF37" s="47">
        <f>+CB$18</f>
        <v>10.72</v>
      </c>
      <c r="CH37" s="43" t="s">
        <v>67</v>
      </c>
      <c r="CI37" s="44" t="s">
        <v>71</v>
      </c>
      <c r="CJ37" s="45"/>
      <c r="CK37" s="45"/>
      <c r="CL37" s="46"/>
      <c r="CM37" s="47">
        <f>+CI$18</f>
        <v>9.94</v>
      </c>
      <c r="CO37" s="43" t="s">
        <v>67</v>
      </c>
      <c r="CP37" s="44" t="s">
        <v>73</v>
      </c>
      <c r="CQ37" s="45"/>
      <c r="CR37" s="45"/>
      <c r="CS37" s="46"/>
      <c r="CT37" s="47">
        <f>+CP$20</f>
        <v>9.27</v>
      </c>
      <c r="CV37" s="43" t="s">
        <v>67</v>
      </c>
      <c r="CW37" s="44" t="s">
        <v>71</v>
      </c>
      <c r="CX37" s="45"/>
      <c r="CY37" s="45"/>
      <c r="CZ37" s="46"/>
      <c r="DA37" s="47">
        <f>+CW$18</f>
        <v>6.94</v>
      </c>
      <c r="DC37" s="43" t="s">
        <v>67</v>
      </c>
      <c r="DD37" s="44" t="s">
        <v>71</v>
      </c>
      <c r="DE37" s="45"/>
      <c r="DF37" s="45"/>
      <c r="DG37" s="46"/>
      <c r="DH37" s="47">
        <f>+DD$18</f>
        <v>4.2</v>
      </c>
      <c r="DJ37" s="43" t="s">
        <v>67</v>
      </c>
      <c r="DK37" s="44" t="s">
        <v>71</v>
      </c>
      <c r="DL37" s="45"/>
      <c r="DM37" s="45"/>
      <c r="DN37" s="46"/>
      <c r="DO37" s="47">
        <f>+DK$18</f>
        <v>3.36</v>
      </c>
      <c r="DQ37" s="43" t="s">
        <v>67</v>
      </c>
      <c r="DR37" s="44" t="s">
        <v>71</v>
      </c>
      <c r="DS37" s="45"/>
      <c r="DT37" s="45"/>
      <c r="DU37" s="46"/>
      <c r="DV37" s="47">
        <f>+DR$18</f>
        <v>9.48</v>
      </c>
      <c r="DX37" s="43" t="s">
        <v>67</v>
      </c>
      <c r="DY37" s="44" t="s">
        <v>71</v>
      </c>
      <c r="DZ37" s="45"/>
      <c r="EA37" s="45"/>
      <c r="EB37" s="46"/>
      <c r="EC37" s="47">
        <f>+DY$18</f>
        <v>3.14</v>
      </c>
      <c r="EE37" s="43" t="s">
        <v>67</v>
      </c>
      <c r="EF37" s="44" t="s">
        <v>73</v>
      </c>
      <c r="EG37" s="45"/>
      <c r="EH37" s="45"/>
      <c r="EI37" s="46"/>
      <c r="EJ37" s="47">
        <f>+EF$20</f>
        <v>7.95</v>
      </c>
      <c r="EL37" s="43" t="s">
        <v>67</v>
      </c>
      <c r="EM37" s="44" t="s">
        <v>73</v>
      </c>
      <c r="EN37" s="45"/>
      <c r="EO37" s="45"/>
      <c r="EP37" s="46"/>
      <c r="EQ37" s="47">
        <f>+EM$20</f>
        <v>9.56</v>
      </c>
      <c r="ES37" s="43" t="s">
        <v>67</v>
      </c>
      <c r="ET37" s="44" t="s">
        <v>69</v>
      </c>
      <c r="EU37" s="45"/>
      <c r="EV37" s="45"/>
      <c r="EW37" s="46"/>
      <c r="EX37" s="47">
        <f>+ET$12</f>
        <v>8.68</v>
      </c>
      <c r="EZ37" s="43" t="s">
        <v>67</v>
      </c>
      <c r="FA37" s="44" t="s">
        <v>69</v>
      </c>
      <c r="FB37" s="45"/>
      <c r="FC37" s="45"/>
      <c r="FD37" s="46"/>
      <c r="FE37" s="47">
        <f>+FA$12</f>
        <v>6.39</v>
      </c>
      <c r="FG37" s="43" t="s">
        <v>67</v>
      </c>
      <c r="FH37" s="44" t="s">
        <v>73</v>
      </c>
      <c r="FI37" s="45"/>
      <c r="FJ37" s="45"/>
      <c r="FK37" s="46"/>
      <c r="FL37" s="47">
        <f>+FH$20</f>
        <v>9.42</v>
      </c>
      <c r="FN37" s="43" t="s">
        <v>67</v>
      </c>
      <c r="FO37" s="44" t="s">
        <v>73</v>
      </c>
      <c r="FP37" s="45"/>
      <c r="FQ37" s="45"/>
      <c r="FR37" s="46"/>
      <c r="FS37" s="47">
        <f>+FO$20</f>
        <v>7.91</v>
      </c>
      <c r="FU37" s="43" t="s">
        <v>67</v>
      </c>
      <c r="FV37" s="44" t="s">
        <v>71</v>
      </c>
      <c r="FW37" s="45"/>
      <c r="FX37" s="45"/>
      <c r="FY37" s="46"/>
      <c r="FZ37" s="47">
        <f>+FV$18</f>
        <v>1.65</v>
      </c>
      <c r="GB37" s="43" t="s">
        <v>67</v>
      </c>
      <c r="GC37" s="44" t="s">
        <v>71</v>
      </c>
      <c r="GD37" s="45"/>
      <c r="GE37" s="45"/>
      <c r="GF37" s="46"/>
      <c r="GG37" s="47">
        <f>+GC$18</f>
        <v>5.88</v>
      </c>
      <c r="GI37" s="43" t="s">
        <v>67</v>
      </c>
      <c r="GJ37" s="44" t="s">
        <v>71</v>
      </c>
      <c r="GK37" s="45"/>
      <c r="GL37" s="45"/>
      <c r="GM37" s="46"/>
      <c r="GN37" s="47">
        <f>+GJ$18</f>
        <v>6.49</v>
      </c>
      <c r="GP37" s="43" t="s">
        <v>67</v>
      </c>
      <c r="GQ37" s="44" t="s">
        <v>69</v>
      </c>
      <c r="GR37" s="45"/>
      <c r="GS37" s="45"/>
      <c r="GT37" s="46"/>
      <c r="GU37" s="47">
        <f>+GQ$12</f>
        <v>7.69</v>
      </c>
      <c r="GW37" s="43" t="s">
        <v>67</v>
      </c>
      <c r="GX37" s="44" t="s">
        <v>72</v>
      </c>
      <c r="GY37" s="45"/>
      <c r="GZ37" s="45"/>
      <c r="HA37" s="46"/>
      <c r="HB37" s="47">
        <f>+GX$21</f>
        <v>4.13</v>
      </c>
      <c r="HD37" s="43" t="s">
        <v>67</v>
      </c>
      <c r="HE37" s="44" t="s">
        <v>73</v>
      </c>
      <c r="HF37" s="45"/>
      <c r="HG37" s="45"/>
      <c r="HH37" s="46"/>
      <c r="HI37" s="47">
        <f>+HE$20</f>
        <v>5</v>
      </c>
      <c r="HK37" s="43" t="s">
        <v>67</v>
      </c>
      <c r="HL37" s="44" t="s">
        <v>71</v>
      </c>
      <c r="HM37" s="45"/>
      <c r="HN37" s="45"/>
      <c r="HO37" s="46"/>
      <c r="HP37" s="47">
        <f>+HL$18</f>
        <v>5.08</v>
      </c>
      <c r="HR37" s="43" t="s">
        <v>67</v>
      </c>
      <c r="HS37" s="44" t="s">
        <v>73</v>
      </c>
      <c r="HT37" s="45"/>
      <c r="HU37" s="45"/>
      <c r="HV37" s="46"/>
      <c r="HW37" s="47">
        <f>+HS$20</f>
        <v>7.02</v>
      </c>
      <c r="HY37" s="43" t="s">
        <v>67</v>
      </c>
      <c r="HZ37" s="44" t="s">
        <v>71</v>
      </c>
      <c r="IA37" s="45"/>
      <c r="IB37" s="45"/>
      <c r="IC37" s="46"/>
      <c r="ID37" s="47">
        <f>+HZ$18</f>
        <v>0</v>
      </c>
      <c r="IF37" s="43" t="s">
        <v>67</v>
      </c>
      <c r="IG37" s="44" t="s">
        <v>71</v>
      </c>
      <c r="IH37" s="45"/>
      <c r="II37" s="45"/>
      <c r="IJ37" s="46"/>
      <c r="IK37" s="47">
        <f>+IG$18</f>
        <v>6.64</v>
      </c>
      <c r="IM37" s="43" t="s">
        <v>67</v>
      </c>
      <c r="IN37" s="44" t="s">
        <v>71</v>
      </c>
      <c r="IO37" s="45"/>
      <c r="IP37" s="45"/>
      <c r="IQ37" s="46"/>
      <c r="IR37" s="47">
        <f>+IN$18</f>
        <v>0</v>
      </c>
      <c r="IT37" s="43" t="s">
        <v>67</v>
      </c>
      <c r="IU37" s="44" t="s">
        <v>71</v>
      </c>
      <c r="IV37" s="45"/>
      <c r="IW37" s="45"/>
      <c r="IX37" s="46"/>
      <c r="IY37" s="47">
        <f>+IU$18</f>
        <v>2.2599999999999998</v>
      </c>
      <c r="JA37" s="43" t="s">
        <v>67</v>
      </c>
      <c r="JB37" s="44" t="s">
        <v>71</v>
      </c>
      <c r="JC37" s="45"/>
      <c r="JD37" s="45"/>
      <c r="JE37" s="46"/>
      <c r="JF37" s="47">
        <f>+JB$18</f>
        <v>0</v>
      </c>
      <c r="JH37" s="43" t="s">
        <v>67</v>
      </c>
      <c r="JI37" s="44" t="s">
        <v>71</v>
      </c>
      <c r="JJ37" s="45"/>
      <c r="JK37" s="45"/>
      <c r="JL37" s="46"/>
      <c r="JM37" s="47">
        <f>+JI$18</f>
        <v>1.97</v>
      </c>
    </row>
    <row r="38" spans="9:273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</row>
    <row r="39" spans="9:273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</row>
    <row r="40" spans="9:273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</row>
    <row r="41" spans="9:273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</row>
    <row r="42" spans="9:273" x14ac:dyDescent="0.15">
      <c r="I42" s="51" t="s">
        <v>59</v>
      </c>
      <c r="J42" s="52">
        <f>+J16/100</f>
        <v>0.2505</v>
      </c>
      <c r="K42" s="53"/>
      <c r="L42" s="54">
        <f>+J42-$C$16/100</f>
        <v>5.1999999999999824E-3</v>
      </c>
      <c r="M42" s="9"/>
      <c r="N42" s="39"/>
      <c r="P42" s="51" t="s">
        <v>59</v>
      </c>
      <c r="Q42" s="52">
        <f>+Q16/100</f>
        <v>0.26269999999999999</v>
      </c>
      <c r="R42" s="53"/>
      <c r="S42" s="54">
        <f>+Q42-$C$16/100</f>
        <v>1.7399999999999971E-2</v>
      </c>
      <c r="T42" s="9"/>
      <c r="U42" s="39"/>
      <c r="W42" s="51" t="s">
        <v>59</v>
      </c>
      <c r="X42" s="52">
        <f>+X16/100</f>
        <v>0.25530000000000003</v>
      </c>
      <c r="Y42" s="53"/>
      <c r="Z42" s="54">
        <f>+X42-$C$16/100</f>
        <v>1.0000000000000009E-2</v>
      </c>
      <c r="AA42" s="9"/>
      <c r="AB42" s="39"/>
      <c r="AD42" s="51" t="s">
        <v>59</v>
      </c>
      <c r="AE42" s="52">
        <f>+AE16/100</f>
        <v>0.2797</v>
      </c>
      <c r="AF42" s="53"/>
      <c r="AG42" s="54">
        <f>+AE42-$C$16/100</f>
        <v>3.4399999999999986E-2</v>
      </c>
      <c r="AH42" s="9"/>
      <c r="AI42" s="39"/>
      <c r="AK42" s="51" t="s">
        <v>59</v>
      </c>
      <c r="AL42" s="52">
        <f>+AL16/100</f>
        <v>0.23440000000000003</v>
      </c>
      <c r="AM42" s="53"/>
      <c r="AN42" s="54">
        <f>+AL42-$C$16/100</f>
        <v>-1.0899999999999993E-2</v>
      </c>
      <c r="AO42" s="9"/>
      <c r="AP42" s="39"/>
      <c r="AR42" s="51" t="s">
        <v>59</v>
      </c>
      <c r="AS42" s="52">
        <f>+AS16/100</f>
        <v>0.3125</v>
      </c>
      <c r="AT42" s="53"/>
      <c r="AU42" s="54">
        <f>+AS42-$C$16/100</f>
        <v>6.7199999999999982E-2</v>
      </c>
      <c r="AV42" s="9"/>
      <c r="AW42" s="39"/>
      <c r="AY42" s="51" t="s">
        <v>59</v>
      </c>
      <c r="AZ42" s="52">
        <f>+AZ16/100</f>
        <v>0.28789999999999999</v>
      </c>
      <c r="BA42" s="53"/>
      <c r="BB42" s="54">
        <f>+AZ42-$C$16/100</f>
        <v>4.2599999999999971E-2</v>
      </c>
      <c r="BC42" s="9"/>
      <c r="BD42" s="39"/>
      <c r="BF42" s="51" t="s">
        <v>59</v>
      </c>
      <c r="BG42" s="52">
        <f>+BG16/100</f>
        <v>0.34189999999999998</v>
      </c>
      <c r="BH42" s="53"/>
      <c r="BI42" s="54">
        <f>+BG42-$C$16/100</f>
        <v>9.6599999999999964E-2</v>
      </c>
      <c r="BJ42" s="9"/>
      <c r="BK42" s="39"/>
      <c r="BM42" s="51" t="s">
        <v>59</v>
      </c>
      <c r="BN42" s="52">
        <f>+BN16/100</f>
        <v>0.27539999999999998</v>
      </c>
      <c r="BO42" s="53"/>
      <c r="BP42" s="54">
        <f>+BN42-$C$16/100</f>
        <v>3.009999999999996E-2</v>
      </c>
      <c r="BQ42" s="9"/>
      <c r="BR42" s="39"/>
      <c r="BT42" s="51" t="s">
        <v>59</v>
      </c>
      <c r="BU42" s="52">
        <f>+BU16/100</f>
        <v>0.21109999999999998</v>
      </c>
      <c r="BV42" s="53"/>
      <c r="BW42" s="54">
        <f>+BU42-$C$16/100</f>
        <v>-3.4200000000000036E-2</v>
      </c>
      <c r="BX42" s="9"/>
      <c r="BY42" s="39"/>
      <c r="CA42" s="51" t="s">
        <v>59</v>
      </c>
      <c r="CB42" s="52">
        <f>+CB16/100</f>
        <v>0.248</v>
      </c>
      <c r="CC42" s="53"/>
      <c r="CD42" s="54">
        <f>+CB42-$C$16/100</f>
        <v>2.6999999999999802E-3</v>
      </c>
      <c r="CE42" s="9"/>
      <c r="CF42" s="39"/>
      <c r="CH42" s="51" t="s">
        <v>59</v>
      </c>
      <c r="CI42" s="52">
        <f>+CI16/100</f>
        <v>0.21329999999999999</v>
      </c>
      <c r="CJ42" s="53"/>
      <c r="CK42" s="54">
        <f>+CI42-$C$16/100</f>
        <v>-3.2000000000000028E-2</v>
      </c>
      <c r="CL42" s="9"/>
      <c r="CM42" s="39"/>
      <c r="CO42" s="51" t="s">
        <v>59</v>
      </c>
      <c r="CP42" s="52">
        <f>+CP16/100</f>
        <v>0.20629999999999998</v>
      </c>
      <c r="CQ42" s="53"/>
      <c r="CR42" s="54">
        <f>+CP42-$C$16/100</f>
        <v>-3.9000000000000035E-2</v>
      </c>
      <c r="CS42" s="9"/>
      <c r="CT42" s="39"/>
      <c r="CV42" s="51" t="s">
        <v>59</v>
      </c>
      <c r="CW42" s="52">
        <f>+CW16/100</f>
        <v>0.2591</v>
      </c>
      <c r="CX42" s="53"/>
      <c r="CY42" s="54">
        <f>+CW42-$C$16/100</f>
        <v>1.3799999999999979E-2</v>
      </c>
      <c r="CZ42" s="9"/>
      <c r="DA42" s="39"/>
      <c r="DC42" s="51" t="s">
        <v>59</v>
      </c>
      <c r="DD42" s="52">
        <f>+DD16/100</f>
        <v>0.27610000000000001</v>
      </c>
      <c r="DE42" s="53"/>
      <c r="DF42" s="54">
        <f>+DD42-$C$16/100</f>
        <v>3.0799999999999994E-2</v>
      </c>
      <c r="DG42" s="9"/>
      <c r="DH42" s="39"/>
      <c r="DJ42" s="51" t="s">
        <v>59</v>
      </c>
      <c r="DK42" s="52">
        <f>+DK16/100</f>
        <v>0.26179999999999998</v>
      </c>
      <c r="DL42" s="53"/>
      <c r="DM42" s="54">
        <f>+DK42-$C$16/100</f>
        <v>1.6499999999999959E-2</v>
      </c>
      <c r="DN42" s="9"/>
      <c r="DO42" s="39"/>
      <c r="DQ42" s="51" t="s">
        <v>59</v>
      </c>
      <c r="DR42" s="52">
        <f>+DR16/100</f>
        <v>0.21410000000000001</v>
      </c>
      <c r="DS42" s="53"/>
      <c r="DT42" s="54">
        <f>+DR42-$C$16/100</f>
        <v>-3.1200000000000006E-2</v>
      </c>
      <c r="DU42" s="9"/>
      <c r="DV42" s="39"/>
      <c r="DX42" s="51" t="s">
        <v>59</v>
      </c>
      <c r="DY42" s="52">
        <f>+DY16/100</f>
        <v>0.30870000000000003</v>
      </c>
      <c r="DZ42" s="53"/>
      <c r="EA42" s="54">
        <f>+DY42-$C$16/100</f>
        <v>6.3400000000000012E-2</v>
      </c>
      <c r="EB42" s="9"/>
      <c r="EC42" s="39"/>
      <c r="EE42" s="51" t="s">
        <v>59</v>
      </c>
      <c r="EF42" s="52">
        <f>+EF16/100</f>
        <v>0.24179999999999999</v>
      </c>
      <c r="EG42" s="53"/>
      <c r="EH42" s="54">
        <f>+EF42-$C$16/100</f>
        <v>-3.5000000000000309E-3</v>
      </c>
      <c r="EI42" s="9"/>
      <c r="EJ42" s="39"/>
      <c r="EL42" s="51" t="s">
        <v>59</v>
      </c>
      <c r="EM42" s="52">
        <f>+EM16/100</f>
        <v>0.2341</v>
      </c>
      <c r="EN42" s="53"/>
      <c r="EO42" s="54">
        <f>+EM42-$C$16/100</f>
        <v>-1.1200000000000015E-2</v>
      </c>
      <c r="EP42" s="9"/>
      <c r="EQ42" s="39"/>
      <c r="ES42" s="51" t="s">
        <v>59</v>
      </c>
      <c r="ET42" s="52">
        <f>+ET16/100</f>
        <v>0.20600000000000002</v>
      </c>
      <c r="EU42" s="53"/>
      <c r="EV42" s="54">
        <f>+ET42-$C$16/100</f>
        <v>-3.9300000000000002E-2</v>
      </c>
      <c r="EW42" s="9"/>
      <c r="EX42" s="39"/>
      <c r="EZ42" s="51" t="s">
        <v>59</v>
      </c>
      <c r="FA42" s="52">
        <f>+FA16/100</f>
        <v>0.20379999999999998</v>
      </c>
      <c r="FB42" s="53"/>
      <c r="FC42" s="54">
        <f>+FA42-$C$16/100</f>
        <v>-4.1500000000000037E-2</v>
      </c>
      <c r="FD42" s="9"/>
      <c r="FE42" s="39"/>
      <c r="FG42" s="51" t="s">
        <v>59</v>
      </c>
      <c r="FH42" s="52">
        <f>+FH16/100</f>
        <v>0.26019999999999999</v>
      </c>
      <c r="FI42" s="53"/>
      <c r="FJ42" s="54">
        <f>+FH42-$C$16/100</f>
        <v>1.4899999999999969E-2</v>
      </c>
      <c r="FK42" s="9"/>
      <c r="FL42" s="39"/>
      <c r="FN42" s="51" t="s">
        <v>59</v>
      </c>
      <c r="FO42" s="52">
        <f>+FO16/100</f>
        <v>0.214</v>
      </c>
      <c r="FP42" s="53"/>
      <c r="FQ42" s="54">
        <f>+FO42-$C$16/100</f>
        <v>-3.1300000000000022E-2</v>
      </c>
      <c r="FR42" s="9"/>
      <c r="FS42" s="39"/>
      <c r="FU42" s="51" t="s">
        <v>59</v>
      </c>
      <c r="FV42" s="52">
        <f>+FV16/100</f>
        <v>0.18890000000000001</v>
      </c>
      <c r="FW42" s="53"/>
      <c r="FX42" s="54">
        <f>+FV42-$C$16/100</f>
        <v>-5.6400000000000006E-2</v>
      </c>
      <c r="FY42" s="9"/>
      <c r="FZ42" s="39"/>
      <c r="GB42" s="51" t="s">
        <v>59</v>
      </c>
      <c r="GC42" s="52">
        <f>+GC16/100</f>
        <v>0.27679999999999999</v>
      </c>
      <c r="GD42" s="53"/>
      <c r="GE42" s="54">
        <f>+GC42-$C$16/100</f>
        <v>3.1499999999999972E-2</v>
      </c>
      <c r="GF42" s="9"/>
      <c r="GG42" s="39"/>
      <c r="GI42" s="51" t="s">
        <v>59</v>
      </c>
      <c r="GJ42" s="52">
        <f>+GJ16/100</f>
        <v>0.25780000000000003</v>
      </c>
      <c r="GK42" s="53"/>
      <c r="GL42" s="54">
        <f>+GJ42-$C$16/100</f>
        <v>1.2500000000000011E-2</v>
      </c>
      <c r="GM42" s="9"/>
      <c r="GN42" s="39"/>
      <c r="GP42" s="51" t="s">
        <v>59</v>
      </c>
      <c r="GQ42" s="52">
        <f>+GQ16/100</f>
        <v>0.22309999999999999</v>
      </c>
      <c r="GR42" s="53"/>
      <c r="GS42" s="54">
        <f>+GQ42-$C$16/100</f>
        <v>-2.2200000000000025E-2</v>
      </c>
      <c r="GT42" s="9"/>
      <c r="GU42" s="39"/>
      <c r="GW42" s="51" t="s">
        <v>59</v>
      </c>
      <c r="GX42" s="52">
        <f>+GX16/100</f>
        <v>0.18129999999999999</v>
      </c>
      <c r="GY42" s="53"/>
      <c r="GZ42" s="54">
        <f>+GX42-$C$16/100</f>
        <v>-6.4000000000000029E-2</v>
      </c>
      <c r="HA42" s="9"/>
      <c r="HB42" s="39"/>
      <c r="HD42" s="51" t="s">
        <v>59</v>
      </c>
      <c r="HE42" s="52">
        <f>+HE16/100</f>
        <v>0.2273</v>
      </c>
      <c r="HF42" s="53"/>
      <c r="HG42" s="54">
        <f>+HE42-$C$16/100</f>
        <v>-1.8000000000000016E-2</v>
      </c>
      <c r="HH42" s="9"/>
      <c r="HI42" s="39"/>
      <c r="HK42" s="51" t="s">
        <v>59</v>
      </c>
      <c r="HL42" s="52">
        <f>+HL16/100</f>
        <v>0.30469999999999997</v>
      </c>
      <c r="HM42" s="53"/>
      <c r="HN42" s="54">
        <f>+HL42-$C$16/100</f>
        <v>5.9399999999999953E-2</v>
      </c>
      <c r="HO42" s="9"/>
      <c r="HP42" s="39"/>
      <c r="HR42" s="51" t="s">
        <v>59</v>
      </c>
      <c r="HS42" s="52">
        <f>+HS16/100</f>
        <v>0.29820000000000002</v>
      </c>
      <c r="HT42" s="53"/>
      <c r="HU42" s="54">
        <f>+HS42-$C$16/100</f>
        <v>5.2900000000000003E-2</v>
      </c>
      <c r="HV42" s="9"/>
      <c r="HW42" s="39"/>
      <c r="HY42" s="51" t="s">
        <v>59</v>
      </c>
      <c r="HZ42" s="52">
        <f>+HZ16/100</f>
        <v>0.16670000000000001</v>
      </c>
      <c r="IA42" s="53"/>
      <c r="IB42" s="54">
        <f>+HZ42-$C$16/100</f>
        <v>-7.8600000000000003E-2</v>
      </c>
      <c r="IC42" s="9"/>
      <c r="ID42" s="39"/>
      <c r="IF42" s="51" t="s">
        <v>59</v>
      </c>
      <c r="IG42" s="52">
        <f>+IG16/100</f>
        <v>0.23449999999999999</v>
      </c>
      <c r="IH42" s="53"/>
      <c r="II42" s="54">
        <f>+IG42-$C$16/100</f>
        <v>-1.0800000000000032E-2</v>
      </c>
      <c r="IJ42" s="9"/>
      <c r="IK42" s="39"/>
      <c r="IM42" s="51" t="s">
        <v>59</v>
      </c>
      <c r="IN42" s="52">
        <f>+IN16/100</f>
        <v>0.26</v>
      </c>
      <c r="IO42" s="53"/>
      <c r="IP42" s="54">
        <f>+IN42-$C$16/100</f>
        <v>1.4699999999999991E-2</v>
      </c>
      <c r="IQ42" s="9"/>
      <c r="IR42" s="39"/>
      <c r="IT42" s="51" t="s">
        <v>59</v>
      </c>
      <c r="IU42" s="52">
        <f>+IU16/100</f>
        <v>0.23480000000000001</v>
      </c>
      <c r="IV42" s="53"/>
      <c r="IW42" s="54">
        <f>+IU42-$C$16/100</f>
        <v>-1.0500000000000009E-2</v>
      </c>
      <c r="IX42" s="9"/>
      <c r="IY42" s="39"/>
      <c r="JA42" s="51" t="s">
        <v>59</v>
      </c>
      <c r="JB42" s="52">
        <f>+JB16/100</f>
        <v>0.32179999999999997</v>
      </c>
      <c r="JC42" s="53"/>
      <c r="JD42" s="54">
        <f>+JB42-$C$16/100</f>
        <v>7.6499999999999957E-2</v>
      </c>
      <c r="JE42" s="9"/>
      <c r="JF42" s="39"/>
      <c r="JH42" s="51" t="s">
        <v>59</v>
      </c>
      <c r="JI42" s="52">
        <f>+JI16/100</f>
        <v>0.1678</v>
      </c>
      <c r="JJ42" s="53"/>
      <c r="JK42" s="54">
        <f>+JI42-$C$16/100</f>
        <v>-7.7500000000000013E-2</v>
      </c>
      <c r="JL42" s="9"/>
      <c r="JM42" s="39"/>
    </row>
    <row r="43" spans="9:273" x14ac:dyDescent="0.15">
      <c r="I43" s="51" t="s">
        <v>60</v>
      </c>
      <c r="J43" s="55">
        <f>+L16</f>
        <v>0.57201694516356794</v>
      </c>
      <c r="K43" s="53"/>
      <c r="L43" s="56">
        <f>+J43-$E$16</f>
        <v>8.0180366196119013E-2</v>
      </c>
      <c r="M43" s="9"/>
      <c r="N43" s="39"/>
      <c r="P43" s="51" t="s">
        <v>60</v>
      </c>
      <c r="Q43" s="55">
        <f>+S16</f>
        <v>0.5343856734053356</v>
      </c>
      <c r="R43" s="53"/>
      <c r="S43" s="56">
        <f>+Q43-$E$16</f>
        <v>4.2549094437886681E-2</v>
      </c>
      <c r="T43" s="9"/>
      <c r="U43" s="39"/>
      <c r="W43" s="51" t="s">
        <v>60</v>
      </c>
      <c r="X43" s="55">
        <f>+Z16</f>
        <v>0.56228571428571428</v>
      </c>
      <c r="Y43" s="53"/>
      <c r="Z43" s="56">
        <f>+X43-$E$16</f>
        <v>7.0449135318265355E-2</v>
      </c>
      <c r="AA43" s="9"/>
      <c r="AB43" s="39"/>
      <c r="AD43" s="51" t="s">
        <v>60</v>
      </c>
      <c r="AE43" s="55">
        <f>+AG16</f>
        <v>0.62568008705114253</v>
      </c>
      <c r="AF43" s="53"/>
      <c r="AG43" s="56">
        <f>+AE43-$E$16</f>
        <v>0.13384350808369361</v>
      </c>
      <c r="AH43" s="9"/>
      <c r="AI43" s="39"/>
      <c r="AK43" s="51" t="s">
        <v>60</v>
      </c>
      <c r="AL43" s="55">
        <f>+AN16</f>
        <v>0.58263598326359833</v>
      </c>
      <c r="AM43" s="53"/>
      <c r="AN43" s="56">
        <f>+AL43-$E$16</f>
        <v>9.0799404296149411E-2</v>
      </c>
      <c r="AO43" s="9"/>
      <c r="AP43" s="39"/>
      <c r="AR43" s="51" t="s">
        <v>60</v>
      </c>
      <c r="AS43" s="55">
        <f>+AU16</f>
        <v>0.50344036697247707</v>
      </c>
      <c r="AT43" s="53"/>
      <c r="AU43" s="56">
        <f>+AS43-$E$16</f>
        <v>1.1603788005028148E-2</v>
      </c>
      <c r="AV43" s="9"/>
      <c r="AW43" s="39"/>
      <c r="AY43" s="51" t="s">
        <v>60</v>
      </c>
      <c r="AZ43" s="55">
        <f>+BB16</f>
        <v>0.62417871222076216</v>
      </c>
      <c r="BA43" s="53"/>
      <c r="BB43" s="56">
        <f>+AZ43-$E$16</f>
        <v>0.13234213325331323</v>
      </c>
      <c r="BC43" s="9"/>
      <c r="BD43" s="39"/>
      <c r="BF43" s="51" t="s">
        <v>60</v>
      </c>
      <c r="BG43" s="55">
        <f>+BI16</f>
        <v>0.39823659074210138</v>
      </c>
      <c r="BH43" s="53"/>
      <c r="BI43" s="56">
        <f>+BG43-$E$16</f>
        <v>-9.3599988225347541E-2</v>
      </c>
      <c r="BJ43" s="9"/>
      <c r="BK43" s="39"/>
      <c r="BM43" s="51" t="s">
        <v>60</v>
      </c>
      <c r="BN43" s="55">
        <f>+BP16</f>
        <v>0.45395590142671854</v>
      </c>
      <c r="BO43" s="53"/>
      <c r="BP43" s="56">
        <f>+BN43-$E$16</f>
        <v>-3.7880677540730379E-2</v>
      </c>
      <c r="BQ43" s="9"/>
      <c r="BR43" s="39"/>
      <c r="BT43" s="51" t="s">
        <v>60</v>
      </c>
      <c r="BU43" s="55">
        <f>+BW16</f>
        <v>0.58905472636815925</v>
      </c>
      <c r="BV43" s="53"/>
      <c r="BW43" s="56">
        <f>+BU43-$E$16</f>
        <v>9.7218147400710331E-2</v>
      </c>
      <c r="BX43" s="9"/>
      <c r="BY43" s="39"/>
      <c r="CA43" s="51" t="s">
        <v>60</v>
      </c>
      <c r="CB43" s="55">
        <f>+CD16</f>
        <v>0.54992319508448539</v>
      </c>
      <c r="CC43" s="53"/>
      <c r="CD43" s="56">
        <f>+CB43-$E$16</f>
        <v>5.8086616117036471E-2</v>
      </c>
      <c r="CE43" s="9"/>
      <c r="CF43" s="39"/>
      <c r="CH43" s="51" t="s">
        <v>60</v>
      </c>
      <c r="CI43" s="55">
        <f>+CK16</f>
        <v>0.53553719008264467</v>
      </c>
      <c r="CJ43" s="53"/>
      <c r="CK43" s="56">
        <f>+CI43-$E$16</f>
        <v>4.3700611115195742E-2</v>
      </c>
      <c r="CL43" s="9"/>
      <c r="CM43" s="39"/>
      <c r="CO43" s="51" t="s">
        <v>60</v>
      </c>
      <c r="CP43" s="55">
        <f>+CR16</f>
        <v>0.5393258426966292</v>
      </c>
      <c r="CQ43" s="53"/>
      <c r="CR43" s="56">
        <f>+CP43-$E$16</f>
        <v>4.7489263729180275E-2</v>
      </c>
      <c r="CS43" s="9"/>
      <c r="CT43" s="39"/>
      <c r="CV43" s="51" t="s">
        <v>60</v>
      </c>
      <c r="CW43" s="55">
        <f>+CY16</f>
        <v>0.58687943262411346</v>
      </c>
      <c r="CX43" s="53"/>
      <c r="CY43" s="56">
        <f>+CW43-$E$16</f>
        <v>9.5042853656664539E-2</v>
      </c>
      <c r="CZ43" s="9"/>
      <c r="DA43" s="39"/>
      <c r="DC43" s="51" t="s">
        <v>60</v>
      </c>
      <c r="DD43" s="55">
        <f>+DF16</f>
        <v>0.5625</v>
      </c>
      <c r="DE43" s="53"/>
      <c r="DF43" s="56">
        <f>+DD43-$E$16</f>
        <v>7.0663421032551077E-2</v>
      </c>
      <c r="DG43" s="9"/>
      <c r="DH43" s="39"/>
      <c r="DJ43" s="51" t="s">
        <v>60</v>
      </c>
      <c r="DK43" s="55">
        <f>+DM16</f>
        <v>0.66265060240963858</v>
      </c>
      <c r="DL43" s="53"/>
      <c r="DM43" s="56">
        <f>+DK43-$E$16</f>
        <v>0.17081402344218966</v>
      </c>
      <c r="DN43" s="9"/>
      <c r="DO43" s="39"/>
      <c r="DQ43" s="51" t="s">
        <v>60</v>
      </c>
      <c r="DR43" s="55">
        <f>+DT16</f>
        <v>0.62482369534555715</v>
      </c>
      <c r="DS43" s="53"/>
      <c r="DT43" s="56">
        <f>+DR43-$E$16</f>
        <v>0.13298711637810823</v>
      </c>
      <c r="DU43" s="9"/>
      <c r="DV43" s="39"/>
      <c r="DX43" s="51" t="s">
        <v>60</v>
      </c>
      <c r="DY43" s="55">
        <f>+EA16</f>
        <v>0.64634146341463417</v>
      </c>
      <c r="DZ43" s="53"/>
      <c r="EA43" s="56">
        <f>+DY43-$E$16</f>
        <v>0.15450488444718524</v>
      </c>
      <c r="EB43" s="9"/>
      <c r="EC43" s="39"/>
      <c r="EE43" s="51" t="s">
        <v>60</v>
      </c>
      <c r="EF43" s="55">
        <f>+EH16</f>
        <v>0.65306122448979587</v>
      </c>
      <c r="EG43" s="53"/>
      <c r="EH43" s="56">
        <f>+EF43-$E$16</f>
        <v>0.16122464552234694</v>
      </c>
      <c r="EI43" s="9"/>
      <c r="EJ43" s="39"/>
      <c r="EL43" s="51" t="s">
        <v>60</v>
      </c>
      <c r="EM43" s="55">
        <f>+EO16</f>
        <v>0.61111111111111116</v>
      </c>
      <c r="EN43" s="53"/>
      <c r="EO43" s="56">
        <f>+EM43-$E$16</f>
        <v>0.11927453214366224</v>
      </c>
      <c r="EP43" s="9"/>
      <c r="EQ43" s="39"/>
      <c r="ES43" s="51" t="s">
        <v>60</v>
      </c>
      <c r="ET43" s="55">
        <f>+EV16</f>
        <v>0.6198347107438017</v>
      </c>
      <c r="EU43" s="53"/>
      <c r="EV43" s="56">
        <f>+ET43-$E$16</f>
        <v>0.12799813177635277</v>
      </c>
      <c r="EW43" s="9"/>
      <c r="EX43" s="39"/>
      <c r="EZ43" s="51" t="s">
        <v>60</v>
      </c>
      <c r="FA43" s="55">
        <f>+FC16</f>
        <v>0.57538461538461538</v>
      </c>
      <c r="FB43" s="53"/>
      <c r="FC43" s="56">
        <f>+FA43-$E$16</f>
        <v>8.354803641716646E-2</v>
      </c>
      <c r="FD43" s="9"/>
      <c r="FE43" s="39"/>
      <c r="FG43" s="51" t="s">
        <v>60</v>
      </c>
      <c r="FH43" s="55">
        <f>+FJ16</f>
        <v>0.61940298507462688</v>
      </c>
      <c r="FI43" s="53"/>
      <c r="FJ43" s="56">
        <f>+FH43-$E$16</f>
        <v>0.12756640610717795</v>
      </c>
      <c r="FK43" s="9"/>
      <c r="FL43" s="39"/>
      <c r="FN43" s="51" t="s">
        <v>60</v>
      </c>
      <c r="FO43" s="55">
        <f>+FQ16</f>
        <v>0.59130434782608698</v>
      </c>
      <c r="FP43" s="53"/>
      <c r="FQ43" s="56">
        <f>+FO43-$E$16</f>
        <v>9.9467768858638062E-2</v>
      </c>
      <c r="FR43" s="9"/>
      <c r="FS43" s="39"/>
      <c r="FU43" s="51" t="s">
        <v>60</v>
      </c>
      <c r="FV43" s="55">
        <f>+FX16</f>
        <v>0.75444839857651247</v>
      </c>
      <c r="FW43" s="53"/>
      <c r="FX43" s="56">
        <f>+FV43-$E$16</f>
        <v>0.26261181960906355</v>
      </c>
      <c r="FY43" s="9"/>
      <c r="FZ43" s="39"/>
      <c r="GB43" s="51" t="s">
        <v>60</v>
      </c>
      <c r="GC43" s="55">
        <f>+GE16</f>
        <v>0.79591836734693877</v>
      </c>
      <c r="GD43" s="53"/>
      <c r="GE43" s="56">
        <f>+GC43-$E$16</f>
        <v>0.30408178837948985</v>
      </c>
      <c r="GF43" s="9"/>
      <c r="GG43" s="39"/>
      <c r="GI43" s="51" t="s">
        <v>60</v>
      </c>
      <c r="GJ43" s="55">
        <f>+GL16</f>
        <v>0.67021276595744683</v>
      </c>
      <c r="GK43" s="53"/>
      <c r="GL43" s="56">
        <f>+GJ43-$E$16</f>
        <v>0.17837618698999791</v>
      </c>
      <c r="GM43" s="9"/>
      <c r="GN43" s="39"/>
      <c r="GP43" s="51" t="s">
        <v>60</v>
      </c>
      <c r="GQ43" s="55">
        <f>+GS16</f>
        <v>0.62068965517241381</v>
      </c>
      <c r="GR43" s="53"/>
      <c r="GS43" s="56">
        <f>+GQ43-$E$16</f>
        <v>0.12885307620496489</v>
      </c>
      <c r="GT43" s="9"/>
      <c r="GU43" s="39"/>
      <c r="GW43" s="51" t="s">
        <v>60</v>
      </c>
      <c r="GX43" s="55">
        <f>+GZ16</f>
        <v>0.40689655172413791</v>
      </c>
      <c r="GY43" s="53"/>
      <c r="GZ43" s="56">
        <f>+GX43-$E$16</f>
        <v>-8.4940027243311012E-2</v>
      </c>
      <c r="HA43" s="9"/>
      <c r="HB43" s="39"/>
      <c r="HD43" s="51" t="s">
        <v>60</v>
      </c>
      <c r="HE43" s="55">
        <f>+HG16</f>
        <v>0.88</v>
      </c>
      <c r="HF43" s="53"/>
      <c r="HG43" s="56">
        <f>+HE43-$E$16</f>
        <v>0.38816342103255108</v>
      </c>
      <c r="HH43" s="9"/>
      <c r="HI43" s="39"/>
      <c r="HK43" s="51" t="s">
        <v>60</v>
      </c>
      <c r="HL43" s="55">
        <f>+HN16</f>
        <v>0.75641025641025639</v>
      </c>
      <c r="HM43" s="53"/>
      <c r="HN43" s="56">
        <f>+HL43-$E$16</f>
        <v>0.26457367744280746</v>
      </c>
      <c r="HO43" s="9"/>
      <c r="HP43" s="39"/>
      <c r="HR43" s="51" t="s">
        <v>60</v>
      </c>
      <c r="HS43" s="55">
        <f>+HU16</f>
        <v>0.88235294117647056</v>
      </c>
      <c r="HT43" s="53"/>
      <c r="HU43" s="56">
        <f>+HS43-$E$16</f>
        <v>0.39051636220902164</v>
      </c>
      <c r="HV43" s="9"/>
      <c r="HW43" s="39"/>
      <c r="HY43" s="51" t="s">
        <v>60</v>
      </c>
      <c r="HZ43" s="55">
        <f>+IB16</f>
        <v>0.69230769230769229</v>
      </c>
      <c r="IA43" s="53"/>
      <c r="IB43" s="56">
        <f>+HZ43-$E$16</f>
        <v>0.20047111334024337</v>
      </c>
      <c r="IC43" s="9"/>
      <c r="ID43" s="39"/>
      <c r="IF43" s="51" t="s">
        <v>60</v>
      </c>
      <c r="IG43" s="55">
        <f>+II16</f>
        <v>0.47169811320754718</v>
      </c>
      <c r="IH43" s="53"/>
      <c r="II43" s="56">
        <f>+IG43-$E$16</f>
        <v>-2.0138465759901747E-2</v>
      </c>
      <c r="IJ43" s="9"/>
      <c r="IK43" s="39"/>
      <c r="IM43" s="51" t="s">
        <v>60</v>
      </c>
      <c r="IN43" s="55">
        <f>+IP16</f>
        <v>0.84615384615384615</v>
      </c>
      <c r="IO43" s="53"/>
      <c r="IP43" s="56">
        <f>+IN43-$E$16</f>
        <v>0.35431726718639722</v>
      </c>
      <c r="IQ43" s="9"/>
      <c r="IR43" s="39"/>
      <c r="IT43" s="51" t="s">
        <v>60</v>
      </c>
      <c r="IU43" s="55">
        <f>+IW16</f>
        <v>0.73076923076923073</v>
      </c>
      <c r="IV43" s="53"/>
      <c r="IW43" s="56">
        <f>+IU43-$E$16</f>
        <v>0.2389326518017818</v>
      </c>
      <c r="IX43" s="9"/>
      <c r="IY43" s="39"/>
      <c r="JA43" s="51" t="s">
        <v>60</v>
      </c>
      <c r="JB43" s="55">
        <f>+JD16</f>
        <v>0.8928571428571429</v>
      </c>
      <c r="JC43" s="53"/>
      <c r="JD43" s="56">
        <f>+JB43-$E$16</f>
        <v>0.40102056388969398</v>
      </c>
      <c r="JE43" s="9"/>
      <c r="JF43" s="39"/>
      <c r="JH43" s="51" t="s">
        <v>60</v>
      </c>
      <c r="JI43" s="55">
        <f>+JK16</f>
        <v>0.71078431372549022</v>
      </c>
      <c r="JJ43" s="53"/>
      <c r="JK43" s="56">
        <f>+JI43-$E$16</f>
        <v>0.2189477347580413</v>
      </c>
      <c r="JL43" s="9"/>
      <c r="JM43" s="39"/>
    </row>
    <row r="44" spans="9:273" x14ac:dyDescent="0.15">
      <c r="I44" s="51" t="s">
        <v>61</v>
      </c>
      <c r="J44" s="55">
        <f>+N16</f>
        <v>0.42692398211343846</v>
      </c>
      <c r="K44" s="53"/>
      <c r="L44" s="56">
        <f>+J44-$G$16</f>
        <v>-7.9244959259910763E-2</v>
      </c>
      <c r="M44" s="9"/>
      <c r="N44" s="39"/>
      <c r="P44" s="51" t="s">
        <v>61</v>
      </c>
      <c r="Q44" s="55">
        <f>+U16</f>
        <v>0.46496815286624205</v>
      </c>
      <c r="R44" s="53"/>
      <c r="S44" s="56">
        <f>+Q44-$G$16</f>
        <v>-4.1200788507107178E-2</v>
      </c>
      <c r="T44" s="9"/>
      <c r="U44" s="39"/>
      <c r="W44" s="51" t="s">
        <v>61</v>
      </c>
      <c r="X44" s="55">
        <f>+AB16</f>
        <v>0.43657142857142855</v>
      </c>
      <c r="Y44" s="53"/>
      <c r="Z44" s="56">
        <f>+X44-$G$16</f>
        <v>-6.9597512801920669E-2</v>
      </c>
      <c r="AA44" s="9"/>
      <c r="AB44" s="39"/>
      <c r="AD44" s="51" t="s">
        <v>61</v>
      </c>
      <c r="AE44" s="55">
        <f>+AI16</f>
        <v>0.37431991294885747</v>
      </c>
      <c r="AF44" s="53"/>
      <c r="AG44" s="56">
        <f>+AE44-$G$16</f>
        <v>-0.13184902842449175</v>
      </c>
      <c r="AH44" s="9"/>
      <c r="AI44" s="39"/>
      <c r="AK44" s="51" t="s">
        <v>61</v>
      </c>
      <c r="AL44" s="55">
        <f>+AP16</f>
        <v>0.41527196652719667</v>
      </c>
      <c r="AM44" s="53"/>
      <c r="AN44" s="56">
        <f>+AL44-$G$16</f>
        <v>-9.0896974846152556E-2</v>
      </c>
      <c r="AO44" s="9"/>
      <c r="AP44" s="39"/>
      <c r="AR44" s="51" t="s">
        <v>61</v>
      </c>
      <c r="AS44" s="55">
        <f>+AW16</f>
        <v>0.49541284403669728</v>
      </c>
      <c r="AT44" s="53"/>
      <c r="AU44" s="56">
        <f>+AS44-$G$16</f>
        <v>-1.0756097336651949E-2</v>
      </c>
      <c r="AV44" s="9"/>
      <c r="AW44" s="39"/>
      <c r="AY44" s="51" t="s">
        <v>61</v>
      </c>
      <c r="AZ44" s="55">
        <f>+BD16</f>
        <v>0.37582128777923784</v>
      </c>
      <c r="BA44" s="53"/>
      <c r="BB44" s="56">
        <f>+AZ44-$G$16</f>
        <v>-0.13034765359411138</v>
      </c>
      <c r="BC44" s="9"/>
      <c r="BD44" s="39"/>
      <c r="BF44" s="51" t="s">
        <v>61</v>
      </c>
      <c r="BG44" s="55">
        <f>+BK16</f>
        <v>0.60176340925789862</v>
      </c>
      <c r="BH44" s="53"/>
      <c r="BI44" s="56">
        <f>+BG44-$G$16</f>
        <v>9.5594467884549394E-2</v>
      </c>
      <c r="BJ44" s="9"/>
      <c r="BK44" s="39"/>
      <c r="BM44" s="51" t="s">
        <v>61</v>
      </c>
      <c r="BN44" s="55">
        <f>+BR16</f>
        <v>0.5460440985732814</v>
      </c>
      <c r="BO44" s="53"/>
      <c r="BP44" s="56">
        <f>+BN44-$G$16</f>
        <v>3.9875157199932176E-2</v>
      </c>
      <c r="BQ44" s="9"/>
      <c r="BR44" s="39"/>
      <c r="BT44" s="51" t="s">
        <v>61</v>
      </c>
      <c r="BU44" s="55">
        <f>+BY16</f>
        <v>0.4109452736318408</v>
      </c>
      <c r="BV44" s="53"/>
      <c r="BW44" s="56">
        <f>+BU44-$G$16</f>
        <v>-9.5223667741508422E-2</v>
      </c>
      <c r="BX44" s="9"/>
      <c r="BY44" s="39"/>
      <c r="CA44" s="51" t="s">
        <v>61</v>
      </c>
      <c r="CB44" s="55">
        <f>+CF16</f>
        <v>0.45007680491551461</v>
      </c>
      <c r="CC44" s="53"/>
      <c r="CD44" s="56">
        <f>+CB44-$G$16</f>
        <v>-5.6092136457834618E-2</v>
      </c>
      <c r="CE44" s="9"/>
      <c r="CF44" s="39"/>
      <c r="CH44" s="51" t="s">
        <v>61</v>
      </c>
      <c r="CI44" s="55">
        <f>+CM16</f>
        <v>0.46115702479338844</v>
      </c>
      <c r="CJ44" s="53"/>
      <c r="CK44" s="56">
        <f>+CI44-$G$16</f>
        <v>-4.5011916579960787E-2</v>
      </c>
      <c r="CL44" s="9"/>
      <c r="CM44" s="39"/>
      <c r="CO44" s="51" t="s">
        <v>61</v>
      </c>
      <c r="CP44" s="55">
        <f>+CT16</f>
        <v>0.4606741573033708</v>
      </c>
      <c r="CQ44" s="53"/>
      <c r="CR44" s="56">
        <f>+CP44-$G$16</f>
        <v>-4.5494784069978422E-2</v>
      </c>
      <c r="CS44" s="9"/>
      <c r="CT44" s="39"/>
      <c r="CV44" s="51" t="s">
        <v>61</v>
      </c>
      <c r="CW44" s="55">
        <f>+DA16</f>
        <v>0.41312056737588654</v>
      </c>
      <c r="CX44" s="53"/>
      <c r="CY44" s="56">
        <f>+CW44-$G$16</f>
        <v>-9.3048373997462686E-2</v>
      </c>
      <c r="CZ44" s="9"/>
      <c r="DA44" s="39"/>
      <c r="DC44" s="51" t="s">
        <v>61</v>
      </c>
      <c r="DD44" s="55">
        <f>+DH16</f>
        <v>0.4375</v>
      </c>
      <c r="DE44" s="53"/>
      <c r="DF44" s="56">
        <f>+DD44-$G$16</f>
        <v>-6.8668941373349224E-2</v>
      </c>
      <c r="DG44" s="9"/>
      <c r="DH44" s="39"/>
      <c r="DJ44" s="51" t="s">
        <v>61</v>
      </c>
      <c r="DK44" s="55">
        <f>+DO16</f>
        <v>0.33734939759036142</v>
      </c>
      <c r="DL44" s="53"/>
      <c r="DM44" s="56">
        <f>+DK44-$G$16</f>
        <v>-0.1688195437829878</v>
      </c>
      <c r="DN44" s="9"/>
      <c r="DO44" s="39"/>
      <c r="DQ44" s="51" t="s">
        <v>61</v>
      </c>
      <c r="DR44" s="55">
        <f>+DV16</f>
        <v>0.37376586741889983</v>
      </c>
      <c r="DS44" s="53"/>
      <c r="DT44" s="56">
        <f>+DR44-$G$16</f>
        <v>-0.13240307395444939</v>
      </c>
      <c r="DU44" s="9"/>
      <c r="DV44" s="39"/>
      <c r="DX44" s="51" t="s">
        <v>61</v>
      </c>
      <c r="DY44" s="55">
        <f>+EC16</f>
        <v>0.35365853658536583</v>
      </c>
      <c r="DZ44" s="53"/>
      <c r="EA44" s="56">
        <f>+DY44-$G$16</f>
        <v>-0.15251040478798339</v>
      </c>
      <c r="EB44" s="9"/>
      <c r="EC44" s="39"/>
      <c r="EE44" s="51" t="s">
        <v>61</v>
      </c>
      <c r="EF44" s="55">
        <f>+EJ16</f>
        <v>0.34693877551020408</v>
      </c>
      <c r="EG44" s="53"/>
      <c r="EH44" s="56">
        <f>+EF44-$G$16</f>
        <v>-0.15923016586314515</v>
      </c>
      <c r="EI44" s="9"/>
      <c r="EJ44" s="39"/>
      <c r="EL44" s="51" t="s">
        <v>61</v>
      </c>
      <c r="EM44" s="55">
        <f>+EQ16</f>
        <v>0.38333333333333336</v>
      </c>
      <c r="EN44" s="53"/>
      <c r="EO44" s="56">
        <f>+EM44-$G$16</f>
        <v>-0.12283560804001586</v>
      </c>
      <c r="EP44" s="9"/>
      <c r="EQ44" s="39"/>
      <c r="ES44" s="51" t="s">
        <v>61</v>
      </c>
      <c r="ET44" s="55">
        <f>+EX16</f>
        <v>0.37603305785123969</v>
      </c>
      <c r="EU44" s="53"/>
      <c r="EV44" s="56">
        <f>+ET44-$G$16</f>
        <v>-0.13013588352210953</v>
      </c>
      <c r="EW44" s="9"/>
      <c r="EX44" s="39"/>
      <c r="EZ44" s="51" t="s">
        <v>61</v>
      </c>
      <c r="FA44" s="55">
        <f>+FE16</f>
        <v>0.42461538461538462</v>
      </c>
      <c r="FB44" s="53"/>
      <c r="FC44" s="56">
        <f>+FA44-$G$16</f>
        <v>-8.1553556757964607E-2</v>
      </c>
      <c r="FD44" s="9"/>
      <c r="FE44" s="39"/>
      <c r="FG44" s="51" t="s">
        <v>61</v>
      </c>
      <c r="FH44" s="55">
        <f>+FL16</f>
        <v>0.38059701492537312</v>
      </c>
      <c r="FI44" s="53"/>
      <c r="FJ44" s="56">
        <f>+FH44-$G$16</f>
        <v>-0.1255719264479761</v>
      </c>
      <c r="FK44" s="9"/>
      <c r="FL44" s="39"/>
      <c r="FN44" s="51" t="s">
        <v>61</v>
      </c>
      <c r="FO44" s="55">
        <f>+FS16</f>
        <v>0.40434782608695652</v>
      </c>
      <c r="FP44" s="53"/>
      <c r="FQ44" s="56">
        <f>+FO44-$G$16</f>
        <v>-0.1018211152863927</v>
      </c>
      <c r="FR44" s="9"/>
      <c r="FS44" s="39"/>
      <c r="FU44" s="51" t="s">
        <v>61</v>
      </c>
      <c r="FV44" s="55">
        <f>+FZ16</f>
        <v>0.24555160142348753</v>
      </c>
      <c r="FW44" s="53"/>
      <c r="FX44" s="56">
        <f>+FV44-$G$16</f>
        <v>-0.26061733994986169</v>
      </c>
      <c r="FY44" s="9"/>
      <c r="FZ44" s="39"/>
      <c r="GB44" s="51" t="s">
        <v>61</v>
      </c>
      <c r="GC44" s="55">
        <f>+GG16</f>
        <v>0.20408163265306123</v>
      </c>
      <c r="GD44" s="53"/>
      <c r="GE44" s="56">
        <f>+GC44-$G$16</f>
        <v>-0.30208730872028799</v>
      </c>
      <c r="GF44" s="9"/>
      <c r="GG44" s="39"/>
      <c r="GI44" s="51" t="s">
        <v>61</v>
      </c>
      <c r="GJ44" s="55">
        <f>+GN16</f>
        <v>0.32978723404255317</v>
      </c>
      <c r="GK44" s="53"/>
      <c r="GL44" s="56">
        <f>+GJ44-$G$16</f>
        <v>-0.17638170733079606</v>
      </c>
      <c r="GM44" s="9"/>
      <c r="GN44" s="39"/>
      <c r="GP44" s="51" t="s">
        <v>61</v>
      </c>
      <c r="GQ44" s="55">
        <f>+GU16</f>
        <v>0.37931034482758619</v>
      </c>
      <c r="GR44" s="53"/>
      <c r="GS44" s="56">
        <f>+GQ44-$G$16</f>
        <v>-0.12685859654576304</v>
      </c>
      <c r="GT44" s="9"/>
      <c r="GU44" s="39"/>
      <c r="GW44" s="51" t="s">
        <v>61</v>
      </c>
      <c r="GX44" s="55">
        <f>+HB16</f>
        <v>0.59310344827586203</v>
      </c>
      <c r="GY44" s="53"/>
      <c r="GZ44" s="56">
        <f>+GX44-$G$16</f>
        <v>8.6934506902512809E-2</v>
      </c>
      <c r="HA44" s="9"/>
      <c r="HB44" s="39"/>
      <c r="HD44" s="51" t="s">
        <v>61</v>
      </c>
      <c r="HE44" s="55">
        <f>+HI16</f>
        <v>0.12</v>
      </c>
      <c r="HF44" s="53"/>
      <c r="HG44" s="56">
        <f>+HE44-$G$16</f>
        <v>-0.38616894137334923</v>
      </c>
      <c r="HH44" s="9"/>
      <c r="HI44" s="39"/>
      <c r="HK44" s="51" t="s">
        <v>61</v>
      </c>
      <c r="HL44" s="55">
        <f>+HP16</f>
        <v>0.23076923076923078</v>
      </c>
      <c r="HM44" s="53"/>
      <c r="HN44" s="56">
        <f>+HL44-$G$16</f>
        <v>-0.27539971060411844</v>
      </c>
      <c r="HO44" s="9"/>
      <c r="HP44" s="39"/>
      <c r="HR44" s="51" t="s">
        <v>61</v>
      </c>
      <c r="HS44" s="55">
        <f>+HW16</f>
        <v>5.8823529411764705E-2</v>
      </c>
      <c r="HT44" s="53"/>
      <c r="HU44" s="56">
        <f>+HS44-$G$16</f>
        <v>-0.4473454119615845</v>
      </c>
      <c r="HV44" s="9"/>
      <c r="HW44" s="39"/>
      <c r="HY44" s="51" t="s">
        <v>61</v>
      </c>
      <c r="HZ44" s="55">
        <f>+ID16</f>
        <v>0.30769230769230771</v>
      </c>
      <c r="IA44" s="53"/>
      <c r="IB44" s="56">
        <f>+HZ44-$G$16</f>
        <v>-0.19847663368104151</v>
      </c>
      <c r="IC44" s="9"/>
      <c r="ID44" s="39"/>
      <c r="IF44" s="51" t="s">
        <v>61</v>
      </c>
      <c r="IG44" s="55">
        <f>+IK16</f>
        <v>0.52830188679245282</v>
      </c>
      <c r="IH44" s="53"/>
      <c r="II44" s="56">
        <f>+IG44-$G$16</f>
        <v>2.21329454191036E-2</v>
      </c>
      <c r="IJ44" s="9"/>
      <c r="IK44" s="39"/>
      <c r="IM44" s="51" t="s">
        <v>61</v>
      </c>
      <c r="IN44" s="55">
        <f>+IR16</f>
        <v>0.15384615384615385</v>
      </c>
      <c r="IO44" s="53"/>
      <c r="IP44" s="56">
        <f>+IN44-$G$16</f>
        <v>-0.35232278752719537</v>
      </c>
      <c r="IQ44" s="9"/>
      <c r="IR44" s="39"/>
      <c r="IT44" s="51" t="s">
        <v>61</v>
      </c>
      <c r="IU44" s="55">
        <f>+IY16</f>
        <v>0.25961538461538464</v>
      </c>
      <c r="IV44" s="53"/>
      <c r="IW44" s="56">
        <f>+IU44-$G$16</f>
        <v>-0.24655355675796459</v>
      </c>
      <c r="IX44" s="9"/>
      <c r="IY44" s="39"/>
      <c r="JA44" s="51" t="s">
        <v>61</v>
      </c>
      <c r="JB44" s="55">
        <f>+JF16</f>
        <v>0.10714285714285714</v>
      </c>
      <c r="JC44" s="53"/>
      <c r="JD44" s="56">
        <f>+JB44-$G$16</f>
        <v>-0.39902608423049207</v>
      </c>
      <c r="JE44" s="9"/>
      <c r="JF44" s="39"/>
      <c r="JH44" s="51" t="s">
        <v>61</v>
      </c>
      <c r="JI44" s="55">
        <f>+JM16</f>
        <v>0.27450980392156865</v>
      </c>
      <c r="JJ44" s="53"/>
      <c r="JK44" s="56">
        <f>+JI44-$G$16</f>
        <v>-0.23165913745178057</v>
      </c>
      <c r="JL44" s="9"/>
      <c r="JM44" s="39"/>
    </row>
    <row r="45" spans="9:273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</row>
    <row r="46" spans="9:273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</row>
    <row r="47" spans="9:273" x14ac:dyDescent="0.15">
      <c r="I47" s="51" t="s">
        <v>59</v>
      </c>
      <c r="J47" s="52">
        <f>+J11/100</f>
        <v>0.1066</v>
      </c>
      <c r="K47" s="53"/>
      <c r="L47" s="54">
        <f>+J47-$C$11/100</f>
        <v>-2.1900000000000003E-2</v>
      </c>
      <c r="M47" s="9"/>
      <c r="N47" s="39"/>
      <c r="P47" s="51" t="s">
        <v>59</v>
      </c>
      <c r="Q47" s="52">
        <f>+Q11/100</f>
        <v>8.5900000000000004E-2</v>
      </c>
      <c r="R47" s="53"/>
      <c r="S47" s="54">
        <f>+Q47-$C$11/100</f>
        <v>-4.2599999999999999E-2</v>
      </c>
      <c r="T47" s="9"/>
      <c r="U47" s="39"/>
      <c r="W47" s="51" t="s">
        <v>59</v>
      </c>
      <c r="X47" s="52">
        <f>+X11/100</f>
        <v>8.9800000000000005E-2</v>
      </c>
      <c r="Y47" s="53"/>
      <c r="Z47" s="54">
        <f>+X47-$C$11/100</f>
        <v>-3.8699999999999998E-2</v>
      </c>
      <c r="AA47" s="9"/>
      <c r="AB47" s="39"/>
      <c r="AD47" s="51" t="s">
        <v>59</v>
      </c>
      <c r="AE47" s="52">
        <f>+AE11/100</f>
        <v>4.0800000000000003E-2</v>
      </c>
      <c r="AF47" s="53"/>
      <c r="AG47" s="54">
        <f>+AE47-$C$11/100</f>
        <v>-8.77E-2</v>
      </c>
      <c r="AH47" s="9"/>
      <c r="AI47" s="39"/>
      <c r="AK47" s="51" t="s">
        <v>59</v>
      </c>
      <c r="AL47" s="52">
        <f>+AL11/100</f>
        <v>8.9200000000000002E-2</v>
      </c>
      <c r="AM47" s="53"/>
      <c r="AN47" s="54">
        <f>+AL47-$C$11/100</f>
        <v>-3.9300000000000002E-2</v>
      </c>
      <c r="AO47" s="9"/>
      <c r="AP47" s="39"/>
      <c r="AR47" s="51" t="s">
        <v>59</v>
      </c>
      <c r="AS47" s="52">
        <f>+AS11/100</f>
        <v>3.7999999999999999E-2</v>
      </c>
      <c r="AT47" s="53"/>
      <c r="AU47" s="54">
        <f>+AS47-$C$11/100</f>
        <v>-9.0499999999999997E-2</v>
      </c>
      <c r="AV47" s="9"/>
      <c r="AW47" s="39"/>
      <c r="AY47" s="51" t="s">
        <v>59</v>
      </c>
      <c r="AZ47" s="52">
        <f>+AZ11/100</f>
        <v>2.8399999999999998E-2</v>
      </c>
      <c r="BA47" s="53"/>
      <c r="BB47" s="54">
        <f>+AZ47-$C$11/100</f>
        <v>-0.10010000000000001</v>
      </c>
      <c r="BC47" s="9"/>
      <c r="BD47" s="39"/>
      <c r="BF47" s="51" t="s">
        <v>59</v>
      </c>
      <c r="BG47" s="52">
        <f>+BG11/100</f>
        <v>4.7699999999999992E-2</v>
      </c>
      <c r="BH47" s="53"/>
      <c r="BI47" s="54">
        <f>+BG47-$C$11/100</f>
        <v>-8.0800000000000011E-2</v>
      </c>
      <c r="BJ47" s="9"/>
      <c r="BK47" s="39"/>
      <c r="BM47" s="51" t="s">
        <v>59</v>
      </c>
      <c r="BN47" s="52">
        <f>+BN11/100</f>
        <v>0.1011</v>
      </c>
      <c r="BO47" s="53"/>
      <c r="BP47" s="54">
        <f>+BN47-$C$11/100</f>
        <v>-2.7400000000000008E-2</v>
      </c>
      <c r="BQ47" s="9"/>
      <c r="BR47" s="39"/>
      <c r="BT47" s="51" t="s">
        <v>59</v>
      </c>
      <c r="BU47" s="52">
        <f>+BU11/100</f>
        <v>0.11320000000000001</v>
      </c>
      <c r="BV47" s="53"/>
      <c r="BW47" s="54">
        <f>+BU47-$C$11/100</f>
        <v>-1.5299999999999994E-2</v>
      </c>
      <c r="BX47" s="9"/>
      <c r="BY47" s="39"/>
      <c r="CA47" s="51" t="s">
        <v>59</v>
      </c>
      <c r="CB47" s="52">
        <f>+CB11/100</f>
        <v>0.12189999999999999</v>
      </c>
      <c r="CC47" s="53"/>
      <c r="CD47" s="54">
        <f>+CB47-$C$11/100</f>
        <v>-6.6000000000000086E-3</v>
      </c>
      <c r="CE47" s="9"/>
      <c r="CF47" s="39"/>
      <c r="CH47" s="51" t="s">
        <v>59</v>
      </c>
      <c r="CI47" s="52">
        <f>+CI11/100</f>
        <v>0.1431</v>
      </c>
      <c r="CJ47" s="53"/>
      <c r="CK47" s="54">
        <f>+CI47-$C$11/100</f>
        <v>1.4600000000000002E-2</v>
      </c>
      <c r="CL47" s="9"/>
      <c r="CM47" s="39"/>
      <c r="CO47" s="51" t="s">
        <v>59</v>
      </c>
      <c r="CP47" s="52">
        <f>+CP11/100</f>
        <v>0.15140000000000001</v>
      </c>
      <c r="CQ47" s="53"/>
      <c r="CR47" s="54">
        <f>+CP47-$C$11/100</f>
        <v>2.2900000000000004E-2</v>
      </c>
      <c r="CS47" s="9"/>
      <c r="CT47" s="39"/>
      <c r="CV47" s="51" t="s">
        <v>59</v>
      </c>
      <c r="CW47" s="52">
        <f>+CW11/100</f>
        <v>0.16579999999999998</v>
      </c>
      <c r="CX47" s="53"/>
      <c r="CY47" s="54">
        <f>+CW47-$C$11/100</f>
        <v>3.7299999999999972E-2</v>
      </c>
      <c r="CZ47" s="9"/>
      <c r="DA47" s="39"/>
      <c r="DC47" s="51" t="s">
        <v>59</v>
      </c>
      <c r="DD47" s="52">
        <f>+DD11/100</f>
        <v>0.1283</v>
      </c>
      <c r="DE47" s="53"/>
      <c r="DF47" s="54">
        <f>+DD47-$C$11/100</f>
        <v>-2.0000000000000573E-4</v>
      </c>
      <c r="DG47" s="9"/>
      <c r="DH47" s="39"/>
      <c r="DJ47" s="51" t="s">
        <v>59</v>
      </c>
      <c r="DK47" s="52">
        <f>+DK11/100</f>
        <v>0.14510000000000001</v>
      </c>
      <c r="DL47" s="53"/>
      <c r="DM47" s="54">
        <f>+DK47-$C$11/100</f>
        <v>1.6600000000000004E-2</v>
      </c>
      <c r="DN47" s="9"/>
      <c r="DO47" s="39"/>
      <c r="DQ47" s="51" t="s">
        <v>59</v>
      </c>
      <c r="DR47" s="52">
        <f>+DR11/100</f>
        <v>0.12710000000000002</v>
      </c>
      <c r="DS47" s="53"/>
      <c r="DT47" s="54">
        <f>+DR47-$C$11/100</f>
        <v>-1.3999999999999846E-3</v>
      </c>
      <c r="DU47" s="9"/>
      <c r="DV47" s="39"/>
      <c r="DX47" s="51" t="s">
        <v>59</v>
      </c>
      <c r="DY47" s="52">
        <f>+DY11/100</f>
        <v>0.14050000000000001</v>
      </c>
      <c r="DZ47" s="53"/>
      <c r="EA47" s="54">
        <f>+DY47-$C$11/100</f>
        <v>1.2000000000000011E-2</v>
      </c>
      <c r="EB47" s="9"/>
      <c r="EC47" s="39"/>
      <c r="EE47" s="51" t="s">
        <v>59</v>
      </c>
      <c r="EF47" s="52">
        <f>+EF11/100</f>
        <v>0.17710000000000001</v>
      </c>
      <c r="EG47" s="53"/>
      <c r="EH47" s="54">
        <f>+EF47-$C$11/100</f>
        <v>4.8600000000000004E-2</v>
      </c>
      <c r="EI47" s="9"/>
      <c r="EJ47" s="39"/>
      <c r="EL47" s="51" t="s">
        <v>59</v>
      </c>
      <c r="EM47" s="52">
        <f>+EM11/100</f>
        <v>0.1268</v>
      </c>
      <c r="EN47" s="53"/>
      <c r="EO47" s="54">
        <f>+EM47-$C$11/100</f>
        <v>-1.7000000000000071E-3</v>
      </c>
      <c r="EP47" s="9"/>
      <c r="EQ47" s="39"/>
      <c r="ES47" s="51" t="s">
        <v>59</v>
      </c>
      <c r="ET47" s="52">
        <f>+ET11/100</f>
        <v>0.13449999999999998</v>
      </c>
      <c r="EU47" s="53"/>
      <c r="EV47" s="54">
        <f>+ET47-$C$11/100</f>
        <v>5.9999999999999776E-3</v>
      </c>
      <c r="EW47" s="9"/>
      <c r="EX47" s="39"/>
      <c r="EZ47" s="51" t="s">
        <v>59</v>
      </c>
      <c r="FA47" s="52">
        <f>+FA11/100</f>
        <v>0.11599999999999999</v>
      </c>
      <c r="FB47" s="53"/>
      <c r="FC47" s="54">
        <f>+FA47-$C$11/100</f>
        <v>-1.2500000000000011E-2</v>
      </c>
      <c r="FD47" s="9"/>
      <c r="FE47" s="39"/>
      <c r="FG47" s="51" t="s">
        <v>59</v>
      </c>
      <c r="FH47" s="52">
        <f>+FH11/100</f>
        <v>0.11749999999999999</v>
      </c>
      <c r="FI47" s="53"/>
      <c r="FJ47" s="54">
        <f>+FH47-$C$11/100</f>
        <v>-1.100000000000001E-2</v>
      </c>
      <c r="FK47" s="9"/>
      <c r="FL47" s="39"/>
      <c r="FN47" s="51" t="s">
        <v>59</v>
      </c>
      <c r="FO47" s="52">
        <f>+FO11/100</f>
        <v>0.11259999999999999</v>
      </c>
      <c r="FP47" s="53"/>
      <c r="FQ47" s="54">
        <f>+FO47-$C$11/100</f>
        <v>-1.5900000000000011E-2</v>
      </c>
      <c r="FR47" s="9"/>
      <c r="FS47" s="39"/>
      <c r="FU47" s="51" t="s">
        <v>59</v>
      </c>
      <c r="FV47" s="52">
        <f>+FV11/100</f>
        <v>0.11289999999999999</v>
      </c>
      <c r="FW47" s="53"/>
      <c r="FX47" s="54">
        <f>+FV47-$C$11/100</f>
        <v>-1.5600000000000017E-2</v>
      </c>
      <c r="FY47" s="9"/>
      <c r="FZ47" s="39"/>
      <c r="GB47" s="51" t="s">
        <v>59</v>
      </c>
      <c r="GC47" s="52">
        <f>+GC11/100</f>
        <v>0.1966</v>
      </c>
      <c r="GD47" s="53"/>
      <c r="GE47" s="54">
        <f>+GC47-$C$11/100</f>
        <v>6.8099999999999994E-2</v>
      </c>
      <c r="GF47" s="9"/>
      <c r="GG47" s="39"/>
      <c r="GI47" s="51" t="s">
        <v>59</v>
      </c>
      <c r="GJ47" s="52">
        <f>+GJ11/100</f>
        <v>0.14899999999999999</v>
      </c>
      <c r="GK47" s="53"/>
      <c r="GL47" s="54">
        <f>+GJ47-$C$11/100</f>
        <v>2.049999999999999E-2</v>
      </c>
      <c r="GM47" s="9"/>
      <c r="GN47" s="39"/>
      <c r="GP47" s="51" t="s">
        <v>59</v>
      </c>
      <c r="GQ47" s="52">
        <f>+GQ11/100</f>
        <v>0.1346</v>
      </c>
      <c r="GR47" s="53"/>
      <c r="GS47" s="54">
        <f>+GQ47-$C$11/100</f>
        <v>6.0999999999999943E-3</v>
      </c>
      <c r="GT47" s="9"/>
      <c r="GU47" s="39"/>
      <c r="GW47" s="51" t="s">
        <v>59</v>
      </c>
      <c r="GX47" s="52">
        <f>+GX11/100</f>
        <v>0.10630000000000001</v>
      </c>
      <c r="GY47" s="53"/>
      <c r="GZ47" s="54">
        <f>+GX47-$C$11/100</f>
        <v>-2.2199999999999998E-2</v>
      </c>
      <c r="HA47" s="9"/>
      <c r="HB47" s="39"/>
      <c r="HD47" s="51" t="s">
        <v>59</v>
      </c>
      <c r="HE47" s="52">
        <f>+HE11/100</f>
        <v>0.23180000000000001</v>
      </c>
      <c r="HF47" s="53"/>
      <c r="HG47" s="54">
        <f>+HE47-$C$11/100</f>
        <v>0.1033</v>
      </c>
      <c r="HH47" s="9"/>
      <c r="HI47" s="39"/>
      <c r="HK47" s="51" t="s">
        <v>59</v>
      </c>
      <c r="HL47" s="52">
        <f>+HL11/100</f>
        <v>0.1875</v>
      </c>
      <c r="HM47" s="53"/>
      <c r="HN47" s="54">
        <f>+HL47-$C$11/100</f>
        <v>5.8999999999999997E-2</v>
      </c>
      <c r="HO47" s="9"/>
      <c r="HP47" s="39"/>
      <c r="HR47" s="51" t="s">
        <v>59</v>
      </c>
      <c r="HS47" s="52">
        <f>+HS11/100</f>
        <v>0.193</v>
      </c>
      <c r="HT47" s="53"/>
      <c r="HU47" s="54">
        <f>+HS47-$C$11/100</f>
        <v>6.4500000000000002E-2</v>
      </c>
      <c r="HV47" s="9"/>
      <c r="HW47" s="39"/>
      <c r="HY47" s="51" t="s">
        <v>59</v>
      </c>
      <c r="HZ47" s="52">
        <f>+HZ11/100</f>
        <v>0.28210000000000002</v>
      </c>
      <c r="IA47" s="53"/>
      <c r="IB47" s="54">
        <f>+HZ47-$C$11/100</f>
        <v>0.15360000000000001</v>
      </c>
      <c r="IC47" s="9"/>
      <c r="ID47" s="39"/>
      <c r="IF47" s="51" t="s">
        <v>59</v>
      </c>
      <c r="IG47" s="52">
        <f>+IG11/100</f>
        <v>0.14599999999999999</v>
      </c>
      <c r="IH47" s="53"/>
      <c r="II47" s="54">
        <f>+IG47-$C$11/100</f>
        <v>1.7499999999999988E-2</v>
      </c>
      <c r="IJ47" s="9"/>
      <c r="IK47" s="39"/>
      <c r="IM47" s="51" t="s">
        <v>59</v>
      </c>
      <c r="IN47" s="52">
        <f>+IN11/100</f>
        <v>0.24</v>
      </c>
      <c r="IO47" s="53"/>
      <c r="IP47" s="54">
        <f>+IN47-$C$11/100</f>
        <v>0.11149999999999999</v>
      </c>
      <c r="IQ47" s="9"/>
      <c r="IR47" s="39"/>
      <c r="IT47" s="51" t="s">
        <v>59</v>
      </c>
      <c r="IU47" s="52">
        <f>+IU11/100</f>
        <v>0.23699999999999999</v>
      </c>
      <c r="IV47" s="53"/>
      <c r="IW47" s="54">
        <f>+IU47-$C$11/100</f>
        <v>0.10849999999999999</v>
      </c>
      <c r="IX47" s="9"/>
      <c r="IY47" s="39"/>
      <c r="JA47" s="51" t="s">
        <v>59</v>
      </c>
      <c r="JB47" s="52">
        <f>+JB11/100</f>
        <v>0.21840000000000001</v>
      </c>
      <c r="JC47" s="53"/>
      <c r="JD47" s="54">
        <f>+JB47-$C$11/100</f>
        <v>8.9900000000000008E-2</v>
      </c>
      <c r="JE47" s="9"/>
      <c r="JF47" s="39"/>
      <c r="JH47" s="51" t="s">
        <v>59</v>
      </c>
      <c r="JI47" s="52">
        <f>+JI11/100</f>
        <v>0.11349999999999999</v>
      </c>
      <c r="JJ47" s="53"/>
      <c r="JK47" s="54">
        <f>+JI47-$C$11/100</f>
        <v>-1.5000000000000013E-2</v>
      </c>
      <c r="JL47" s="9"/>
      <c r="JM47" s="39"/>
    </row>
    <row r="48" spans="9:273" x14ac:dyDescent="0.15">
      <c r="I48" s="51" t="s">
        <v>60</v>
      </c>
      <c r="J48" s="55">
        <f>+L11</f>
        <v>0.41711599612885386</v>
      </c>
      <c r="K48" s="53"/>
      <c r="L48" s="56">
        <f>+J48-$E$11</f>
        <v>6.2925311106512061E-2</v>
      </c>
      <c r="M48" s="9"/>
      <c r="N48" s="39"/>
      <c r="P48" s="51" t="s">
        <v>60</v>
      </c>
      <c r="Q48" s="55">
        <f>+S11</f>
        <v>0.33502681343494212</v>
      </c>
      <c r="R48" s="53"/>
      <c r="S48" s="56">
        <f>+Q48-$E$11</f>
        <v>-1.9163871587399683E-2</v>
      </c>
      <c r="T48" s="9"/>
      <c r="U48" s="39"/>
      <c r="W48" s="51" t="s">
        <v>60</v>
      </c>
      <c r="X48" s="55">
        <f>+Z11</f>
        <v>0.44805194805194803</v>
      </c>
      <c r="Y48" s="53"/>
      <c r="Z48" s="56">
        <f>+X48-$E$11</f>
        <v>9.3861263029606234E-2</v>
      </c>
      <c r="AA48" s="9"/>
      <c r="AB48" s="39"/>
      <c r="AD48" s="51" t="s">
        <v>60</v>
      </c>
      <c r="AE48" s="55">
        <f>+AG11</f>
        <v>0.32835820895522388</v>
      </c>
      <c r="AF48" s="53"/>
      <c r="AG48" s="56">
        <f>+AE48-$E$11</f>
        <v>-2.5832476067117915E-2</v>
      </c>
      <c r="AH48" s="9"/>
      <c r="AI48" s="39"/>
      <c r="AK48" s="51" t="s">
        <v>60</v>
      </c>
      <c r="AL48" s="55">
        <f>+AN11</f>
        <v>0.34065934065934067</v>
      </c>
      <c r="AM48" s="53"/>
      <c r="AN48" s="56">
        <f>+AL48-$E$11</f>
        <v>-1.353134436300113E-2</v>
      </c>
      <c r="AO48" s="9"/>
      <c r="AP48" s="39"/>
      <c r="AR48" s="51" t="s">
        <v>60</v>
      </c>
      <c r="AS48" s="55">
        <f>+AU11</f>
        <v>0.26415094339622641</v>
      </c>
      <c r="AT48" s="53"/>
      <c r="AU48" s="56">
        <f>+AS48-$E$11</f>
        <v>-9.0039741626115388E-2</v>
      </c>
      <c r="AV48" s="9"/>
      <c r="AW48" s="39"/>
      <c r="AY48" s="51" t="s">
        <v>60</v>
      </c>
      <c r="AZ48" s="55">
        <f>+BB11</f>
        <v>0.4</v>
      </c>
      <c r="BA48" s="53"/>
      <c r="BB48" s="56">
        <f>+AZ48-$E$11</f>
        <v>4.5809314977658222E-2</v>
      </c>
      <c r="BC48" s="9"/>
      <c r="BD48" s="39"/>
      <c r="BF48" s="51" t="s">
        <v>60</v>
      </c>
      <c r="BG48" s="55">
        <f>+BI11</f>
        <v>0.19473684210526315</v>
      </c>
      <c r="BH48" s="53"/>
      <c r="BI48" s="56">
        <f>+BG48-$E$11</f>
        <v>-0.15945384291707865</v>
      </c>
      <c r="BJ48" s="9"/>
      <c r="BK48" s="39"/>
      <c r="BM48" s="51" t="s">
        <v>60</v>
      </c>
      <c r="BN48" s="55">
        <f>+BP11</f>
        <v>0.18374558303886926</v>
      </c>
      <c r="BO48" s="53"/>
      <c r="BP48" s="56">
        <f>+BN48-$E$11</f>
        <v>-0.17044510198347254</v>
      </c>
      <c r="BQ48" s="9"/>
      <c r="BR48" s="39"/>
      <c r="BT48" s="51" t="s">
        <v>60</v>
      </c>
      <c r="BU48" s="55">
        <f>+BW11</f>
        <v>0.41558441558441561</v>
      </c>
      <c r="BV48" s="53"/>
      <c r="BW48" s="56">
        <f>+BU48-$E$11</f>
        <v>6.1393730562073812E-2</v>
      </c>
      <c r="BX48" s="9"/>
      <c r="BY48" s="39"/>
      <c r="CA48" s="51" t="s">
        <v>60</v>
      </c>
      <c r="CB48" s="55">
        <f>+CD11</f>
        <v>0.31718750000000001</v>
      </c>
      <c r="CC48" s="53"/>
      <c r="CD48" s="56">
        <f>+CB48-$E$11</f>
        <v>-3.7003185022341789E-2</v>
      </c>
      <c r="CE48" s="9"/>
      <c r="CF48" s="39"/>
      <c r="CH48" s="51" t="s">
        <v>60</v>
      </c>
      <c r="CI48" s="55">
        <f>+CK11</f>
        <v>0.31773399014778325</v>
      </c>
      <c r="CJ48" s="53"/>
      <c r="CK48" s="56">
        <f>+CI48-$E$11</f>
        <v>-3.6456694874558548E-2</v>
      </c>
      <c r="CL48" s="9"/>
      <c r="CM48" s="39"/>
      <c r="CO48" s="51" t="s">
        <v>60</v>
      </c>
      <c r="CP48" s="55">
        <f>+CR11</f>
        <v>0.38265306122448978</v>
      </c>
      <c r="CQ48" s="53"/>
      <c r="CR48" s="56">
        <f>+CP48-$E$11</f>
        <v>2.8462376202147976E-2</v>
      </c>
      <c r="CS48" s="9"/>
      <c r="CT48" s="39"/>
      <c r="CV48" s="51" t="s">
        <v>60</v>
      </c>
      <c r="CW48" s="55">
        <f>+CY11</f>
        <v>0.39612188365650969</v>
      </c>
      <c r="CX48" s="53"/>
      <c r="CY48" s="56">
        <f>+CW48-$E$11</f>
        <v>4.1931198634167888E-2</v>
      </c>
      <c r="CZ48" s="9"/>
      <c r="DA48" s="39"/>
      <c r="DC48" s="51" t="s">
        <v>60</v>
      </c>
      <c r="DD48" s="55">
        <f>+DF11</f>
        <v>0.4517241379310345</v>
      </c>
      <c r="DE48" s="53"/>
      <c r="DF48" s="56">
        <f>+DD48-$E$11</f>
        <v>9.7533452908692697E-2</v>
      </c>
      <c r="DG48" s="9"/>
      <c r="DH48" s="39"/>
      <c r="DJ48" s="51" t="s">
        <v>60</v>
      </c>
      <c r="DK48" s="55">
        <f>+DM11</f>
        <v>0.56521739130434778</v>
      </c>
      <c r="DL48" s="53"/>
      <c r="DM48" s="56">
        <f>+DK48-$E$11</f>
        <v>0.21102670628200598</v>
      </c>
      <c r="DN48" s="9"/>
      <c r="DO48" s="39"/>
      <c r="DQ48" s="51" t="s">
        <v>60</v>
      </c>
      <c r="DR48" s="55">
        <f>+DT11</f>
        <v>0.40617577197149646</v>
      </c>
      <c r="DS48" s="53"/>
      <c r="DT48" s="56">
        <f>+DR48-$E$11</f>
        <v>5.1985086949154657E-2</v>
      </c>
      <c r="DU48" s="9"/>
      <c r="DV48" s="39"/>
      <c r="DX48" s="51" t="s">
        <v>60</v>
      </c>
      <c r="DY48" s="55">
        <f>+EA11</f>
        <v>0.6875</v>
      </c>
      <c r="DZ48" s="53"/>
      <c r="EA48" s="56">
        <f>+DY48-$E$11</f>
        <v>0.3333093149776582</v>
      </c>
      <c r="EB48" s="9"/>
      <c r="EC48" s="39"/>
      <c r="EE48" s="51" t="s">
        <v>60</v>
      </c>
      <c r="EF48" s="55">
        <f>+EH11</f>
        <v>0.47368421052631576</v>
      </c>
      <c r="EG48" s="53"/>
      <c r="EH48" s="56">
        <f>+EF48-$E$11</f>
        <v>0.11949352550397396</v>
      </c>
      <c r="EI48" s="9"/>
      <c r="EJ48" s="39"/>
      <c r="EL48" s="51" t="s">
        <v>60</v>
      </c>
      <c r="EM48" s="55">
        <f>+EO11</f>
        <v>0.52820512820512822</v>
      </c>
      <c r="EN48" s="53"/>
      <c r="EO48" s="56">
        <f>+EM48-$E$11</f>
        <v>0.17401444318278642</v>
      </c>
      <c r="EP48" s="9"/>
      <c r="EQ48" s="39"/>
      <c r="ES48" s="51" t="s">
        <v>60</v>
      </c>
      <c r="ET48" s="55">
        <f>+EV11</f>
        <v>0.4050632911392405</v>
      </c>
      <c r="EU48" s="53"/>
      <c r="EV48" s="56">
        <f>+ET48-$E$11</f>
        <v>5.08726061168987E-2</v>
      </c>
      <c r="EW48" s="9"/>
      <c r="EX48" s="39"/>
      <c r="EZ48" s="51" t="s">
        <v>60</v>
      </c>
      <c r="FA48" s="55">
        <f>+FC11</f>
        <v>0.38918918918918921</v>
      </c>
      <c r="FB48" s="53"/>
      <c r="FC48" s="56">
        <f>+FA48-$E$11</f>
        <v>3.4998504166847411E-2</v>
      </c>
      <c r="FD48" s="9"/>
      <c r="FE48" s="39"/>
      <c r="FG48" s="51" t="s">
        <v>60</v>
      </c>
      <c r="FH48" s="55">
        <f>+FJ11</f>
        <v>0.33057851239669422</v>
      </c>
      <c r="FI48" s="53"/>
      <c r="FJ48" s="56">
        <f>+FH48-$E$11</f>
        <v>-2.3612172625647576E-2</v>
      </c>
      <c r="FK48" s="9"/>
      <c r="FL48" s="39"/>
      <c r="FN48" s="51" t="s">
        <v>60</v>
      </c>
      <c r="FO48" s="55">
        <f>+FQ11</f>
        <v>0.39669421487603307</v>
      </c>
      <c r="FP48" s="53"/>
      <c r="FQ48" s="56">
        <f>+FO48-$E$11</f>
        <v>4.2503529853691269E-2</v>
      </c>
      <c r="FR48" s="9"/>
      <c r="FS48" s="39"/>
      <c r="FU48" s="51" t="s">
        <v>60</v>
      </c>
      <c r="FV48" s="55">
        <f>+FX11</f>
        <v>0.79761904761904767</v>
      </c>
      <c r="FW48" s="53"/>
      <c r="FX48" s="56">
        <f>+FV48-$E$11</f>
        <v>0.44342836259670587</v>
      </c>
      <c r="FY48" s="9"/>
      <c r="FZ48" s="39"/>
      <c r="GB48" s="51" t="s">
        <v>60</v>
      </c>
      <c r="GC48" s="55">
        <f>+GE11</f>
        <v>0.44827586206896552</v>
      </c>
      <c r="GD48" s="53"/>
      <c r="GE48" s="56">
        <f>+GC48-$E$11</f>
        <v>9.4085177046623725E-2</v>
      </c>
      <c r="GF48" s="9"/>
      <c r="GG48" s="39"/>
      <c r="GI48" s="51" t="s">
        <v>60</v>
      </c>
      <c r="GJ48" s="55">
        <f>+GL11</f>
        <v>0.45398773006134968</v>
      </c>
      <c r="GK48" s="53"/>
      <c r="GL48" s="56">
        <f>+GJ48-$E$11</f>
        <v>9.9797045039007881E-2</v>
      </c>
      <c r="GM48" s="9"/>
      <c r="GN48" s="39"/>
      <c r="GP48" s="51" t="s">
        <v>60</v>
      </c>
      <c r="GQ48" s="55">
        <f>+GS11</f>
        <v>0.51428571428571423</v>
      </c>
      <c r="GR48" s="53"/>
      <c r="GS48" s="56">
        <f>+GQ48-$E$11</f>
        <v>0.16009502926337243</v>
      </c>
      <c r="GT48" s="9"/>
      <c r="GU48" s="39"/>
      <c r="GW48" s="51" t="s">
        <v>60</v>
      </c>
      <c r="GX48" s="55">
        <f>+GZ11</f>
        <v>0.31764705882352939</v>
      </c>
      <c r="GY48" s="53"/>
      <c r="GZ48" s="56">
        <f>+GX48-$E$11</f>
        <v>-3.6543626198812407E-2</v>
      </c>
      <c r="HA48" s="9"/>
      <c r="HB48" s="39"/>
      <c r="HD48" s="51" t="s">
        <v>60</v>
      </c>
      <c r="HE48" s="55">
        <f>+HG11</f>
        <v>0.49019607843137253</v>
      </c>
      <c r="HF48" s="53"/>
      <c r="HG48" s="56">
        <f>+HE48-$E$11</f>
        <v>0.13600539340903073</v>
      </c>
      <c r="HH48" s="9"/>
      <c r="HI48" s="39"/>
      <c r="HK48" s="51" t="s">
        <v>60</v>
      </c>
      <c r="HL48" s="55">
        <f>+HN11</f>
        <v>0.625</v>
      </c>
      <c r="HM48" s="53"/>
      <c r="HN48" s="56">
        <f>+HL48-$E$11</f>
        <v>0.2708093149776582</v>
      </c>
      <c r="HO48" s="9"/>
      <c r="HP48" s="39"/>
      <c r="HR48" s="51" t="s">
        <v>60</v>
      </c>
      <c r="HS48" s="55">
        <f>+HU11</f>
        <v>0.54545454545454541</v>
      </c>
      <c r="HT48" s="53"/>
      <c r="HU48" s="56">
        <f>+HS48-$E$11</f>
        <v>0.19126386043220361</v>
      </c>
      <c r="HV48" s="9"/>
      <c r="HW48" s="39"/>
      <c r="HY48" s="51" t="s">
        <v>60</v>
      </c>
      <c r="HZ48" s="55">
        <f>+IB11</f>
        <v>0.40909090909090912</v>
      </c>
      <c r="IA48" s="53"/>
      <c r="IB48" s="56">
        <f>+HZ48-$E$11</f>
        <v>5.4900224068567316E-2</v>
      </c>
      <c r="IC48" s="9"/>
      <c r="ID48" s="39"/>
      <c r="IF48" s="51" t="s">
        <v>60</v>
      </c>
      <c r="IG48" s="55">
        <f>+II11</f>
        <v>0.43939393939393939</v>
      </c>
      <c r="IH48" s="53"/>
      <c r="II48" s="56">
        <f>+IG48-$E$11</f>
        <v>8.5203254371597592E-2</v>
      </c>
      <c r="IJ48" s="9"/>
      <c r="IK48" s="39"/>
      <c r="IM48" s="51" t="s">
        <v>60</v>
      </c>
      <c r="IN48" s="55">
        <f>+IP11</f>
        <v>0.75</v>
      </c>
      <c r="IO48" s="53"/>
      <c r="IP48" s="56">
        <f>+IN48-$E$11</f>
        <v>0.3958093149776582</v>
      </c>
      <c r="IQ48" s="9"/>
      <c r="IR48" s="39"/>
      <c r="IT48" s="51" t="s">
        <v>60</v>
      </c>
      <c r="IU48" s="55">
        <f>+IW11</f>
        <v>0.50476190476190474</v>
      </c>
      <c r="IV48" s="53"/>
      <c r="IW48" s="56">
        <f>+IU48-$E$11</f>
        <v>0.15057121973956294</v>
      </c>
      <c r="IX48" s="9"/>
      <c r="IY48" s="39"/>
      <c r="JA48" s="51" t="s">
        <v>60</v>
      </c>
      <c r="JB48" s="55">
        <f>+JD11</f>
        <v>0.89473684210526316</v>
      </c>
      <c r="JC48" s="53"/>
      <c r="JD48" s="56">
        <f>+JB48-$E$11</f>
        <v>0.54054615708292131</v>
      </c>
      <c r="JE48" s="9"/>
      <c r="JF48" s="39"/>
      <c r="JH48" s="51" t="s">
        <v>60</v>
      </c>
      <c r="JI48" s="55">
        <f>+JK11</f>
        <v>0.77536231884057971</v>
      </c>
      <c r="JJ48" s="53"/>
      <c r="JK48" s="56">
        <f>+JI48-$E$11</f>
        <v>0.42117163381823791</v>
      </c>
      <c r="JL48" s="9"/>
      <c r="JM48" s="39"/>
    </row>
    <row r="49" spans="9:273" x14ac:dyDescent="0.15">
      <c r="I49" s="51" t="s">
        <v>61</v>
      </c>
      <c r="J49" s="55">
        <f>+N11</f>
        <v>0.5826074934328771</v>
      </c>
      <c r="K49" s="53"/>
      <c r="L49" s="56">
        <f>+J49-$G$11</f>
        <v>-6.3061165030500743E-2</v>
      </c>
      <c r="M49" s="9"/>
      <c r="N49" s="39"/>
      <c r="P49" s="51" t="s">
        <v>61</v>
      </c>
      <c r="Q49" s="55">
        <f>+U11</f>
        <v>0.66469093988145644</v>
      </c>
      <c r="R49" s="53"/>
      <c r="S49" s="56">
        <f>+Q49-$G$11</f>
        <v>1.9022281418078602E-2</v>
      </c>
      <c r="T49" s="9"/>
      <c r="U49" s="39"/>
      <c r="W49" s="51" t="s">
        <v>61</v>
      </c>
      <c r="X49" s="55">
        <f>+AB11</f>
        <v>0.54870129870129869</v>
      </c>
      <c r="Y49" s="53"/>
      <c r="Z49" s="56">
        <f>+X49-$G$11</f>
        <v>-9.6967359762079153E-2</v>
      </c>
      <c r="AA49" s="9"/>
      <c r="AB49" s="39"/>
      <c r="AD49" s="51" t="s">
        <v>61</v>
      </c>
      <c r="AE49" s="55">
        <f>+AI11</f>
        <v>0.67164179104477617</v>
      </c>
      <c r="AF49" s="53"/>
      <c r="AG49" s="56">
        <f>+AE49-$G$11</f>
        <v>2.5973132581398328E-2</v>
      </c>
      <c r="AH49" s="9"/>
      <c r="AI49" s="39"/>
      <c r="AK49" s="51" t="s">
        <v>61</v>
      </c>
      <c r="AL49" s="55">
        <f>+AP11</f>
        <v>0.65934065934065933</v>
      </c>
      <c r="AM49" s="53"/>
      <c r="AN49" s="56">
        <f>+AL49-$G$11</f>
        <v>1.3672000877281487E-2</v>
      </c>
      <c r="AO49" s="9"/>
      <c r="AP49" s="39"/>
      <c r="AR49" s="51" t="s">
        <v>61</v>
      </c>
      <c r="AS49" s="55">
        <f>+AW11</f>
        <v>0.73584905660377353</v>
      </c>
      <c r="AT49" s="53"/>
      <c r="AU49" s="56">
        <f>+AS49-$G$11</f>
        <v>9.018039814039569E-2</v>
      </c>
      <c r="AV49" s="9"/>
      <c r="AW49" s="39"/>
      <c r="AY49" s="51" t="s">
        <v>61</v>
      </c>
      <c r="AZ49" s="55">
        <f>+BD11</f>
        <v>0.6</v>
      </c>
      <c r="BA49" s="53"/>
      <c r="BB49" s="56">
        <f>+AZ49-$G$11</f>
        <v>-4.5668658463377865E-2</v>
      </c>
      <c r="BC49" s="9"/>
      <c r="BD49" s="39"/>
      <c r="BF49" s="51" t="s">
        <v>61</v>
      </c>
      <c r="BG49" s="55">
        <f>+BK11</f>
        <v>0.80526315789473679</v>
      </c>
      <c r="BH49" s="53"/>
      <c r="BI49" s="56">
        <f>+BG49-$G$11</f>
        <v>0.15959449943135895</v>
      </c>
      <c r="BJ49" s="9"/>
      <c r="BK49" s="39"/>
      <c r="BM49" s="51" t="s">
        <v>61</v>
      </c>
      <c r="BN49" s="55">
        <f>+BR11</f>
        <v>0.81625441696113077</v>
      </c>
      <c r="BO49" s="53"/>
      <c r="BP49" s="56">
        <f>+BN49-$G$11</f>
        <v>0.17058575849775293</v>
      </c>
      <c r="BQ49" s="9"/>
      <c r="BR49" s="39"/>
      <c r="BT49" s="51" t="s">
        <v>61</v>
      </c>
      <c r="BU49" s="55">
        <f>+BY11</f>
        <v>0.58441558441558439</v>
      </c>
      <c r="BV49" s="53"/>
      <c r="BW49" s="56">
        <f>+BU49-$G$11</f>
        <v>-6.1253074047793454E-2</v>
      </c>
      <c r="BX49" s="9"/>
      <c r="BY49" s="39"/>
      <c r="CA49" s="51" t="s">
        <v>61</v>
      </c>
      <c r="CB49" s="55">
        <f>+CF11</f>
        <v>0.68281250000000004</v>
      </c>
      <c r="CC49" s="53"/>
      <c r="CD49" s="56">
        <f>+CB49-$G$11</f>
        <v>3.7143841536622202E-2</v>
      </c>
      <c r="CE49" s="9"/>
      <c r="CF49" s="39"/>
      <c r="CH49" s="51" t="s">
        <v>61</v>
      </c>
      <c r="CI49" s="55">
        <f>+CM11</f>
        <v>0.68226600985221675</v>
      </c>
      <c r="CJ49" s="53"/>
      <c r="CK49" s="56">
        <f>+CI49-$G$11</f>
        <v>3.6597351388838906E-2</v>
      </c>
      <c r="CL49" s="9"/>
      <c r="CM49" s="39"/>
      <c r="CO49" s="51" t="s">
        <v>61</v>
      </c>
      <c r="CP49" s="55">
        <f>+CT11</f>
        <v>0.61734693877551017</v>
      </c>
      <c r="CQ49" s="53"/>
      <c r="CR49" s="56">
        <f>+CP49-$G$11</f>
        <v>-2.8321719687867675E-2</v>
      </c>
      <c r="CS49" s="9"/>
      <c r="CT49" s="39"/>
      <c r="CV49" s="51" t="s">
        <v>61</v>
      </c>
      <c r="CW49" s="55">
        <f>+DA11</f>
        <v>0.60387811634349031</v>
      </c>
      <c r="CX49" s="53"/>
      <c r="CY49" s="56">
        <f>+CW49-$G$11</f>
        <v>-4.179054211988753E-2</v>
      </c>
      <c r="CZ49" s="9"/>
      <c r="DA49" s="39"/>
      <c r="DC49" s="51" t="s">
        <v>61</v>
      </c>
      <c r="DD49" s="55">
        <f>+DH11</f>
        <v>0.5482758620689655</v>
      </c>
      <c r="DE49" s="53"/>
      <c r="DF49" s="56">
        <f>+DD49-$G$11</f>
        <v>-9.739279639441234E-2</v>
      </c>
      <c r="DG49" s="9"/>
      <c r="DH49" s="39"/>
      <c r="DJ49" s="51" t="s">
        <v>61</v>
      </c>
      <c r="DK49" s="55">
        <f>+DO11</f>
        <v>0.43478260869565216</v>
      </c>
      <c r="DL49" s="53"/>
      <c r="DM49" s="56">
        <f>+DK49-$G$11</f>
        <v>-0.21088604976772568</v>
      </c>
      <c r="DN49" s="9"/>
      <c r="DO49" s="39"/>
      <c r="DQ49" s="51" t="s">
        <v>61</v>
      </c>
      <c r="DR49" s="55">
        <f>+DV11</f>
        <v>0.59382422802850354</v>
      </c>
      <c r="DS49" s="53"/>
      <c r="DT49" s="56">
        <f>+DR49-$G$11</f>
        <v>-5.18444304348743E-2</v>
      </c>
      <c r="DU49" s="9"/>
      <c r="DV49" s="39"/>
      <c r="DX49" s="51" t="s">
        <v>61</v>
      </c>
      <c r="DY49" s="55">
        <f>+EC11</f>
        <v>0.3125</v>
      </c>
      <c r="DZ49" s="53"/>
      <c r="EA49" s="56">
        <f>+DY49-$G$11</f>
        <v>-0.33316865846337784</v>
      </c>
      <c r="EB49" s="9"/>
      <c r="EC49" s="39"/>
      <c r="EE49" s="51" t="s">
        <v>61</v>
      </c>
      <c r="EF49" s="55">
        <f>+EJ11</f>
        <v>0.52631578947368418</v>
      </c>
      <c r="EG49" s="53"/>
      <c r="EH49" s="56">
        <f>+EF49-$G$11</f>
        <v>-0.11935286898969366</v>
      </c>
      <c r="EI49" s="9"/>
      <c r="EJ49" s="39"/>
      <c r="EL49" s="51" t="s">
        <v>61</v>
      </c>
      <c r="EM49" s="55">
        <f>+EQ11</f>
        <v>0.47179487179487178</v>
      </c>
      <c r="EN49" s="53"/>
      <c r="EO49" s="56">
        <f>+EM49-$G$11</f>
        <v>-0.17387378666850606</v>
      </c>
      <c r="EP49" s="9"/>
      <c r="EQ49" s="39"/>
      <c r="ES49" s="51" t="s">
        <v>61</v>
      </c>
      <c r="ET49" s="55">
        <f>+EX11</f>
        <v>0.59493670886075944</v>
      </c>
      <c r="EU49" s="53"/>
      <c r="EV49" s="56">
        <f>+ET49-$G$11</f>
        <v>-5.0731949602618398E-2</v>
      </c>
      <c r="EW49" s="9"/>
      <c r="EX49" s="39"/>
      <c r="EZ49" s="51" t="s">
        <v>61</v>
      </c>
      <c r="FA49" s="55">
        <f>+FE11</f>
        <v>0.61081081081081079</v>
      </c>
      <c r="FB49" s="53"/>
      <c r="FC49" s="56">
        <f>+FA49-$G$11</f>
        <v>-3.4857847652567053E-2</v>
      </c>
      <c r="FD49" s="9"/>
      <c r="FE49" s="39"/>
      <c r="FG49" s="51" t="s">
        <v>61</v>
      </c>
      <c r="FH49" s="55">
        <f>+FL11</f>
        <v>0.66942148760330578</v>
      </c>
      <c r="FI49" s="53"/>
      <c r="FJ49" s="56">
        <f>+FH49-$G$11</f>
        <v>2.3752829139927933E-2</v>
      </c>
      <c r="FK49" s="9"/>
      <c r="FL49" s="39"/>
      <c r="FN49" s="51" t="s">
        <v>61</v>
      </c>
      <c r="FO49" s="55">
        <f>+FS11</f>
        <v>0.60330578512396693</v>
      </c>
      <c r="FP49" s="53"/>
      <c r="FQ49" s="56">
        <f>+FO49-$G$11</f>
        <v>-4.2362873339410911E-2</v>
      </c>
      <c r="FR49" s="9"/>
      <c r="FS49" s="39"/>
      <c r="FU49" s="51" t="s">
        <v>61</v>
      </c>
      <c r="FV49" s="55">
        <f>+FZ11</f>
        <v>0.20238095238095238</v>
      </c>
      <c r="FW49" s="53"/>
      <c r="FX49" s="56">
        <f>+FV49-$G$11</f>
        <v>-0.44328770608242546</v>
      </c>
      <c r="FY49" s="9"/>
      <c r="FZ49" s="39"/>
      <c r="GB49" s="51" t="s">
        <v>61</v>
      </c>
      <c r="GC49" s="55">
        <f>+GG11</f>
        <v>0.55172413793103448</v>
      </c>
      <c r="GD49" s="53"/>
      <c r="GE49" s="56">
        <f>+GC49-$G$11</f>
        <v>-9.3944520532343367E-2</v>
      </c>
      <c r="GF49" s="9"/>
      <c r="GG49" s="39"/>
      <c r="GI49" s="51" t="s">
        <v>61</v>
      </c>
      <c r="GJ49" s="55">
        <f>+GN11</f>
        <v>0.53987730061349692</v>
      </c>
      <c r="GK49" s="53"/>
      <c r="GL49" s="56">
        <f>+GJ49-$G$11</f>
        <v>-0.10579135784988092</v>
      </c>
      <c r="GM49" s="9"/>
      <c r="GN49" s="39"/>
      <c r="GP49" s="51" t="s">
        <v>61</v>
      </c>
      <c r="GQ49" s="55">
        <f>+GU11</f>
        <v>0.48571428571428571</v>
      </c>
      <c r="GR49" s="53"/>
      <c r="GS49" s="56">
        <f>+GQ49-$G$11</f>
        <v>-0.15995437274909213</v>
      </c>
      <c r="GT49" s="9"/>
      <c r="GU49" s="39"/>
      <c r="GW49" s="51" t="s">
        <v>61</v>
      </c>
      <c r="GX49" s="55">
        <f>+HB11</f>
        <v>0.68235294117647061</v>
      </c>
      <c r="GY49" s="53"/>
      <c r="GZ49" s="56">
        <f>+GX49-$G$11</f>
        <v>3.6684282713092764E-2</v>
      </c>
      <c r="HA49" s="9"/>
      <c r="HB49" s="39"/>
      <c r="HD49" s="51" t="s">
        <v>61</v>
      </c>
      <c r="HE49" s="55">
        <f>+HI11</f>
        <v>0.50980392156862742</v>
      </c>
      <c r="HF49" s="53"/>
      <c r="HG49" s="56">
        <f>+HE49-$G$11</f>
        <v>-0.13586473689475043</v>
      </c>
      <c r="HH49" s="9"/>
      <c r="HI49" s="39"/>
      <c r="HK49" s="51" t="s">
        <v>61</v>
      </c>
      <c r="HL49" s="55">
        <f>+HP11</f>
        <v>0.375</v>
      </c>
      <c r="HM49" s="53"/>
      <c r="HN49" s="56">
        <f>+HL49-$G$11</f>
        <v>-0.27066865846337784</v>
      </c>
      <c r="HO49" s="9"/>
      <c r="HP49" s="39"/>
      <c r="HR49" s="51" t="s">
        <v>61</v>
      </c>
      <c r="HS49" s="55">
        <f>+HW11</f>
        <v>0.45454545454545453</v>
      </c>
      <c r="HT49" s="53"/>
      <c r="HU49" s="56">
        <f>+HS49-$G$11</f>
        <v>-0.19112320391792331</v>
      </c>
      <c r="HV49" s="9"/>
      <c r="HW49" s="39"/>
      <c r="HY49" s="51" t="s">
        <v>61</v>
      </c>
      <c r="HZ49" s="55">
        <f>+ID11</f>
        <v>0.59090909090909094</v>
      </c>
      <c r="IA49" s="53"/>
      <c r="IB49" s="56">
        <f>+HZ49-$G$11</f>
        <v>-5.4759567554286903E-2</v>
      </c>
      <c r="IC49" s="9"/>
      <c r="ID49" s="39"/>
      <c r="IF49" s="51" t="s">
        <v>61</v>
      </c>
      <c r="IG49" s="55">
        <f>+IK11</f>
        <v>0.56060606060606055</v>
      </c>
      <c r="IH49" s="53"/>
      <c r="II49" s="56">
        <f>+IG49-$G$11</f>
        <v>-8.506259785731729E-2</v>
      </c>
      <c r="IJ49" s="9"/>
      <c r="IK49" s="39"/>
      <c r="IM49" s="51" t="s">
        <v>61</v>
      </c>
      <c r="IN49" s="55">
        <f>+IR11</f>
        <v>0.25</v>
      </c>
      <c r="IO49" s="53"/>
      <c r="IP49" s="56">
        <f>+IN49-$G$11</f>
        <v>-0.39566865846337784</v>
      </c>
      <c r="IQ49" s="9"/>
      <c r="IR49" s="39"/>
      <c r="IT49" s="51" t="s">
        <v>61</v>
      </c>
      <c r="IU49" s="55">
        <f>+IY11</f>
        <v>0.49523809523809526</v>
      </c>
      <c r="IV49" s="53"/>
      <c r="IW49" s="56">
        <f>+IU49-$G$11</f>
        <v>-0.15043056322528259</v>
      </c>
      <c r="IX49" s="9"/>
      <c r="IY49" s="39"/>
      <c r="JA49" s="51" t="s">
        <v>61</v>
      </c>
      <c r="JB49" s="55">
        <f>+JF11</f>
        <v>0.10526315789473684</v>
      </c>
      <c r="JC49" s="53"/>
      <c r="JD49" s="56">
        <f>+JB49-$G$11</f>
        <v>-0.54040550056864101</v>
      </c>
      <c r="JE49" s="9"/>
      <c r="JF49" s="39"/>
      <c r="JH49" s="51" t="s">
        <v>61</v>
      </c>
      <c r="JI49" s="55">
        <f>+JM11</f>
        <v>0.22463768115942029</v>
      </c>
      <c r="JJ49" s="53"/>
      <c r="JK49" s="56">
        <f>+JI49-$G$11</f>
        <v>-0.42103097730395755</v>
      </c>
      <c r="JL49" s="9"/>
      <c r="JM49" s="39"/>
    </row>
    <row r="50" spans="9:273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</row>
    <row r="51" spans="9:273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</row>
    <row r="52" spans="9:273" x14ac:dyDescent="0.15">
      <c r="I52" s="51" t="s">
        <v>59</v>
      </c>
      <c r="J52" s="52">
        <f>+J20/100</f>
        <v>0.12869999999999998</v>
      </c>
      <c r="K52" s="53"/>
      <c r="L52" s="54">
        <f>+J52-$C$20/100</f>
        <v>-6.0000000000001719E-4</v>
      </c>
      <c r="M52" s="9"/>
      <c r="N52" s="39"/>
      <c r="P52" s="51" t="s">
        <v>59</v>
      </c>
      <c r="Q52" s="52">
        <f>+Q20/100</f>
        <v>0.14019999999999999</v>
      </c>
      <c r="R52" s="53"/>
      <c r="S52" s="54">
        <f>+Q52-$C$20/100</f>
        <v>1.0899999999999993E-2</v>
      </c>
      <c r="T52" s="9"/>
      <c r="U52" s="39"/>
      <c r="W52" s="51" t="s">
        <v>59</v>
      </c>
      <c r="X52" s="52">
        <f>+X20/100</f>
        <v>0.1094</v>
      </c>
      <c r="Y52" s="53"/>
      <c r="Z52" s="54">
        <f>+X52-$C$20/100</f>
        <v>-1.9900000000000001E-2</v>
      </c>
      <c r="AA52" s="9"/>
      <c r="AB52" s="39"/>
      <c r="AD52" s="51" t="s">
        <v>59</v>
      </c>
      <c r="AE52" s="52">
        <f>+AE20/100</f>
        <v>0.12050000000000001</v>
      </c>
      <c r="AF52" s="53"/>
      <c r="AG52" s="54">
        <f>+AE52-$C$20/100</f>
        <v>-8.7999999999999884E-3</v>
      </c>
      <c r="AH52" s="9"/>
      <c r="AI52" s="39"/>
      <c r="AK52" s="51" t="s">
        <v>59</v>
      </c>
      <c r="AL52" s="52">
        <f>+AL20/100</f>
        <v>0.1623</v>
      </c>
      <c r="AM52" s="53"/>
      <c r="AN52" s="54">
        <f>+AL52-$C$20/100</f>
        <v>3.3000000000000002E-2</v>
      </c>
      <c r="AO52" s="9"/>
      <c r="AP52" s="39"/>
      <c r="AR52" s="51" t="s">
        <v>59</v>
      </c>
      <c r="AS52" s="52">
        <f>+AS20/100</f>
        <v>0.1426</v>
      </c>
      <c r="AT52" s="53"/>
      <c r="AU52" s="54">
        <f>+AS52-$C$20/100</f>
        <v>1.3300000000000006E-2</v>
      </c>
      <c r="AV52" s="9"/>
      <c r="AW52" s="39"/>
      <c r="AY52" s="51" t="s">
        <v>59</v>
      </c>
      <c r="AZ52" s="52">
        <f>+AZ20/100</f>
        <v>0.34539999999999998</v>
      </c>
      <c r="BA52" s="53"/>
      <c r="BB52" s="54">
        <f>+AZ52-$C$20/100</f>
        <v>0.21609999999999999</v>
      </c>
      <c r="BC52" s="9"/>
      <c r="BD52" s="39"/>
      <c r="BF52" s="51" t="s">
        <v>59</v>
      </c>
      <c r="BG52" s="52">
        <f>+BG20/100</f>
        <v>0.12130000000000001</v>
      </c>
      <c r="BH52" s="53"/>
      <c r="BI52" s="54">
        <f>+BG52-$C$20/100</f>
        <v>-7.9999999999999932E-3</v>
      </c>
      <c r="BJ52" s="9"/>
      <c r="BK52" s="39"/>
      <c r="BM52" s="51" t="s">
        <v>59</v>
      </c>
      <c r="BN52" s="52">
        <f>+BN20/100</f>
        <v>0.10710000000000001</v>
      </c>
      <c r="BO52" s="53"/>
      <c r="BP52" s="54">
        <f>+BN52-$C$20/100</f>
        <v>-2.2199999999999984E-2</v>
      </c>
      <c r="BQ52" s="9"/>
      <c r="BR52" s="39"/>
      <c r="BT52" s="51" t="s">
        <v>59</v>
      </c>
      <c r="BU52" s="52">
        <f>+BU20/100</f>
        <v>0.1288</v>
      </c>
      <c r="BV52" s="53"/>
      <c r="BW52" s="54">
        <f>+BU52-$C$20/100</f>
        <v>-5.0000000000000044E-4</v>
      </c>
      <c r="BX52" s="9"/>
      <c r="BY52" s="39"/>
      <c r="CA52" s="51" t="s">
        <v>59</v>
      </c>
      <c r="CB52" s="52">
        <f>+CB20/100</f>
        <v>0.12189999999999999</v>
      </c>
      <c r="CC52" s="53"/>
      <c r="CD52" s="54">
        <f>+CB52-$C$20/100</f>
        <v>-7.4000000000000038E-3</v>
      </c>
      <c r="CE52" s="9"/>
      <c r="CF52" s="39"/>
      <c r="CH52" s="51" t="s">
        <v>59</v>
      </c>
      <c r="CI52" s="52">
        <f>+CI20/100</f>
        <v>0.1283</v>
      </c>
      <c r="CJ52" s="53"/>
      <c r="CK52" s="54">
        <f>+CI52-$C$20/100</f>
        <v>-1.0000000000000009E-3</v>
      </c>
      <c r="CL52" s="9"/>
      <c r="CM52" s="39"/>
      <c r="CO52" s="51" t="s">
        <v>59</v>
      </c>
      <c r="CP52" s="52">
        <f>+CP20/100</f>
        <v>9.2699999999999991E-2</v>
      </c>
      <c r="CQ52" s="53"/>
      <c r="CR52" s="54">
        <f>+CP52-$C$20/100</f>
        <v>-3.6600000000000008E-2</v>
      </c>
      <c r="CS52" s="9"/>
      <c r="CT52" s="39"/>
      <c r="CV52" s="51" t="s">
        <v>59</v>
      </c>
      <c r="CW52" s="52">
        <f>+CW20/100</f>
        <v>0.13550000000000001</v>
      </c>
      <c r="CX52" s="53"/>
      <c r="CY52" s="54">
        <f>+CW52-$C$20/100</f>
        <v>6.2000000000000111E-3</v>
      </c>
      <c r="CZ52" s="9"/>
      <c r="DA52" s="39"/>
      <c r="DC52" s="51" t="s">
        <v>59</v>
      </c>
      <c r="DD52" s="52">
        <f>+DD20/100</f>
        <v>0.20039999999999999</v>
      </c>
      <c r="DE52" s="53"/>
      <c r="DF52" s="54">
        <f>+DD52-$C$20/100</f>
        <v>7.1099999999999997E-2</v>
      </c>
      <c r="DG52" s="9"/>
      <c r="DH52" s="39"/>
      <c r="DJ52" s="51" t="s">
        <v>59</v>
      </c>
      <c r="DK52" s="52">
        <f>+DK20/100</f>
        <v>0.15460000000000002</v>
      </c>
      <c r="DL52" s="53"/>
      <c r="DM52" s="54">
        <f>+DK52-$C$20/100</f>
        <v>2.5300000000000017E-2</v>
      </c>
      <c r="DN52" s="9"/>
      <c r="DO52" s="39"/>
      <c r="DQ52" s="51" t="s">
        <v>59</v>
      </c>
      <c r="DR52" s="52">
        <f>+DR20/100</f>
        <v>0.11900000000000001</v>
      </c>
      <c r="DS52" s="53"/>
      <c r="DT52" s="54">
        <f>+DR52-$C$20/100</f>
        <v>-1.029999999999999E-2</v>
      </c>
      <c r="DU52" s="9"/>
      <c r="DV52" s="39"/>
      <c r="DX52" s="51" t="s">
        <v>59</v>
      </c>
      <c r="DY52" s="52">
        <f>+DY20/100</f>
        <v>0.16690000000000002</v>
      </c>
      <c r="DZ52" s="53"/>
      <c r="EA52" s="54">
        <f>+DY52-$C$20/100</f>
        <v>3.7600000000000022E-2</v>
      </c>
      <c r="EB52" s="9"/>
      <c r="EC52" s="39"/>
      <c r="EE52" s="51" t="s">
        <v>59</v>
      </c>
      <c r="EF52" s="52">
        <f>+EF20/100</f>
        <v>7.9500000000000001E-2</v>
      </c>
      <c r="EG52" s="53"/>
      <c r="EH52" s="54">
        <f>+EF52-$C$20/100</f>
        <v>-4.9799999999999997E-2</v>
      </c>
      <c r="EI52" s="9"/>
      <c r="EJ52" s="39"/>
      <c r="EL52" s="51" t="s">
        <v>59</v>
      </c>
      <c r="EM52" s="52">
        <f>+EM20/100</f>
        <v>9.5600000000000004E-2</v>
      </c>
      <c r="EN52" s="53"/>
      <c r="EO52" s="54">
        <f>+EM52-$C$20/100</f>
        <v>-3.3699999999999994E-2</v>
      </c>
      <c r="EP52" s="9"/>
      <c r="EQ52" s="39"/>
      <c r="ES52" s="51" t="s">
        <v>59</v>
      </c>
      <c r="ET52" s="52">
        <f>+ET20/100</f>
        <v>0.1047</v>
      </c>
      <c r="EU52" s="53"/>
      <c r="EV52" s="54">
        <f>+ET52-$C$20/100</f>
        <v>-2.4599999999999997E-2</v>
      </c>
      <c r="EW52" s="9"/>
      <c r="EX52" s="39"/>
      <c r="EZ52" s="51" t="s">
        <v>59</v>
      </c>
      <c r="FA52" s="52">
        <f>+FA20/100</f>
        <v>0.11720000000000001</v>
      </c>
      <c r="FB52" s="53"/>
      <c r="FC52" s="54">
        <f>+FA52-$C$20/100</f>
        <v>-1.2099999999999986E-2</v>
      </c>
      <c r="FD52" s="9"/>
      <c r="FE52" s="39"/>
      <c r="FG52" s="51" t="s">
        <v>59</v>
      </c>
      <c r="FH52" s="52">
        <f>+FH20/100</f>
        <v>9.4200000000000006E-2</v>
      </c>
      <c r="FI52" s="53"/>
      <c r="FJ52" s="54">
        <f>+FH52-$C$20/100</f>
        <v>-3.5099999999999992E-2</v>
      </c>
      <c r="FK52" s="9"/>
      <c r="FL52" s="39"/>
      <c r="FN52" s="51" t="s">
        <v>59</v>
      </c>
      <c r="FO52" s="52">
        <f>+FO20/100</f>
        <v>7.9100000000000004E-2</v>
      </c>
      <c r="FP52" s="53"/>
      <c r="FQ52" s="54">
        <f>+FO52-$C$20/100</f>
        <v>-5.0199999999999995E-2</v>
      </c>
      <c r="FR52" s="9"/>
      <c r="FS52" s="39"/>
      <c r="FU52" s="51" t="s">
        <v>59</v>
      </c>
      <c r="FV52" s="52">
        <f>+FV20/100</f>
        <v>9.0800000000000006E-2</v>
      </c>
      <c r="FW52" s="53"/>
      <c r="FX52" s="54">
        <f>+FV52-$C$20/100</f>
        <v>-3.8499999999999993E-2</v>
      </c>
      <c r="FY52" s="9"/>
      <c r="FZ52" s="39"/>
      <c r="GB52" s="51" t="s">
        <v>59</v>
      </c>
      <c r="GC52" s="52">
        <f>+GC20/100</f>
        <v>0.10060000000000001</v>
      </c>
      <c r="GD52" s="53"/>
      <c r="GE52" s="54">
        <f>+GC52-$C$20/100</f>
        <v>-2.8699999999999989E-2</v>
      </c>
      <c r="GF52" s="9"/>
      <c r="GG52" s="39"/>
      <c r="GI52" s="51" t="s">
        <v>59</v>
      </c>
      <c r="GJ52" s="52">
        <f>+GJ20/100</f>
        <v>9.0500000000000011E-2</v>
      </c>
      <c r="GK52" s="53"/>
      <c r="GL52" s="54">
        <f>+GJ52-$C$20/100</f>
        <v>-3.8799999999999987E-2</v>
      </c>
      <c r="GM52" s="9"/>
      <c r="GN52" s="39"/>
      <c r="GP52" s="51" t="s">
        <v>59</v>
      </c>
      <c r="GQ52" s="52">
        <f>+GQ20/100</f>
        <v>0.1038</v>
      </c>
      <c r="GR52" s="53"/>
      <c r="GS52" s="54">
        <f>+GQ52-$C$20/100</f>
        <v>-2.5499999999999995E-2</v>
      </c>
      <c r="GT52" s="9"/>
      <c r="GU52" s="39"/>
      <c r="GW52" s="51" t="s">
        <v>59</v>
      </c>
      <c r="GX52" s="52">
        <f>+GX20/100</f>
        <v>6.13E-2</v>
      </c>
      <c r="GY52" s="53"/>
      <c r="GZ52" s="54">
        <f>+GX52-$C$20/100</f>
        <v>-6.8000000000000005E-2</v>
      </c>
      <c r="HA52" s="9"/>
      <c r="HB52" s="39"/>
      <c r="HD52" s="51" t="s">
        <v>59</v>
      </c>
      <c r="HE52" s="52">
        <f>+HE20/100</f>
        <v>0.05</v>
      </c>
      <c r="HF52" s="53"/>
      <c r="HG52" s="54">
        <f>+HE52-$C$20/100</f>
        <v>-7.9299999999999995E-2</v>
      </c>
      <c r="HH52" s="9"/>
      <c r="HI52" s="39"/>
      <c r="HK52" s="51" t="s">
        <v>59</v>
      </c>
      <c r="HL52" s="52">
        <f>+HL20/100</f>
        <v>5.4699999999999999E-2</v>
      </c>
      <c r="HM52" s="53"/>
      <c r="HN52" s="54">
        <f>+HL52-$C$20/100</f>
        <v>-7.46E-2</v>
      </c>
      <c r="HO52" s="9"/>
      <c r="HP52" s="39"/>
      <c r="HR52" s="51" t="s">
        <v>59</v>
      </c>
      <c r="HS52" s="52">
        <f>+HS20/100</f>
        <v>7.0199999999999999E-2</v>
      </c>
      <c r="HT52" s="53"/>
      <c r="HU52" s="54">
        <f>+HS52-$C$20/100</f>
        <v>-5.91E-2</v>
      </c>
      <c r="HV52" s="9"/>
      <c r="HW52" s="39"/>
      <c r="HY52" s="51" t="s">
        <v>59</v>
      </c>
      <c r="HZ52" s="52">
        <f>+HZ20/100</f>
        <v>3.85E-2</v>
      </c>
      <c r="IA52" s="53"/>
      <c r="IB52" s="54">
        <f>+HZ52-$C$20/100</f>
        <v>-9.0799999999999992E-2</v>
      </c>
      <c r="IC52" s="9"/>
      <c r="ID52" s="39"/>
      <c r="IF52" s="51" t="s">
        <v>59</v>
      </c>
      <c r="IG52" s="52">
        <f>+IG20/100</f>
        <v>0.10400000000000001</v>
      </c>
      <c r="IH52" s="53"/>
      <c r="II52" s="54">
        <f>+IG52-$C$20/100</f>
        <v>-2.5299999999999989E-2</v>
      </c>
      <c r="IJ52" s="9"/>
      <c r="IK52" s="39"/>
      <c r="IM52" s="51" t="s">
        <v>59</v>
      </c>
      <c r="IN52" s="52">
        <f>+IN20/100</f>
        <v>0.14000000000000001</v>
      </c>
      <c r="IO52" s="53"/>
      <c r="IP52" s="54">
        <f>+IN52-$C$20/100</f>
        <v>1.0700000000000015E-2</v>
      </c>
      <c r="IQ52" s="9"/>
      <c r="IR52" s="39"/>
      <c r="IT52" s="51" t="s">
        <v>59</v>
      </c>
      <c r="IU52" s="52">
        <f>+IU20/100</f>
        <v>0.1061</v>
      </c>
      <c r="IV52" s="53"/>
      <c r="IW52" s="54">
        <f>+IU52-$C$20/100</f>
        <v>-2.3199999999999998E-2</v>
      </c>
      <c r="IX52" s="9"/>
      <c r="IY52" s="39"/>
      <c r="JA52" s="51" t="s">
        <v>59</v>
      </c>
      <c r="JB52" s="52">
        <f>+JB20/100</f>
        <v>0.1724</v>
      </c>
      <c r="JC52" s="53"/>
      <c r="JD52" s="54">
        <f>+JB52-$C$20/100</f>
        <v>4.3099999999999999E-2</v>
      </c>
      <c r="JE52" s="9"/>
      <c r="JF52" s="39"/>
      <c r="JH52" s="51" t="s">
        <v>59</v>
      </c>
      <c r="JI52" s="52">
        <f>+JI20/100</f>
        <v>5.1799999999999999E-2</v>
      </c>
      <c r="JJ52" s="53"/>
      <c r="JK52" s="54">
        <f>+JI52-$C$20/100</f>
        <v>-7.7499999999999999E-2</v>
      </c>
      <c r="JL52" s="9"/>
      <c r="JM52" s="39"/>
    </row>
    <row r="53" spans="9:273" x14ac:dyDescent="0.15">
      <c r="I53" s="51" t="s">
        <v>60</v>
      </c>
      <c r="J53" s="55">
        <f>+L20</f>
        <v>0.85663574945608612</v>
      </c>
      <c r="K53" s="53"/>
      <c r="L53" s="56">
        <f>+J53-$E$20</f>
        <v>2.0396372650205441E-2</v>
      </c>
      <c r="M53" s="9"/>
      <c r="N53" s="39"/>
      <c r="P53" s="51" t="s">
        <v>60</v>
      </c>
      <c r="Q53" s="55">
        <f>+S20</f>
        <v>0.84918713248011068</v>
      </c>
      <c r="R53" s="53"/>
      <c r="S53" s="56">
        <f>+Q53-$E$20</f>
        <v>1.294775567423001E-2</v>
      </c>
      <c r="T53" s="9"/>
      <c r="U53" s="39"/>
      <c r="W53" s="51" t="s">
        <v>60</v>
      </c>
      <c r="X53" s="55">
        <f>+Z20</f>
        <v>0.872</v>
      </c>
      <c r="Y53" s="53"/>
      <c r="Z53" s="56">
        <f>+X53-$E$20</f>
        <v>3.5760623194119323E-2</v>
      </c>
      <c r="AA53" s="9"/>
      <c r="AB53" s="39"/>
      <c r="AD53" s="51" t="s">
        <v>60</v>
      </c>
      <c r="AE53" s="55">
        <f>+AG20</f>
        <v>0.85353535353535348</v>
      </c>
      <c r="AF53" s="53"/>
      <c r="AG53" s="56">
        <f>+AE53-$E$20</f>
        <v>1.7295976729472806E-2</v>
      </c>
      <c r="AH53" s="9"/>
      <c r="AI53" s="39"/>
      <c r="AK53" s="51" t="s">
        <v>60</v>
      </c>
      <c r="AL53" s="55">
        <f>+AN20</f>
        <v>0.82779456193353473</v>
      </c>
      <c r="AM53" s="53"/>
      <c r="AN53" s="56">
        <f>+AL53-$E$20</f>
        <v>-8.4448148723459404E-3</v>
      </c>
      <c r="AO53" s="9"/>
      <c r="AP53" s="39"/>
      <c r="AR53" s="51" t="s">
        <v>60</v>
      </c>
      <c r="AS53" s="55">
        <f>+AU20</f>
        <v>0.83165829145728642</v>
      </c>
      <c r="AT53" s="53"/>
      <c r="AU53" s="56">
        <f>+AS53-$E$20</f>
        <v>-4.5810853485942493E-3</v>
      </c>
      <c r="AV53" s="9"/>
      <c r="AW53" s="39"/>
      <c r="AY53" s="51" t="s">
        <v>60</v>
      </c>
      <c r="AZ53" s="55">
        <f>+BB20</f>
        <v>0.85761226725082151</v>
      </c>
      <c r="BA53" s="53"/>
      <c r="BB53" s="56">
        <f>+AZ53-$E$20</f>
        <v>2.137289044494084E-2</v>
      </c>
      <c r="BC53" s="9"/>
      <c r="BD53" s="39"/>
      <c r="BF53" s="51" t="s">
        <v>60</v>
      </c>
      <c r="BG53" s="55">
        <f>+BI20</f>
        <v>0.78053830227743271</v>
      </c>
      <c r="BH53" s="53"/>
      <c r="BI53" s="56">
        <f>+BG53-$E$20</f>
        <v>-5.5701074528447969E-2</v>
      </c>
      <c r="BJ53" s="9"/>
      <c r="BK53" s="39"/>
      <c r="BM53" s="51" t="s">
        <v>60</v>
      </c>
      <c r="BN53" s="55">
        <f>+BP20</f>
        <v>0.85333333333333339</v>
      </c>
      <c r="BO53" s="53"/>
      <c r="BP53" s="56">
        <f>+BN53-$E$20</f>
        <v>1.7093956527452714E-2</v>
      </c>
      <c r="BQ53" s="9"/>
      <c r="BR53" s="39"/>
      <c r="BT53" s="51" t="s">
        <v>60</v>
      </c>
      <c r="BU53" s="55">
        <f>+BW20</f>
        <v>0.86623164763458405</v>
      </c>
      <c r="BV53" s="53"/>
      <c r="BW53" s="56">
        <f>+BU53-$E$20</f>
        <v>2.9992270828703371E-2</v>
      </c>
      <c r="BX53" s="9"/>
      <c r="BY53" s="39"/>
      <c r="CA53" s="51" t="s">
        <v>60</v>
      </c>
      <c r="CB53" s="55">
        <f>+CD20</f>
        <v>0.8828125</v>
      </c>
      <c r="CC53" s="53"/>
      <c r="CD53" s="56">
        <f>+CB53-$E$20</f>
        <v>4.6573123194119326E-2</v>
      </c>
      <c r="CE53" s="9"/>
      <c r="CF53" s="39"/>
      <c r="CH53" s="51" t="s">
        <v>60</v>
      </c>
      <c r="CI53" s="55">
        <f>+CK20</f>
        <v>0.87912087912087911</v>
      </c>
      <c r="CJ53" s="53"/>
      <c r="CK53" s="56">
        <f>+CI53-$E$20</f>
        <v>4.2881502314998432E-2</v>
      </c>
      <c r="CL53" s="9"/>
      <c r="CM53" s="39"/>
      <c r="CO53" s="51" t="s">
        <v>60</v>
      </c>
      <c r="CP53" s="55">
        <f>+CR20</f>
        <v>0.84583333333333333</v>
      </c>
      <c r="CQ53" s="53"/>
      <c r="CR53" s="56">
        <f>+CP53-$E$20</f>
        <v>9.5939565274526517E-3</v>
      </c>
      <c r="CS53" s="9"/>
      <c r="CT53" s="39"/>
      <c r="CV53" s="51" t="s">
        <v>60</v>
      </c>
      <c r="CW53" s="55">
        <f>+CY20</f>
        <v>0.85084745762711866</v>
      </c>
      <c r="CX53" s="53"/>
      <c r="CY53" s="56">
        <f>+CW53-$E$20</f>
        <v>1.460808082123799E-2</v>
      </c>
      <c r="CZ53" s="9"/>
      <c r="DA53" s="39"/>
      <c r="DC53" s="51" t="s">
        <v>60</v>
      </c>
      <c r="DD53" s="55">
        <f>+DF20</f>
        <v>0.90286975717439288</v>
      </c>
      <c r="DE53" s="53"/>
      <c r="DF53" s="56">
        <f>+DD53-$E$20</f>
        <v>6.663038036851221E-2</v>
      </c>
      <c r="DG53" s="9"/>
      <c r="DH53" s="39"/>
      <c r="DJ53" s="51" t="s">
        <v>60</v>
      </c>
      <c r="DK53" s="55">
        <f>+DM20</f>
        <v>0.88435374149659862</v>
      </c>
      <c r="DL53" s="53"/>
      <c r="DM53" s="56">
        <f>+DK53-$E$20</f>
        <v>4.8114364690717948E-2</v>
      </c>
      <c r="DN53" s="9"/>
      <c r="DO53" s="39"/>
      <c r="DQ53" s="51" t="s">
        <v>60</v>
      </c>
      <c r="DR53" s="55">
        <f>+DT20</f>
        <v>0.87309644670050757</v>
      </c>
      <c r="DS53" s="53"/>
      <c r="DT53" s="56">
        <f>+DR53-$E$20</f>
        <v>3.6857069894626893E-2</v>
      </c>
      <c r="DU53" s="9"/>
      <c r="DV53" s="39"/>
      <c r="DX53" s="51" t="s">
        <v>60</v>
      </c>
      <c r="DY53" s="55">
        <f>+EA20</f>
        <v>0.8721804511278195</v>
      </c>
      <c r="DZ53" s="53"/>
      <c r="EA53" s="56">
        <f>+DY53-$E$20</f>
        <v>3.5941074321938826E-2</v>
      </c>
      <c r="EB53" s="9"/>
      <c r="EC53" s="39"/>
      <c r="EE53" s="51" t="s">
        <v>60</v>
      </c>
      <c r="EF53" s="55">
        <f>+EH20</f>
        <v>0.90344827586206899</v>
      </c>
      <c r="EG53" s="53"/>
      <c r="EH53" s="56">
        <f>+EF53-$E$20</f>
        <v>6.720889905618832E-2</v>
      </c>
      <c r="EI53" s="9"/>
      <c r="EJ53" s="39"/>
      <c r="EL53" s="51" t="s">
        <v>60</v>
      </c>
      <c r="EM53" s="55">
        <f>+EO20</f>
        <v>0.86394557823129248</v>
      </c>
      <c r="EN53" s="53"/>
      <c r="EO53" s="56">
        <f>+EM53-$E$20</f>
        <v>2.7706201425411803E-2</v>
      </c>
      <c r="EP53" s="9"/>
      <c r="EQ53" s="39"/>
      <c r="ES53" s="51" t="s">
        <v>60</v>
      </c>
      <c r="ET53" s="55">
        <f>+EV20</f>
        <v>0.88617886178861793</v>
      </c>
      <c r="EU53" s="53"/>
      <c r="EV53" s="56">
        <f>+ET53-$E$20</f>
        <v>4.9939484982737259E-2</v>
      </c>
      <c r="EW53" s="9"/>
      <c r="EX53" s="39"/>
      <c r="EZ53" s="51" t="s">
        <v>60</v>
      </c>
      <c r="FA53" s="55">
        <f>+FC20</f>
        <v>0.85561497326203206</v>
      </c>
      <c r="FB53" s="53"/>
      <c r="FC53" s="56">
        <f>+FA53-$E$20</f>
        <v>1.9375596456151389E-2</v>
      </c>
      <c r="FD53" s="9"/>
      <c r="FE53" s="39"/>
      <c r="FG53" s="51" t="s">
        <v>60</v>
      </c>
      <c r="FH53" s="55">
        <f>+FJ20</f>
        <v>0.85567010309278346</v>
      </c>
      <c r="FI53" s="53"/>
      <c r="FJ53" s="56">
        <f>+FH53-$E$20</f>
        <v>1.9430726286902789E-2</v>
      </c>
      <c r="FK53" s="9"/>
      <c r="FL53" s="39"/>
      <c r="FN53" s="51" t="s">
        <v>60</v>
      </c>
      <c r="FO53" s="55">
        <f>+FQ20</f>
        <v>0.78823529411764703</v>
      </c>
      <c r="FP53" s="53"/>
      <c r="FQ53" s="56">
        <f>+FO53-$E$20</f>
        <v>-4.800408268823364E-2</v>
      </c>
      <c r="FR53" s="9"/>
      <c r="FS53" s="39"/>
      <c r="FU53" s="51" t="s">
        <v>60</v>
      </c>
      <c r="FV53" s="55">
        <f>+FX20</f>
        <v>0.89629629629629626</v>
      </c>
      <c r="FW53" s="53"/>
      <c r="FX53" s="56">
        <f>+FV53-$E$20</f>
        <v>6.0056919490415583E-2</v>
      </c>
      <c r="FY53" s="9"/>
      <c r="FZ53" s="39"/>
      <c r="GB53" s="51" t="s">
        <v>60</v>
      </c>
      <c r="GC53" s="55">
        <f>+GE20</f>
        <v>0.8764044943820225</v>
      </c>
      <c r="GD53" s="53"/>
      <c r="GE53" s="56">
        <f>+GC53-$E$20</f>
        <v>4.0165117576141829E-2</v>
      </c>
      <c r="GF53" s="9"/>
      <c r="GG53" s="39"/>
      <c r="GI53" s="51" t="s">
        <v>60</v>
      </c>
      <c r="GJ53" s="55">
        <f>+GL20</f>
        <v>0.86868686868686873</v>
      </c>
      <c r="GK53" s="53"/>
      <c r="GL53" s="56">
        <f>+GJ53-$E$20</f>
        <v>3.2447491880988055E-2</v>
      </c>
      <c r="GM53" s="9"/>
      <c r="GN53" s="39"/>
      <c r="GP53" s="51" t="s">
        <v>60</v>
      </c>
      <c r="GQ53" s="55">
        <f>+GS20</f>
        <v>0.62962962962962965</v>
      </c>
      <c r="GR53" s="53"/>
      <c r="GS53" s="56">
        <f>+GQ53-$E$20</f>
        <v>-0.20660974717625102</v>
      </c>
      <c r="GT53" s="9"/>
      <c r="GU53" s="39"/>
      <c r="GW53" s="51" t="s">
        <v>60</v>
      </c>
      <c r="GX53" s="55">
        <f>+GZ20</f>
        <v>0.83673469387755106</v>
      </c>
      <c r="GY53" s="53"/>
      <c r="GZ53" s="56">
        <f>+GX53-$E$20</f>
        <v>4.9531707167038697E-4</v>
      </c>
      <c r="HA53" s="9"/>
      <c r="HB53" s="39"/>
      <c r="HD53" s="51" t="s">
        <v>60</v>
      </c>
      <c r="HE53" s="55">
        <f>+HG20</f>
        <v>0.90909090909090906</v>
      </c>
      <c r="HF53" s="53"/>
      <c r="HG53" s="56">
        <f>+HE53-$E$20</f>
        <v>7.2851532285028386E-2</v>
      </c>
      <c r="HH53" s="9"/>
      <c r="HI53" s="39"/>
      <c r="HK53" s="51" t="s">
        <v>60</v>
      </c>
      <c r="HL53" s="55">
        <f>+HN20</f>
        <v>0.8571428571428571</v>
      </c>
      <c r="HM53" s="53"/>
      <c r="HN53" s="56">
        <f>+HL53-$E$20</f>
        <v>2.0903480336976421E-2</v>
      </c>
      <c r="HO53" s="9"/>
      <c r="HP53" s="39"/>
      <c r="HR53" s="51" t="s">
        <v>60</v>
      </c>
      <c r="HS53" s="55">
        <f>+HU20</f>
        <v>1</v>
      </c>
      <c r="HT53" s="53"/>
      <c r="HU53" s="56">
        <f>+HS53-$E$20</f>
        <v>0.16376062319411933</v>
      </c>
      <c r="HV53" s="9"/>
      <c r="HW53" s="39"/>
      <c r="HY53" s="51" t="s">
        <v>60</v>
      </c>
      <c r="HZ53" s="55">
        <f>+IB20</f>
        <v>0.66666666666666663</v>
      </c>
      <c r="IA53" s="53"/>
      <c r="IB53" s="56">
        <f>+HZ53-$E$20</f>
        <v>-0.16957271013921404</v>
      </c>
      <c r="IC53" s="9"/>
      <c r="ID53" s="39"/>
      <c r="IF53" s="51" t="s">
        <v>60</v>
      </c>
      <c r="IG53" s="55">
        <f>+II20</f>
        <v>0.80851063829787229</v>
      </c>
      <c r="IH53" s="53"/>
      <c r="II53" s="56">
        <f>+IG53-$E$20</f>
        <v>-2.7728738508008388E-2</v>
      </c>
      <c r="IJ53" s="9"/>
      <c r="IK53" s="39"/>
      <c r="IM53" s="51" t="s">
        <v>60</v>
      </c>
      <c r="IN53" s="55">
        <f>+IP20</f>
        <v>0.7142857142857143</v>
      </c>
      <c r="IO53" s="53"/>
      <c r="IP53" s="56">
        <f>+IN53-$E$20</f>
        <v>-0.12195366252016637</v>
      </c>
      <c r="IQ53" s="9"/>
      <c r="IR53" s="39"/>
      <c r="IT53" s="51" t="s">
        <v>60</v>
      </c>
      <c r="IU53" s="55">
        <f>+IW20</f>
        <v>0.85106382978723405</v>
      </c>
      <c r="IV53" s="53"/>
      <c r="IW53" s="56">
        <f>+IU53-$E$20</f>
        <v>1.4824452981353375E-2</v>
      </c>
      <c r="IX53" s="9"/>
      <c r="IY53" s="39"/>
      <c r="JA53" s="51" t="s">
        <v>60</v>
      </c>
      <c r="JB53" s="55">
        <f>+JD20</f>
        <v>0.93333333333333335</v>
      </c>
      <c r="JC53" s="53"/>
      <c r="JD53" s="56">
        <f>+JB53-$E$20</f>
        <v>9.7093956527452674E-2</v>
      </c>
      <c r="JE53" s="9"/>
      <c r="JF53" s="39"/>
      <c r="JH53" s="51" t="s">
        <v>60</v>
      </c>
      <c r="JI53" s="55">
        <f>+JK20</f>
        <v>0.87301587301587302</v>
      </c>
      <c r="JJ53" s="53"/>
      <c r="JK53" s="56">
        <f>+JI53-$E$20</f>
        <v>3.6776496209992349E-2</v>
      </c>
      <c r="JL53" s="9"/>
      <c r="JM53" s="39"/>
    </row>
    <row r="54" spans="9:273" x14ac:dyDescent="0.15">
      <c r="I54" s="51" t="s">
        <v>61</v>
      </c>
      <c r="J54" s="55">
        <f>+N20</f>
        <v>0.14199015229588915</v>
      </c>
      <c r="K54" s="53"/>
      <c r="L54" s="56">
        <f>+J54-$G$20</f>
        <v>-2.1119231047341702E-2</v>
      </c>
      <c r="M54" s="9"/>
      <c r="N54" s="39"/>
      <c r="P54" s="51" t="s">
        <v>61</v>
      </c>
      <c r="Q54" s="55">
        <f>+U20</f>
        <v>0.15012106537530268</v>
      </c>
      <c r="R54" s="53"/>
      <c r="S54" s="56">
        <f>+Q54-$G$20</f>
        <v>-1.2988317967928181E-2</v>
      </c>
      <c r="T54" s="9"/>
      <c r="U54" s="39"/>
      <c r="W54" s="51" t="s">
        <v>61</v>
      </c>
      <c r="X54" s="55">
        <f>+AB20</f>
        <v>0.128</v>
      </c>
      <c r="Y54" s="53"/>
      <c r="Z54" s="56">
        <f>+X54-$G$20</f>
        <v>-3.5109383343230854E-2</v>
      </c>
      <c r="AA54" s="9"/>
      <c r="AB54" s="39"/>
      <c r="AD54" s="51" t="s">
        <v>61</v>
      </c>
      <c r="AE54" s="55">
        <f>+AI20</f>
        <v>0.14393939393939395</v>
      </c>
      <c r="AF54" s="53"/>
      <c r="AG54" s="56">
        <f>+AE54-$G$20</f>
        <v>-1.9169989403836907E-2</v>
      </c>
      <c r="AH54" s="9"/>
      <c r="AI54" s="39"/>
      <c r="AK54" s="51" t="s">
        <v>61</v>
      </c>
      <c r="AL54" s="55">
        <f>+AP20</f>
        <v>0.17220543806646527</v>
      </c>
      <c r="AM54" s="53"/>
      <c r="AN54" s="56">
        <f>+AL54-$G$20</f>
        <v>9.0960547232344091E-3</v>
      </c>
      <c r="AO54" s="9"/>
      <c r="AP54" s="39"/>
      <c r="AR54" s="51" t="s">
        <v>61</v>
      </c>
      <c r="AS54" s="55">
        <f>+AW20</f>
        <v>0.16834170854271358</v>
      </c>
      <c r="AT54" s="53"/>
      <c r="AU54" s="56">
        <f>+AS54-$G$20</f>
        <v>5.232325199482718E-3</v>
      </c>
      <c r="AV54" s="9"/>
      <c r="AW54" s="39"/>
      <c r="AY54" s="51" t="s">
        <v>61</v>
      </c>
      <c r="AZ54" s="55">
        <f>+BD20</f>
        <v>0.14019715224534501</v>
      </c>
      <c r="BA54" s="53"/>
      <c r="BB54" s="56">
        <f>+AZ54-$G$20</f>
        <v>-2.2912231097885843E-2</v>
      </c>
      <c r="BC54" s="9"/>
      <c r="BD54" s="39"/>
      <c r="BF54" s="51" t="s">
        <v>61</v>
      </c>
      <c r="BG54" s="55">
        <f>+BK20</f>
        <v>0.21946169772256729</v>
      </c>
      <c r="BH54" s="53"/>
      <c r="BI54" s="56">
        <f>+BG54-$G$20</f>
        <v>5.6352314379336438E-2</v>
      </c>
      <c r="BJ54" s="9"/>
      <c r="BK54" s="39"/>
      <c r="BM54" s="51" t="s">
        <v>61</v>
      </c>
      <c r="BN54" s="55">
        <f>+BR20</f>
        <v>0.14666666666666667</v>
      </c>
      <c r="BO54" s="53"/>
      <c r="BP54" s="56">
        <f>+BN54-$G$20</f>
        <v>-1.644271667656419E-2</v>
      </c>
      <c r="BQ54" s="9"/>
      <c r="BR54" s="39"/>
      <c r="BT54" s="51" t="s">
        <v>61</v>
      </c>
      <c r="BU54" s="55">
        <f>+BY20</f>
        <v>0.13376835236541598</v>
      </c>
      <c r="BV54" s="53"/>
      <c r="BW54" s="56">
        <f>+BU54-$G$20</f>
        <v>-2.9341030977814875E-2</v>
      </c>
      <c r="BX54" s="9"/>
      <c r="BY54" s="39"/>
      <c r="CA54" s="51" t="s">
        <v>61</v>
      </c>
      <c r="CB54" s="55">
        <f>+CF20</f>
        <v>0.1171875</v>
      </c>
      <c r="CC54" s="53"/>
      <c r="CD54" s="56">
        <f>+CB54-$G$20</f>
        <v>-4.5921883343230857E-2</v>
      </c>
      <c r="CE54" s="9"/>
      <c r="CF54" s="39"/>
      <c r="CH54" s="51" t="s">
        <v>61</v>
      </c>
      <c r="CI54" s="55">
        <f>+CM20</f>
        <v>0.11813186813186813</v>
      </c>
      <c r="CJ54" s="53"/>
      <c r="CK54" s="56">
        <f>+CI54-$G$20</f>
        <v>-4.4977515211362729E-2</v>
      </c>
      <c r="CL54" s="9"/>
      <c r="CM54" s="39"/>
      <c r="CO54" s="51" t="s">
        <v>61</v>
      </c>
      <c r="CP54" s="55">
        <f>+CT20</f>
        <v>0.15416666666666667</v>
      </c>
      <c r="CQ54" s="53"/>
      <c r="CR54" s="56">
        <f>+CP54-$G$20</f>
        <v>-8.942716676564183E-3</v>
      </c>
      <c r="CS54" s="9"/>
      <c r="CT54" s="39"/>
      <c r="CV54" s="51" t="s">
        <v>61</v>
      </c>
      <c r="CW54" s="55">
        <f>+DA20</f>
        <v>0.14237288135593221</v>
      </c>
      <c r="CX54" s="53"/>
      <c r="CY54" s="56">
        <f>+CW54-$G$20</f>
        <v>-2.073650198729865E-2</v>
      </c>
      <c r="CZ54" s="9"/>
      <c r="DA54" s="39"/>
      <c r="DC54" s="51" t="s">
        <v>61</v>
      </c>
      <c r="DD54" s="55">
        <f>+DH20</f>
        <v>9.713024282560706E-2</v>
      </c>
      <c r="DE54" s="53"/>
      <c r="DF54" s="56">
        <f>+DD54-$G$20</f>
        <v>-6.5979140517623797E-2</v>
      </c>
      <c r="DG54" s="9"/>
      <c r="DH54" s="39"/>
      <c r="DJ54" s="51" t="s">
        <v>61</v>
      </c>
      <c r="DK54" s="55">
        <f>+DO20</f>
        <v>0.10884353741496598</v>
      </c>
      <c r="DL54" s="53"/>
      <c r="DM54" s="56">
        <f>+DK54-$G$20</f>
        <v>-5.4265845928264875E-2</v>
      </c>
      <c r="DN54" s="9"/>
      <c r="DO54" s="39"/>
      <c r="DQ54" s="51" t="s">
        <v>61</v>
      </c>
      <c r="DR54" s="55">
        <f>+DV20</f>
        <v>0.12690355329949238</v>
      </c>
      <c r="DS54" s="53"/>
      <c r="DT54" s="56">
        <f>+DR54-$G$20</f>
        <v>-3.6205830043738479E-2</v>
      </c>
      <c r="DU54" s="9"/>
      <c r="DV54" s="39"/>
      <c r="DX54" s="51" t="s">
        <v>61</v>
      </c>
      <c r="DY54" s="55">
        <f>+EC20</f>
        <v>0.12781954887218044</v>
      </c>
      <c r="DZ54" s="53"/>
      <c r="EA54" s="56">
        <f>+DY54-$G$20</f>
        <v>-3.5289834471050413E-2</v>
      </c>
      <c r="EB54" s="9"/>
      <c r="EC54" s="39"/>
      <c r="EE54" s="51" t="s">
        <v>61</v>
      </c>
      <c r="EF54" s="55">
        <f>+EJ20</f>
        <v>9.6551724137931033E-2</v>
      </c>
      <c r="EG54" s="53"/>
      <c r="EH54" s="56">
        <f>+EF54-$G$20</f>
        <v>-6.6557659205299824E-2</v>
      </c>
      <c r="EI54" s="9"/>
      <c r="EJ54" s="39"/>
      <c r="EL54" s="51" t="s">
        <v>61</v>
      </c>
      <c r="EM54" s="55">
        <f>+EQ20</f>
        <v>0.1360544217687075</v>
      </c>
      <c r="EN54" s="53"/>
      <c r="EO54" s="56">
        <f>+EM54-$G$20</f>
        <v>-2.7054961574523362E-2</v>
      </c>
      <c r="EP54" s="9"/>
      <c r="EQ54" s="39"/>
      <c r="ES54" s="51" t="s">
        <v>61</v>
      </c>
      <c r="ET54" s="55">
        <f>+EX20</f>
        <v>0.11382113821138211</v>
      </c>
      <c r="EU54" s="53"/>
      <c r="EV54" s="56">
        <f>+ET54-$G$20</f>
        <v>-4.9288245131848749E-2</v>
      </c>
      <c r="EW54" s="9"/>
      <c r="EX54" s="39"/>
      <c r="EZ54" s="51" t="s">
        <v>61</v>
      </c>
      <c r="FA54" s="55">
        <f>+FE20</f>
        <v>0.14438502673796791</v>
      </c>
      <c r="FB54" s="53"/>
      <c r="FC54" s="56">
        <f>+FA54-$G$20</f>
        <v>-1.8724356605262948E-2</v>
      </c>
      <c r="FD54" s="9"/>
      <c r="FE54" s="39"/>
      <c r="FG54" s="51" t="s">
        <v>61</v>
      </c>
      <c r="FH54" s="55">
        <f>+FL20</f>
        <v>0.13402061855670103</v>
      </c>
      <c r="FI54" s="53"/>
      <c r="FJ54" s="56">
        <f>+FH54-$G$20</f>
        <v>-2.908876478652983E-2</v>
      </c>
      <c r="FK54" s="9"/>
      <c r="FL54" s="39"/>
      <c r="FN54" s="51" t="s">
        <v>61</v>
      </c>
      <c r="FO54" s="55">
        <f>+FS20</f>
        <v>0.21176470588235294</v>
      </c>
      <c r="FP54" s="53"/>
      <c r="FQ54" s="56">
        <f>+FO54-$G$20</f>
        <v>4.8655322539122081E-2</v>
      </c>
      <c r="FR54" s="9"/>
      <c r="FS54" s="39"/>
      <c r="FU54" s="51" t="s">
        <v>61</v>
      </c>
      <c r="FV54" s="55">
        <f>+FZ20</f>
        <v>0.1</v>
      </c>
      <c r="FW54" s="53"/>
      <c r="FX54" s="56">
        <f>+FV54-$G$20</f>
        <v>-6.3109383343230852E-2</v>
      </c>
      <c r="FY54" s="9"/>
      <c r="FZ54" s="39"/>
      <c r="GB54" s="51" t="s">
        <v>61</v>
      </c>
      <c r="GC54" s="55">
        <f>+GG20</f>
        <v>0.12359550561797752</v>
      </c>
      <c r="GD54" s="53"/>
      <c r="GE54" s="56">
        <f>+GC54-$G$20</f>
        <v>-3.9513877725253332E-2</v>
      </c>
      <c r="GF54" s="9"/>
      <c r="GG54" s="39"/>
      <c r="GI54" s="51" t="s">
        <v>61</v>
      </c>
      <c r="GJ54" s="55">
        <f>+GN20</f>
        <v>0.13131313131313133</v>
      </c>
      <c r="GK54" s="53"/>
      <c r="GL54" s="56">
        <f>+GJ54-$G$20</f>
        <v>-3.1796252030099531E-2</v>
      </c>
      <c r="GM54" s="9"/>
      <c r="GN54" s="39"/>
      <c r="GP54" s="51" t="s">
        <v>61</v>
      </c>
      <c r="GQ54" s="55">
        <f>+GU20</f>
        <v>0.37037037037037035</v>
      </c>
      <c r="GR54" s="53"/>
      <c r="GS54" s="56">
        <f>+GQ54-$G$20</f>
        <v>0.20726098702713949</v>
      </c>
      <c r="GT54" s="9"/>
      <c r="GU54" s="39"/>
      <c r="GW54" s="51" t="s">
        <v>61</v>
      </c>
      <c r="GX54" s="55">
        <f>+HB20</f>
        <v>0.16326530612244897</v>
      </c>
      <c r="GY54" s="53"/>
      <c r="GZ54" s="56">
        <f>+GX54-$G$20</f>
        <v>1.5592277921810949E-4</v>
      </c>
      <c r="HA54" s="9"/>
      <c r="HB54" s="39"/>
      <c r="HD54" s="51" t="s">
        <v>61</v>
      </c>
      <c r="HE54" s="55">
        <f>+HI20</f>
        <v>9.0909090909090912E-2</v>
      </c>
      <c r="HF54" s="53"/>
      <c r="HG54" s="56">
        <f>+HE54-$G$20</f>
        <v>-7.2200292434139945E-2</v>
      </c>
      <c r="HH54" s="9"/>
      <c r="HI54" s="39"/>
      <c r="HK54" s="51" t="s">
        <v>61</v>
      </c>
      <c r="HL54" s="55">
        <f>+HP20</f>
        <v>0.14285714285714285</v>
      </c>
      <c r="HM54" s="53"/>
      <c r="HN54" s="56">
        <f>+HL54-$G$20</f>
        <v>-2.0252240486088008E-2</v>
      </c>
      <c r="HO54" s="9"/>
      <c r="HP54" s="39"/>
      <c r="HR54" s="51" t="s">
        <v>61</v>
      </c>
      <c r="HS54" s="55">
        <f>+HW20</f>
        <v>0</v>
      </c>
      <c r="HT54" s="53"/>
      <c r="HU54" s="56">
        <f>+HS54-$G$20</f>
        <v>-0.16310938334323086</v>
      </c>
      <c r="HV54" s="9"/>
      <c r="HW54" s="39"/>
      <c r="HY54" s="51" t="s">
        <v>61</v>
      </c>
      <c r="HZ54" s="55">
        <f>+ID20</f>
        <v>0.33333333333333331</v>
      </c>
      <c r="IA54" s="53"/>
      <c r="IB54" s="56">
        <f>+HZ54-$G$20</f>
        <v>0.17022394999010246</v>
      </c>
      <c r="IC54" s="9"/>
      <c r="ID54" s="39"/>
      <c r="IF54" s="51" t="s">
        <v>61</v>
      </c>
      <c r="IG54" s="55">
        <f>+IK20</f>
        <v>0.19148936170212766</v>
      </c>
      <c r="IH54" s="53"/>
      <c r="II54" s="56">
        <f>+IG54-$G$20</f>
        <v>2.8379978358896801E-2</v>
      </c>
      <c r="IJ54" s="9"/>
      <c r="IK54" s="39"/>
      <c r="IM54" s="51" t="s">
        <v>61</v>
      </c>
      <c r="IN54" s="55">
        <f>+IR20</f>
        <v>0.2857142857142857</v>
      </c>
      <c r="IO54" s="53"/>
      <c r="IP54" s="56">
        <f>+IN54-$G$20</f>
        <v>0.12260490237105484</v>
      </c>
      <c r="IQ54" s="9"/>
      <c r="IR54" s="39"/>
      <c r="IT54" s="51" t="s">
        <v>61</v>
      </c>
      <c r="IU54" s="55">
        <f>+IY20</f>
        <v>0.10638297872340426</v>
      </c>
      <c r="IV54" s="53"/>
      <c r="IW54" s="56">
        <f>+IU54-$G$20</f>
        <v>-5.6726404619826601E-2</v>
      </c>
      <c r="IX54" s="9"/>
      <c r="IY54" s="39"/>
      <c r="JA54" s="51" t="s">
        <v>61</v>
      </c>
      <c r="JB54" s="55">
        <f>+JF20</f>
        <v>6.6666666666666666E-2</v>
      </c>
      <c r="JC54" s="53"/>
      <c r="JD54" s="56">
        <f>+JB54-$G$20</f>
        <v>-9.6442716676564191E-2</v>
      </c>
      <c r="JE54" s="9"/>
      <c r="JF54" s="39"/>
      <c r="JH54" s="51" t="s">
        <v>61</v>
      </c>
      <c r="JI54" s="55">
        <f>+JM20</f>
        <v>0.1111111111111111</v>
      </c>
      <c r="JJ54" s="53"/>
      <c r="JK54" s="56">
        <f>+JI54-$G$20</f>
        <v>-5.1998272232119752E-2</v>
      </c>
      <c r="JL54" s="9"/>
      <c r="JM54" s="39"/>
    </row>
    <row r="55" spans="9:273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</row>
    <row r="56" spans="9:273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</row>
    <row r="57" spans="9:273" x14ac:dyDescent="0.15">
      <c r="I57" s="51" t="s">
        <v>59</v>
      </c>
      <c r="J57" s="52">
        <f>+J21/100</f>
        <v>0.10400000000000001</v>
      </c>
      <c r="K57" s="53"/>
      <c r="L57" s="54">
        <f>+J57-$C$21/100</f>
        <v>-1.4299999999999993E-2</v>
      </c>
      <c r="M57" s="9"/>
      <c r="N57" s="39"/>
      <c r="P57" s="51" t="s">
        <v>59</v>
      </c>
      <c r="Q57" s="52">
        <f>+Q21/100</f>
        <v>9.8100000000000007E-2</v>
      </c>
      <c r="R57" s="53"/>
      <c r="S57" s="54">
        <f>+Q57-$C$21/100</f>
        <v>-2.0199999999999996E-2</v>
      </c>
      <c r="T57" s="9"/>
      <c r="U57" s="39"/>
      <c r="W57" s="51" t="s">
        <v>59</v>
      </c>
      <c r="X57" s="52">
        <f>+X21/100</f>
        <v>0.10300000000000001</v>
      </c>
      <c r="Y57" s="53"/>
      <c r="Z57" s="54">
        <f>+X57-$C$21/100</f>
        <v>-1.5299999999999994E-2</v>
      </c>
      <c r="AA57" s="9"/>
      <c r="AB57" s="39"/>
      <c r="AD57" s="51" t="s">
        <v>59</v>
      </c>
      <c r="AE57" s="52">
        <f>+AE21/100</f>
        <v>7.9100000000000004E-2</v>
      </c>
      <c r="AF57" s="53"/>
      <c r="AG57" s="54">
        <f>+AE57-$C$21/100</f>
        <v>-3.9199999999999999E-2</v>
      </c>
      <c r="AH57" s="9"/>
      <c r="AI57" s="39"/>
      <c r="AK57" s="51" t="s">
        <v>59</v>
      </c>
      <c r="AL57" s="52">
        <f>+AL21/100</f>
        <v>0.1008</v>
      </c>
      <c r="AM57" s="53"/>
      <c r="AN57" s="54">
        <f>+AL57-$C$21/100</f>
        <v>-1.7500000000000002E-2</v>
      </c>
      <c r="AO57" s="9"/>
      <c r="AP57" s="39"/>
      <c r="AR57" s="51" t="s">
        <v>59</v>
      </c>
      <c r="AS57" s="52">
        <f>+AS21/100</f>
        <v>9.2300000000000007E-2</v>
      </c>
      <c r="AT57" s="53"/>
      <c r="AU57" s="54">
        <f>+AS57-$C$21/100</f>
        <v>-2.5999999999999995E-2</v>
      </c>
      <c r="AV57" s="9"/>
      <c r="AW57" s="39"/>
      <c r="AY57" s="51" t="s">
        <v>59</v>
      </c>
      <c r="AZ57" s="52">
        <f>+AZ21/100</f>
        <v>6.4699999999999994E-2</v>
      </c>
      <c r="BA57" s="53"/>
      <c r="BB57" s="54">
        <f>+AZ57-$C$21/100</f>
        <v>-5.3600000000000009E-2</v>
      </c>
      <c r="BC57" s="9"/>
      <c r="BD57" s="39"/>
      <c r="BF57" s="51" t="s">
        <v>59</v>
      </c>
      <c r="BG57" s="52">
        <f>+BG21/100</f>
        <v>9.2200000000000004E-2</v>
      </c>
      <c r="BH57" s="53"/>
      <c r="BI57" s="54">
        <f>+BG57-$C$21/100</f>
        <v>-2.6099999999999998E-2</v>
      </c>
      <c r="BJ57" s="9"/>
      <c r="BK57" s="39"/>
      <c r="BM57" s="51" t="s">
        <v>59</v>
      </c>
      <c r="BN57" s="52">
        <f>+BN21/100</f>
        <v>8.14E-2</v>
      </c>
      <c r="BO57" s="53"/>
      <c r="BP57" s="54">
        <f>+BN57-$C$21/100</f>
        <v>-3.6900000000000002E-2</v>
      </c>
      <c r="BQ57" s="9"/>
      <c r="BR57" s="39"/>
      <c r="BT57" s="51" t="s">
        <v>59</v>
      </c>
      <c r="BU57" s="52">
        <f>+BU21/100</f>
        <v>0.109</v>
      </c>
      <c r="BV57" s="53"/>
      <c r="BW57" s="54">
        <f>+BU57-$C$21/100</f>
        <v>-9.3000000000000027E-3</v>
      </c>
      <c r="BX57" s="9"/>
      <c r="BY57" s="39"/>
      <c r="CA57" s="51" t="s">
        <v>59</v>
      </c>
      <c r="CB57" s="52">
        <f>+CB21/100</f>
        <v>0.11220000000000001</v>
      </c>
      <c r="CC57" s="53"/>
      <c r="CD57" s="54">
        <f>+CB57-$C$21/100</f>
        <v>-6.0999999999999943E-3</v>
      </c>
      <c r="CE57" s="9"/>
      <c r="CF57" s="39"/>
      <c r="CH57" s="51" t="s">
        <v>59</v>
      </c>
      <c r="CI57" s="52">
        <f>+CI21/100</f>
        <v>0.12759999999999999</v>
      </c>
      <c r="CJ57" s="53"/>
      <c r="CK57" s="54">
        <f>+CI57-$C$21/100</f>
        <v>9.2999999999999888E-3</v>
      </c>
      <c r="CL57" s="9"/>
      <c r="CM57" s="39"/>
      <c r="CO57" s="51" t="s">
        <v>59</v>
      </c>
      <c r="CP57" s="52">
        <f>+CP21/100</f>
        <v>0.1043</v>
      </c>
      <c r="CQ57" s="53"/>
      <c r="CR57" s="54">
        <f>+CP57-$C$21/100</f>
        <v>-1.3999999999999999E-2</v>
      </c>
      <c r="CS57" s="9"/>
      <c r="CT57" s="39"/>
      <c r="CV57" s="51" t="s">
        <v>59</v>
      </c>
      <c r="CW57" s="52">
        <f>+CW21/100</f>
        <v>0.1245</v>
      </c>
      <c r="CX57" s="53"/>
      <c r="CY57" s="54">
        <f>+CW57-$C$21/100</f>
        <v>6.1999999999999972E-3</v>
      </c>
      <c r="CZ57" s="9"/>
      <c r="DA57" s="39"/>
      <c r="DC57" s="51" t="s">
        <v>59</v>
      </c>
      <c r="DD57" s="52">
        <f>+DD21/100</f>
        <v>0.1394</v>
      </c>
      <c r="DE57" s="53"/>
      <c r="DF57" s="54">
        <f>+DD57-$C$21/100</f>
        <v>2.1099999999999994E-2</v>
      </c>
      <c r="DG57" s="9"/>
      <c r="DH57" s="39"/>
      <c r="DJ57" s="51" t="s">
        <v>59</v>
      </c>
      <c r="DK57" s="52">
        <f>+DK21/100</f>
        <v>0.1293</v>
      </c>
      <c r="DL57" s="53"/>
      <c r="DM57" s="54">
        <f>+DK57-$C$21/100</f>
        <v>1.0999999999999996E-2</v>
      </c>
      <c r="DN57" s="9"/>
      <c r="DO57" s="39"/>
      <c r="DQ57" s="51" t="s">
        <v>59</v>
      </c>
      <c r="DR57" s="52">
        <f>+DR21/100</f>
        <v>0.13289999999999999</v>
      </c>
      <c r="DS57" s="53"/>
      <c r="DT57" s="54">
        <f>+DR57-$C$21/100</f>
        <v>1.4599999999999988E-2</v>
      </c>
      <c r="DU57" s="9"/>
      <c r="DV57" s="39"/>
      <c r="DX57" s="51" t="s">
        <v>59</v>
      </c>
      <c r="DY57" s="52">
        <f>+DY21/100</f>
        <v>0.1066</v>
      </c>
      <c r="DZ57" s="53"/>
      <c r="EA57" s="54">
        <f>+DY57-$C$21/100</f>
        <v>-1.1700000000000002E-2</v>
      </c>
      <c r="EB57" s="9"/>
      <c r="EC57" s="39"/>
      <c r="EE57" s="51" t="s">
        <v>59</v>
      </c>
      <c r="EF57" s="52">
        <f>+EF21/100</f>
        <v>0.12119999999999999</v>
      </c>
      <c r="EG57" s="53"/>
      <c r="EH57" s="54">
        <f>+EF57-$C$21/100</f>
        <v>2.8999999999999859E-3</v>
      </c>
      <c r="EI57" s="9"/>
      <c r="EJ57" s="39"/>
      <c r="EL57" s="51" t="s">
        <v>59</v>
      </c>
      <c r="EM57" s="52">
        <f>+EM21/100</f>
        <v>0.13980000000000001</v>
      </c>
      <c r="EN57" s="53"/>
      <c r="EO57" s="54">
        <f>+EM57-$C$21/100</f>
        <v>2.1500000000000005E-2</v>
      </c>
      <c r="EP57" s="9"/>
      <c r="EQ57" s="39"/>
      <c r="ES57" s="51" t="s">
        <v>59</v>
      </c>
      <c r="ET57" s="52">
        <f>+ET21/100</f>
        <v>0.1285</v>
      </c>
      <c r="EU57" s="53"/>
      <c r="EV57" s="54">
        <f>+ET57-$C$21/100</f>
        <v>1.0200000000000001E-2</v>
      </c>
      <c r="EW57" s="9"/>
      <c r="EX57" s="39"/>
      <c r="EZ57" s="51" t="s">
        <v>59</v>
      </c>
      <c r="FA57" s="52">
        <f>+FA21/100</f>
        <v>0.12039999999999999</v>
      </c>
      <c r="FB57" s="53"/>
      <c r="FC57" s="54">
        <f>+FA57-$C$21/100</f>
        <v>2.0999999999999908E-3</v>
      </c>
      <c r="FD57" s="9"/>
      <c r="FE57" s="39"/>
      <c r="FG57" s="51" t="s">
        <v>59</v>
      </c>
      <c r="FH57" s="52">
        <f>+FH21/100</f>
        <v>0.12520000000000001</v>
      </c>
      <c r="FI57" s="53"/>
      <c r="FJ57" s="54">
        <f>+FH57-$C$21/100</f>
        <v>6.9000000000000034E-3</v>
      </c>
      <c r="FK57" s="9"/>
      <c r="FL57" s="39"/>
      <c r="FN57" s="51" t="s">
        <v>59</v>
      </c>
      <c r="FO57" s="52">
        <f>+FO21/100</f>
        <v>0.11349999999999999</v>
      </c>
      <c r="FP57" s="53"/>
      <c r="FQ57" s="54">
        <f>+FO57-$C$21/100</f>
        <v>-4.8000000000000126E-3</v>
      </c>
      <c r="FR57" s="9"/>
      <c r="FS57" s="39"/>
      <c r="FU57" s="51" t="s">
        <v>59</v>
      </c>
      <c r="FV57" s="52">
        <f>+FV21/100</f>
        <v>7.5999999999999998E-2</v>
      </c>
      <c r="FW57" s="53"/>
      <c r="FX57" s="54">
        <f>+FV57-$C$21/100</f>
        <v>-4.2300000000000004E-2</v>
      </c>
      <c r="FY57" s="9"/>
      <c r="FZ57" s="39"/>
      <c r="GB57" s="51" t="s">
        <v>59</v>
      </c>
      <c r="GC57" s="52">
        <f>+GC21/100</f>
        <v>9.7200000000000009E-2</v>
      </c>
      <c r="GD57" s="53"/>
      <c r="GE57" s="54">
        <f>+GC57-$C$21/100</f>
        <v>-2.1099999999999994E-2</v>
      </c>
      <c r="GF57" s="9"/>
      <c r="GG57" s="39"/>
      <c r="GI57" s="51" t="s">
        <v>59</v>
      </c>
      <c r="GJ57" s="52">
        <f>+GJ21/100</f>
        <v>0.12429999999999999</v>
      </c>
      <c r="GK57" s="53"/>
      <c r="GL57" s="54">
        <f>+GJ57-$C$21/100</f>
        <v>5.9999999999999915E-3</v>
      </c>
      <c r="GM57" s="9"/>
      <c r="GN57" s="39"/>
      <c r="GP57" s="51" t="s">
        <v>59</v>
      </c>
      <c r="GQ57" s="52">
        <f>+GQ21/100</f>
        <v>0.1038</v>
      </c>
      <c r="GR57" s="53"/>
      <c r="GS57" s="54">
        <f>+GQ57-$C$21/100</f>
        <v>-1.4499999999999999E-2</v>
      </c>
      <c r="GT57" s="9"/>
      <c r="GU57" s="39"/>
      <c r="GW57" s="51" t="s">
        <v>59</v>
      </c>
      <c r="GX57" s="52">
        <f>+GX21/100</f>
        <v>4.1299999999999996E-2</v>
      </c>
      <c r="GY57" s="53"/>
      <c r="GZ57" s="54">
        <f>+GX57-$C$21/100</f>
        <v>-7.7000000000000013E-2</v>
      </c>
      <c r="HA57" s="9"/>
      <c r="HB57" s="39"/>
      <c r="HD57" s="51" t="s">
        <v>59</v>
      </c>
      <c r="HE57" s="52">
        <f>+HE21/100</f>
        <v>0.05</v>
      </c>
      <c r="HF57" s="53"/>
      <c r="HG57" s="54">
        <f>+HE57-$C$21/100</f>
        <v>-6.83E-2</v>
      </c>
      <c r="HH57" s="9"/>
      <c r="HI57" s="39"/>
      <c r="HK57" s="51" t="s">
        <v>59</v>
      </c>
      <c r="HL57" s="52">
        <f>+HL21/100</f>
        <v>9.3800000000000008E-2</v>
      </c>
      <c r="HM57" s="53"/>
      <c r="HN57" s="54">
        <f>+HL57-$C$21/100</f>
        <v>-2.4499999999999994E-2</v>
      </c>
      <c r="HO57" s="9"/>
      <c r="HP57" s="39"/>
      <c r="HR57" s="51" t="s">
        <v>59</v>
      </c>
      <c r="HS57" s="52">
        <f>+HS21/100</f>
        <v>0.12279999999999999</v>
      </c>
      <c r="HT57" s="53"/>
      <c r="HU57" s="54">
        <f>+HS57-$C$21/100</f>
        <v>4.4999999999999901E-3</v>
      </c>
      <c r="HV57" s="9"/>
      <c r="HW57" s="39"/>
      <c r="HY57" s="51" t="s">
        <v>59</v>
      </c>
      <c r="HZ57" s="52">
        <f>+HZ21/100</f>
        <v>7.690000000000001E-2</v>
      </c>
      <c r="IA57" s="53"/>
      <c r="IB57" s="54">
        <f>+HZ57-$C$21/100</f>
        <v>-4.1399999999999992E-2</v>
      </c>
      <c r="IC57" s="9"/>
      <c r="ID57" s="39"/>
      <c r="IF57" s="51" t="s">
        <v>59</v>
      </c>
      <c r="IG57" s="52">
        <f>+IG21/100</f>
        <v>0.10619999999999999</v>
      </c>
      <c r="IH57" s="53"/>
      <c r="II57" s="54">
        <f>+IG57-$C$21/100</f>
        <v>-1.2100000000000014E-2</v>
      </c>
      <c r="IJ57" s="9"/>
      <c r="IK57" s="39"/>
      <c r="IM57" s="51" t="s">
        <v>59</v>
      </c>
      <c r="IN57" s="52">
        <f>+IN21/100</f>
        <v>0.12</v>
      </c>
      <c r="IO57" s="53"/>
      <c r="IP57" s="54">
        <f>+IN57-$C$21/100</f>
        <v>1.6999999999999932E-3</v>
      </c>
      <c r="IQ57" s="9"/>
      <c r="IR57" s="39"/>
      <c r="IT57" s="51" t="s">
        <v>59</v>
      </c>
      <c r="IU57" s="52">
        <f>+IU21/100</f>
        <v>0.12640000000000001</v>
      </c>
      <c r="IV57" s="53"/>
      <c r="IW57" s="54">
        <f>+IU57-$C$21/100</f>
        <v>8.10000000000001E-3</v>
      </c>
      <c r="IX57" s="9"/>
      <c r="IY57" s="39"/>
      <c r="JA57" s="51" t="s">
        <v>59</v>
      </c>
      <c r="JB57" s="52">
        <f>+JB21/100</f>
        <v>5.7500000000000002E-2</v>
      </c>
      <c r="JC57" s="53"/>
      <c r="JD57" s="54">
        <f>+JB57-$C$21/100</f>
        <v>-6.08E-2</v>
      </c>
      <c r="JE57" s="9"/>
      <c r="JF57" s="39"/>
      <c r="JH57" s="51" t="s">
        <v>59</v>
      </c>
      <c r="JI57" s="52">
        <f>+JI21/100</f>
        <v>6.1699999999999998E-2</v>
      </c>
      <c r="JJ57" s="53"/>
      <c r="JK57" s="54">
        <f>+JI57-$C$21/100</f>
        <v>-5.6600000000000004E-2</v>
      </c>
      <c r="JL57" s="9"/>
      <c r="JM57" s="39"/>
    </row>
    <row r="58" spans="9:273" x14ac:dyDescent="0.15">
      <c r="I58" s="51" t="s">
        <v>60</v>
      </c>
      <c r="J58" s="55">
        <f>+L21</f>
        <v>0.8130403968816442</v>
      </c>
      <c r="K58" s="53"/>
      <c r="L58" s="56">
        <f>+J58-$E$21</f>
        <v>1.6513766983494049E-2</v>
      </c>
      <c r="M58" s="9"/>
      <c r="N58" s="39"/>
      <c r="P58" s="51" t="s">
        <v>60</v>
      </c>
      <c r="Q58" s="55">
        <f>+S21</f>
        <v>0.79381953028430163</v>
      </c>
      <c r="R58" s="53"/>
      <c r="S58" s="56">
        <f>+Q58-$E$21</f>
        <v>-2.7070996138485182E-3</v>
      </c>
      <c r="T58" s="9"/>
      <c r="U58" s="39"/>
      <c r="W58" s="51" t="s">
        <v>60</v>
      </c>
      <c r="X58" s="55">
        <f>+Z21</f>
        <v>0.85269121813031157</v>
      </c>
      <c r="Y58" s="53"/>
      <c r="Z58" s="56">
        <f>+X58-$E$21</f>
        <v>5.6164588232161416E-2</v>
      </c>
      <c r="AA58" s="9"/>
      <c r="AB58" s="39"/>
      <c r="AD58" s="51" t="s">
        <v>60</v>
      </c>
      <c r="AE58" s="55">
        <f>+AG21</f>
        <v>0.81923076923076921</v>
      </c>
      <c r="AF58" s="53"/>
      <c r="AG58" s="56">
        <f>+AE58-$E$21</f>
        <v>2.2704139332619055E-2</v>
      </c>
      <c r="AH58" s="9"/>
      <c r="AI58" s="39"/>
      <c r="AK58" s="51" t="s">
        <v>60</v>
      </c>
      <c r="AL58" s="55">
        <f>+AN21</f>
        <v>0.82481751824817517</v>
      </c>
      <c r="AM58" s="53"/>
      <c r="AN58" s="56">
        <f>+AL58-$E$21</f>
        <v>2.8290888350025023E-2</v>
      </c>
      <c r="AO58" s="9"/>
      <c r="AP58" s="39"/>
      <c r="AR58" s="51" t="s">
        <v>60</v>
      </c>
      <c r="AS58" s="55">
        <f>+AU21</f>
        <v>0.74174757281553394</v>
      </c>
      <c r="AT58" s="53"/>
      <c r="AU58" s="56">
        <f>+AS58-$E$21</f>
        <v>-5.4779057082616212E-2</v>
      </c>
      <c r="AV58" s="9"/>
      <c r="AW58" s="39"/>
      <c r="AY58" s="51" t="s">
        <v>60</v>
      </c>
      <c r="AZ58" s="55">
        <f>+BB21</f>
        <v>0.783625730994152</v>
      </c>
      <c r="BA58" s="53"/>
      <c r="BB58" s="56">
        <f>+AZ58-$E$21</f>
        <v>-1.2900898903998148E-2</v>
      </c>
      <c r="BC58" s="9"/>
      <c r="BD58" s="39"/>
      <c r="BF58" s="51" t="s">
        <v>60</v>
      </c>
      <c r="BG58" s="55">
        <f>+BI21</f>
        <v>0.65395095367847411</v>
      </c>
      <c r="BH58" s="53"/>
      <c r="BI58" s="56">
        <f>+BG58-$E$21</f>
        <v>-0.14257567621967604</v>
      </c>
      <c r="BJ58" s="9"/>
      <c r="BK58" s="39"/>
      <c r="BM58" s="51" t="s">
        <v>60</v>
      </c>
      <c r="BN58" s="55">
        <f>+BP21</f>
        <v>0.7807017543859649</v>
      </c>
      <c r="BO58" s="53"/>
      <c r="BP58" s="56">
        <f>+BN58-$E$21</f>
        <v>-1.5824875512185255E-2</v>
      </c>
      <c r="BQ58" s="9"/>
      <c r="BR58" s="39"/>
      <c r="BT58" s="51" t="s">
        <v>60</v>
      </c>
      <c r="BU58" s="55">
        <f>+BW21</f>
        <v>0.83429672447013492</v>
      </c>
      <c r="BV58" s="53"/>
      <c r="BW58" s="56">
        <f>+BU58-$E$21</f>
        <v>3.7770094571984769E-2</v>
      </c>
      <c r="BX58" s="9"/>
      <c r="BY58" s="39"/>
      <c r="CA58" s="51" t="s">
        <v>60</v>
      </c>
      <c r="CB58" s="55">
        <f>+CD21</f>
        <v>0.80984719864176569</v>
      </c>
      <c r="CC58" s="53"/>
      <c r="CD58" s="56">
        <f>+CB58-$E$21</f>
        <v>1.3320568743615535E-2</v>
      </c>
      <c r="CE58" s="9"/>
      <c r="CF58" s="39"/>
      <c r="CH58" s="51" t="s">
        <v>60</v>
      </c>
      <c r="CI58" s="55">
        <f>+CK21</f>
        <v>0.82596685082872923</v>
      </c>
      <c r="CJ58" s="53"/>
      <c r="CK58" s="56">
        <f>+CI58-$E$21</f>
        <v>2.9440220930579075E-2</v>
      </c>
      <c r="CL58" s="9"/>
      <c r="CM58" s="39"/>
      <c r="CO58" s="51" t="s">
        <v>60</v>
      </c>
      <c r="CP58" s="55">
        <f>+CR21</f>
        <v>0.79629629629629628</v>
      </c>
      <c r="CQ58" s="53"/>
      <c r="CR58" s="56">
        <f>+CP58-$E$21</f>
        <v>-2.3033360185387153E-4</v>
      </c>
      <c r="CS58" s="9"/>
      <c r="CT58" s="39"/>
      <c r="CV58" s="51" t="s">
        <v>60</v>
      </c>
      <c r="CW58" s="55">
        <f>+CY21</f>
        <v>0.85977859778597787</v>
      </c>
      <c r="CX58" s="53"/>
      <c r="CY58" s="56">
        <f>+CW58-$E$21</f>
        <v>6.325196788782772E-2</v>
      </c>
      <c r="CZ58" s="9"/>
      <c r="DA58" s="39"/>
      <c r="DC58" s="51" t="s">
        <v>60</v>
      </c>
      <c r="DD58" s="55">
        <f>+DF21</f>
        <v>0.88253968253968251</v>
      </c>
      <c r="DE58" s="53"/>
      <c r="DF58" s="56">
        <f>+DD58-$E$21</f>
        <v>8.6013052641532362E-2</v>
      </c>
      <c r="DG58" s="9"/>
      <c r="DH58" s="39"/>
      <c r="DJ58" s="51" t="s">
        <v>60</v>
      </c>
      <c r="DK58" s="55">
        <f>+DM21</f>
        <v>0.83739837398373984</v>
      </c>
      <c r="DL58" s="53"/>
      <c r="DM58" s="56">
        <f>+DK58-$E$21</f>
        <v>4.087174408558969E-2</v>
      </c>
      <c r="DN58" s="9"/>
      <c r="DO58" s="39"/>
      <c r="DQ58" s="51" t="s">
        <v>60</v>
      </c>
      <c r="DR58" s="55">
        <f>+DT21</f>
        <v>0.81590909090909092</v>
      </c>
      <c r="DS58" s="53"/>
      <c r="DT58" s="56">
        <f>+DR58-$E$21</f>
        <v>1.9382461010940766E-2</v>
      </c>
      <c r="DU58" s="9"/>
      <c r="DV58" s="39"/>
      <c r="DX58" s="51" t="s">
        <v>60</v>
      </c>
      <c r="DY58" s="55">
        <f>+EA21</f>
        <v>0.88235294117647056</v>
      </c>
      <c r="DZ58" s="53"/>
      <c r="EA58" s="56">
        <f>+DY58-$E$21</f>
        <v>8.5826311278320411E-2</v>
      </c>
      <c r="EB58" s="9"/>
      <c r="EC58" s="39"/>
      <c r="EE58" s="51" t="s">
        <v>60</v>
      </c>
      <c r="EF58" s="55">
        <f>+EH21</f>
        <v>0.79185520361990946</v>
      </c>
      <c r="EG58" s="53"/>
      <c r="EH58" s="56">
        <f>+EF58-$E$21</f>
        <v>-4.6714262782406868E-3</v>
      </c>
      <c r="EI58" s="9"/>
      <c r="EJ58" s="39"/>
      <c r="EL58" s="51" t="s">
        <v>60</v>
      </c>
      <c r="EM58" s="55">
        <f>+EO21</f>
        <v>0.87441860465116283</v>
      </c>
      <c r="EN58" s="53"/>
      <c r="EO58" s="56">
        <f>+EM58-$E$21</f>
        <v>7.7891974753012683E-2</v>
      </c>
      <c r="EP58" s="9"/>
      <c r="EQ58" s="39"/>
      <c r="ES58" s="51" t="s">
        <v>60</v>
      </c>
      <c r="ET58" s="55">
        <f>+EV21</f>
        <v>0.82781456953642385</v>
      </c>
      <c r="EU58" s="53"/>
      <c r="EV58" s="56">
        <f>+ET58-$E$21</f>
        <v>3.1287939638273699E-2</v>
      </c>
      <c r="EW58" s="9"/>
      <c r="EX58" s="39"/>
      <c r="EZ58" s="51" t="s">
        <v>60</v>
      </c>
      <c r="FA58" s="55">
        <f>+FC21</f>
        <v>0.828125</v>
      </c>
      <c r="FB58" s="53"/>
      <c r="FC58" s="56">
        <f>+FA58-$E$21</f>
        <v>3.1598370101849849E-2</v>
      </c>
      <c r="FD58" s="9"/>
      <c r="FE58" s="39"/>
      <c r="FG58" s="51" t="s">
        <v>60</v>
      </c>
      <c r="FH58" s="55">
        <f>+FJ21</f>
        <v>0.75193798449612403</v>
      </c>
      <c r="FI58" s="53"/>
      <c r="FJ58" s="56">
        <f>+FH58-$E$21</f>
        <v>-4.4588645402026117E-2</v>
      </c>
      <c r="FK58" s="9"/>
      <c r="FL58" s="39"/>
      <c r="FN58" s="51" t="s">
        <v>60</v>
      </c>
      <c r="FO58" s="55">
        <f>+FQ21</f>
        <v>0.78688524590163933</v>
      </c>
      <c r="FP58" s="53"/>
      <c r="FQ58" s="56">
        <f>+FO58-$E$21</f>
        <v>-9.6413839965108217E-3</v>
      </c>
      <c r="FR58" s="9"/>
      <c r="FS58" s="39"/>
      <c r="FU58" s="51" t="s">
        <v>60</v>
      </c>
      <c r="FV58" s="55">
        <f>+FX21</f>
        <v>0.89823008849557517</v>
      </c>
      <c r="FW58" s="53"/>
      <c r="FX58" s="56">
        <f>+FV58-$E$21</f>
        <v>0.10170345859742502</v>
      </c>
      <c r="FY58" s="9"/>
      <c r="FZ58" s="39"/>
      <c r="GB58" s="51" t="s">
        <v>60</v>
      </c>
      <c r="GC58" s="55">
        <f>+GE21</f>
        <v>0.89534883720930236</v>
      </c>
      <c r="GD58" s="53"/>
      <c r="GE58" s="56">
        <f>+GC58-$E$21</f>
        <v>9.882220731115221E-2</v>
      </c>
      <c r="GF58" s="9"/>
      <c r="GG58" s="39"/>
      <c r="GI58" s="51" t="s">
        <v>60</v>
      </c>
      <c r="GJ58" s="55">
        <f>+GL21</f>
        <v>0.73529411764705888</v>
      </c>
      <c r="GK58" s="53"/>
      <c r="GL58" s="56">
        <f>+GJ58-$E$21</f>
        <v>-6.1232512251091276E-2</v>
      </c>
      <c r="GM58" s="9"/>
      <c r="GN58" s="39"/>
      <c r="GP58" s="51" t="s">
        <v>60</v>
      </c>
      <c r="GQ58" s="55">
        <f>+GS21</f>
        <v>0.96296296296296291</v>
      </c>
      <c r="GR58" s="53"/>
      <c r="GS58" s="56">
        <f>+GQ58-$E$21</f>
        <v>0.16643633306481276</v>
      </c>
      <c r="GT58" s="9"/>
      <c r="GU58" s="39"/>
      <c r="GW58" s="51" t="s">
        <v>60</v>
      </c>
      <c r="GX58" s="55">
        <f>+GZ21</f>
        <v>0.81818181818181823</v>
      </c>
      <c r="GY58" s="53"/>
      <c r="GZ58" s="56">
        <f>+GX58-$E$21</f>
        <v>2.1655188283668081E-2</v>
      </c>
      <c r="HA58" s="9"/>
      <c r="HB58" s="39"/>
      <c r="HD58" s="51" t="s">
        <v>60</v>
      </c>
      <c r="HE58" s="55">
        <f>+HG21</f>
        <v>0.90909090909090906</v>
      </c>
      <c r="HF58" s="53"/>
      <c r="HG58" s="56">
        <f>+HE58-$E$21</f>
        <v>0.11256427919275891</v>
      </c>
      <c r="HH58" s="9"/>
      <c r="HI58" s="39"/>
      <c r="HK58" s="51" t="s">
        <v>60</v>
      </c>
      <c r="HL58" s="55">
        <f>+HN21</f>
        <v>0.75</v>
      </c>
      <c r="HM58" s="53"/>
      <c r="HN58" s="56">
        <f>+HL58-$E$21</f>
        <v>-4.6526629898150151E-2</v>
      </c>
      <c r="HO58" s="9"/>
      <c r="HP58" s="39"/>
      <c r="HR58" s="51" t="s">
        <v>60</v>
      </c>
      <c r="HS58" s="55">
        <f>+HU21</f>
        <v>0.8571428571428571</v>
      </c>
      <c r="HT58" s="53"/>
      <c r="HU58" s="56">
        <f>+HS58-$E$21</f>
        <v>6.0616227244706944E-2</v>
      </c>
      <c r="HV58" s="9"/>
      <c r="HW58" s="39"/>
      <c r="HY58" s="51" t="s">
        <v>60</v>
      </c>
      <c r="HZ58" s="55">
        <f>+IB21</f>
        <v>1</v>
      </c>
      <c r="IA58" s="53"/>
      <c r="IB58" s="56">
        <f>+HZ58-$E$21</f>
        <v>0.20347337010184985</v>
      </c>
      <c r="IC58" s="9"/>
      <c r="ID58" s="39"/>
      <c r="IF58" s="51" t="s">
        <v>60</v>
      </c>
      <c r="IG58" s="55">
        <f>+II21</f>
        <v>0.77083333333333337</v>
      </c>
      <c r="IH58" s="53"/>
      <c r="II58" s="56">
        <f>+IG58-$E$21</f>
        <v>-2.5693296564816781E-2</v>
      </c>
      <c r="IJ58" s="9"/>
      <c r="IK58" s="39"/>
      <c r="IM58" s="51" t="s">
        <v>60</v>
      </c>
      <c r="IN58" s="55">
        <f>+IP21</f>
        <v>1</v>
      </c>
      <c r="IO58" s="53"/>
      <c r="IP58" s="56">
        <f>+IN58-$E$21</f>
        <v>0.20347337010184985</v>
      </c>
      <c r="IQ58" s="9"/>
      <c r="IR58" s="39"/>
      <c r="IT58" s="51" t="s">
        <v>60</v>
      </c>
      <c r="IU58" s="55">
        <f>+IW21</f>
        <v>0.8928571428571429</v>
      </c>
      <c r="IV58" s="53"/>
      <c r="IW58" s="56">
        <f>+IU58-$E$21</f>
        <v>9.6330512958992753E-2</v>
      </c>
      <c r="IX58" s="9"/>
      <c r="IY58" s="39"/>
      <c r="JA58" s="51" t="s">
        <v>60</v>
      </c>
      <c r="JB58" s="55">
        <f>+JD21</f>
        <v>1</v>
      </c>
      <c r="JC58" s="53"/>
      <c r="JD58" s="56">
        <f>+JB58-$E$21</f>
        <v>0.20347337010184985</v>
      </c>
      <c r="JE58" s="9"/>
      <c r="JF58" s="39"/>
      <c r="JH58" s="51" t="s">
        <v>60</v>
      </c>
      <c r="JI58" s="55">
        <f>+JK21</f>
        <v>0.88</v>
      </c>
      <c r="JJ58" s="53"/>
      <c r="JK58" s="56">
        <f>+JI58-$E$21</f>
        <v>8.3473370101849853E-2</v>
      </c>
      <c r="JL58" s="9"/>
      <c r="JM58" s="39"/>
    </row>
    <row r="59" spans="9:273" x14ac:dyDescent="0.15">
      <c r="I59" s="51" t="s">
        <v>61</v>
      </c>
      <c r="J59" s="55">
        <f>+N21</f>
        <v>0.18525868178596741</v>
      </c>
      <c r="K59" s="53"/>
      <c r="L59" s="56">
        <f>+J59-$G$21</f>
        <v>-1.6951793422560257E-2</v>
      </c>
      <c r="M59" s="9"/>
      <c r="N59" s="39"/>
      <c r="P59" s="51" t="s">
        <v>61</v>
      </c>
      <c r="Q59" s="55">
        <f>+U21</f>
        <v>0.20420271940667492</v>
      </c>
      <c r="R59" s="53"/>
      <c r="S59" s="56">
        <f>+Q59-$G$21</f>
        <v>1.9922441981472527E-3</v>
      </c>
      <c r="T59" s="9"/>
      <c r="U59" s="39"/>
      <c r="W59" s="51" t="s">
        <v>61</v>
      </c>
      <c r="X59" s="55">
        <f>+AB21</f>
        <v>0.14730878186968838</v>
      </c>
      <c r="Y59" s="53"/>
      <c r="Z59" s="56">
        <f>+X59-$G$21</f>
        <v>-5.4901693338839291E-2</v>
      </c>
      <c r="AA59" s="9"/>
      <c r="AB59" s="39"/>
      <c r="AD59" s="51" t="s">
        <v>61</v>
      </c>
      <c r="AE59" s="55">
        <f>+AI21</f>
        <v>0.17692307692307693</v>
      </c>
      <c r="AF59" s="53"/>
      <c r="AG59" s="56">
        <f>+AE59-$G$21</f>
        <v>-2.5287398285450735E-2</v>
      </c>
      <c r="AH59" s="9"/>
      <c r="AI59" s="39"/>
      <c r="AK59" s="51" t="s">
        <v>61</v>
      </c>
      <c r="AL59" s="55">
        <f>+AP21</f>
        <v>0.17274939172749393</v>
      </c>
      <c r="AM59" s="53"/>
      <c r="AN59" s="56">
        <f>+AL59-$G$21</f>
        <v>-2.946108348103374E-2</v>
      </c>
      <c r="AO59" s="9"/>
      <c r="AP59" s="39"/>
      <c r="AR59" s="51" t="s">
        <v>61</v>
      </c>
      <c r="AS59" s="55">
        <f>+AW21</f>
        <v>0.25436893203883493</v>
      </c>
      <c r="AT59" s="53"/>
      <c r="AU59" s="56">
        <f>+AS59-$G$21</f>
        <v>5.2158456830307259E-2</v>
      </c>
      <c r="AV59" s="9"/>
      <c r="AW59" s="39"/>
      <c r="AY59" s="51" t="s">
        <v>61</v>
      </c>
      <c r="AZ59" s="55">
        <f>+BD21</f>
        <v>0.21637426900584794</v>
      </c>
      <c r="BA59" s="53"/>
      <c r="BB59" s="56">
        <f>+AZ59-$G$21</f>
        <v>1.4163793797320273E-2</v>
      </c>
      <c r="BC59" s="9"/>
      <c r="BD59" s="39"/>
      <c r="BF59" s="51" t="s">
        <v>61</v>
      </c>
      <c r="BG59" s="55">
        <f>+BK21</f>
        <v>0.34059945504087191</v>
      </c>
      <c r="BH59" s="53"/>
      <c r="BI59" s="56">
        <f>+BG59-$G$21</f>
        <v>0.13838897983234424</v>
      </c>
      <c r="BJ59" s="9"/>
      <c r="BK59" s="39"/>
      <c r="BM59" s="51" t="s">
        <v>61</v>
      </c>
      <c r="BN59" s="55">
        <f>+BR21</f>
        <v>0.21929824561403508</v>
      </c>
      <c r="BO59" s="53"/>
      <c r="BP59" s="56">
        <f>+BN59-$G$21</f>
        <v>1.7087770405507408E-2</v>
      </c>
      <c r="BQ59" s="9"/>
      <c r="BR59" s="39"/>
      <c r="BT59" s="51" t="s">
        <v>61</v>
      </c>
      <c r="BU59" s="55">
        <f>+BY21</f>
        <v>0.16570327552986513</v>
      </c>
      <c r="BV59" s="53"/>
      <c r="BW59" s="56">
        <f>+BU59-$G$21</f>
        <v>-3.6507199678662533E-2</v>
      </c>
      <c r="BX59" s="9"/>
      <c r="BY59" s="39"/>
      <c r="CA59" s="51" t="s">
        <v>61</v>
      </c>
      <c r="CB59" s="55">
        <f>+CF21</f>
        <v>0.18675721561969441</v>
      </c>
      <c r="CC59" s="53"/>
      <c r="CD59" s="56">
        <f>+CB59-$G$21</f>
        <v>-1.5453259588833257E-2</v>
      </c>
      <c r="CE59" s="9"/>
      <c r="CF59" s="39"/>
      <c r="CH59" s="51" t="s">
        <v>61</v>
      </c>
      <c r="CI59" s="55">
        <f>+CM21</f>
        <v>0.17403314917127072</v>
      </c>
      <c r="CJ59" s="53"/>
      <c r="CK59" s="56">
        <f>+CI59-$G$21</f>
        <v>-2.817732603725695E-2</v>
      </c>
      <c r="CL59" s="9"/>
      <c r="CM59" s="39"/>
      <c r="CO59" s="51" t="s">
        <v>61</v>
      </c>
      <c r="CP59" s="55">
        <f>+CT21</f>
        <v>0.20370370370370369</v>
      </c>
      <c r="CQ59" s="53"/>
      <c r="CR59" s="56">
        <f>+CP59-$G$21</f>
        <v>1.4932284951760244E-3</v>
      </c>
      <c r="CS59" s="9"/>
      <c r="CT59" s="39"/>
      <c r="CV59" s="51" t="s">
        <v>61</v>
      </c>
      <c r="CW59" s="55">
        <f>+DA21</f>
        <v>0.14022140221402213</v>
      </c>
      <c r="CX59" s="53"/>
      <c r="CY59" s="56">
        <f>+CW59-$G$21</f>
        <v>-6.198907299450554E-2</v>
      </c>
      <c r="CZ59" s="9"/>
      <c r="DA59" s="39"/>
      <c r="DC59" s="51" t="s">
        <v>61</v>
      </c>
      <c r="DD59" s="55">
        <f>+DH21</f>
        <v>0.11746031746031746</v>
      </c>
      <c r="DE59" s="53"/>
      <c r="DF59" s="56">
        <f>+DD59-$G$21</f>
        <v>-8.4750157748210209E-2</v>
      </c>
      <c r="DG59" s="9"/>
      <c r="DH59" s="39"/>
      <c r="DJ59" s="51" t="s">
        <v>61</v>
      </c>
      <c r="DK59" s="55">
        <f>+DO21</f>
        <v>0.15447154471544716</v>
      </c>
      <c r="DL59" s="53"/>
      <c r="DM59" s="56">
        <f>+DK59-$G$21</f>
        <v>-4.7738930493080506E-2</v>
      </c>
      <c r="DN59" s="9"/>
      <c r="DO59" s="39"/>
      <c r="DQ59" s="51" t="s">
        <v>61</v>
      </c>
      <c r="DR59" s="55">
        <f>+DV21</f>
        <v>0.18409090909090908</v>
      </c>
      <c r="DS59" s="53"/>
      <c r="DT59" s="56">
        <f>+DR59-$G$21</f>
        <v>-1.8119566117618585E-2</v>
      </c>
      <c r="DU59" s="9"/>
      <c r="DV59" s="39"/>
      <c r="DX59" s="51" t="s">
        <v>61</v>
      </c>
      <c r="DY59" s="55">
        <f>+EC21</f>
        <v>0.10588235294117647</v>
      </c>
      <c r="DZ59" s="53"/>
      <c r="EA59" s="56">
        <f>+DY59-$G$21</f>
        <v>-9.6328122267351199E-2</v>
      </c>
      <c r="EB59" s="9"/>
      <c r="EC59" s="39"/>
      <c r="EE59" s="51" t="s">
        <v>61</v>
      </c>
      <c r="EF59" s="55">
        <f>+EJ21</f>
        <v>0.20814479638009051</v>
      </c>
      <c r="EG59" s="53"/>
      <c r="EH59" s="56">
        <f>+EF59-$G$21</f>
        <v>5.9343211715628397E-3</v>
      </c>
      <c r="EI59" s="9"/>
      <c r="EJ59" s="39"/>
      <c r="EL59" s="51" t="s">
        <v>61</v>
      </c>
      <c r="EM59" s="55">
        <f>+EQ21</f>
        <v>0.12558139534883722</v>
      </c>
      <c r="EN59" s="53"/>
      <c r="EO59" s="56">
        <f>+EM59-$G$21</f>
        <v>-7.6629079859690447E-2</v>
      </c>
      <c r="EP59" s="9"/>
      <c r="EQ59" s="39"/>
      <c r="ES59" s="51" t="s">
        <v>61</v>
      </c>
      <c r="ET59" s="55">
        <f>+EX21</f>
        <v>0.17218543046357615</v>
      </c>
      <c r="EU59" s="53"/>
      <c r="EV59" s="56">
        <f>+ET59-$G$21</f>
        <v>-3.0025044744951518E-2</v>
      </c>
      <c r="EW59" s="9"/>
      <c r="EX59" s="39"/>
      <c r="EZ59" s="51" t="s">
        <v>61</v>
      </c>
      <c r="FA59" s="55">
        <f>+FE21</f>
        <v>0.171875</v>
      </c>
      <c r="FB59" s="53"/>
      <c r="FC59" s="56">
        <f>+FA59-$G$21</f>
        <v>-3.0335475208527668E-2</v>
      </c>
      <c r="FD59" s="9"/>
      <c r="FE59" s="39"/>
      <c r="FG59" s="51" t="s">
        <v>61</v>
      </c>
      <c r="FH59" s="55">
        <f>+FL21</f>
        <v>0.24031007751937986</v>
      </c>
      <c r="FI59" s="53"/>
      <c r="FJ59" s="56">
        <f>+FH59-$G$21</f>
        <v>3.8099602310852188E-2</v>
      </c>
      <c r="FK59" s="9"/>
      <c r="FL59" s="39"/>
      <c r="FN59" s="51" t="s">
        <v>61</v>
      </c>
      <c r="FO59" s="55">
        <f>+FS21</f>
        <v>0.21311475409836064</v>
      </c>
      <c r="FP59" s="53"/>
      <c r="FQ59" s="56">
        <f>+FO59-$G$21</f>
        <v>1.0904278889832975E-2</v>
      </c>
      <c r="FR59" s="9"/>
      <c r="FS59" s="39"/>
      <c r="FU59" s="51" t="s">
        <v>61</v>
      </c>
      <c r="FV59" s="55">
        <f>+FZ21</f>
        <v>9.7345132743362831E-2</v>
      </c>
      <c r="FW59" s="53"/>
      <c r="FX59" s="56">
        <f>+FV59-$G$21</f>
        <v>-0.10486534246516484</v>
      </c>
      <c r="FY59" s="9"/>
      <c r="FZ59" s="39"/>
      <c r="GB59" s="51" t="s">
        <v>61</v>
      </c>
      <c r="GC59" s="55">
        <f>+GG21</f>
        <v>0.10465116279069768</v>
      </c>
      <c r="GD59" s="53"/>
      <c r="GE59" s="56">
        <f>+GC59-$G$21</f>
        <v>-9.7559312417829988E-2</v>
      </c>
      <c r="GF59" s="9"/>
      <c r="GG59" s="39"/>
      <c r="GI59" s="51" t="s">
        <v>61</v>
      </c>
      <c r="GJ59" s="55">
        <f>+GN21</f>
        <v>0.26470588235294118</v>
      </c>
      <c r="GK59" s="53"/>
      <c r="GL59" s="56">
        <f>+GJ59-$G$21</f>
        <v>6.2495407144413512E-2</v>
      </c>
      <c r="GM59" s="9"/>
      <c r="GN59" s="39"/>
      <c r="GP59" s="51" t="s">
        <v>61</v>
      </c>
      <c r="GQ59" s="55">
        <f>+GU21</f>
        <v>3.7037037037037035E-2</v>
      </c>
      <c r="GR59" s="53"/>
      <c r="GS59" s="56">
        <f>+GQ59-$G$21</f>
        <v>-0.16517343817149063</v>
      </c>
      <c r="GT59" s="9"/>
      <c r="GU59" s="39"/>
      <c r="GW59" s="51" t="s">
        <v>61</v>
      </c>
      <c r="GX59" s="55">
        <f>+HB21</f>
        <v>0.18181818181818182</v>
      </c>
      <c r="GY59" s="53"/>
      <c r="GZ59" s="56">
        <f>+GX59-$G$21</f>
        <v>-2.0392293390345845E-2</v>
      </c>
      <c r="HA59" s="9"/>
      <c r="HB59" s="39"/>
      <c r="HD59" s="51" t="s">
        <v>61</v>
      </c>
      <c r="HE59" s="55">
        <f>+HI21</f>
        <v>9.0909090909090912E-2</v>
      </c>
      <c r="HF59" s="53"/>
      <c r="HG59" s="56">
        <f>+HE59-$G$21</f>
        <v>-0.11130138429943676</v>
      </c>
      <c r="HH59" s="9"/>
      <c r="HI59" s="39"/>
      <c r="HK59" s="51" t="s">
        <v>61</v>
      </c>
      <c r="HL59" s="55">
        <f>+HP21</f>
        <v>0.25</v>
      </c>
      <c r="HM59" s="53"/>
      <c r="HN59" s="56">
        <f>+HL59-$G$21</f>
        <v>4.7789524791472332E-2</v>
      </c>
      <c r="HO59" s="9"/>
      <c r="HP59" s="39"/>
      <c r="HR59" s="51" t="s">
        <v>61</v>
      </c>
      <c r="HS59" s="55">
        <f>+HW21</f>
        <v>0.14285714285714285</v>
      </c>
      <c r="HT59" s="53"/>
      <c r="HU59" s="56">
        <f>+HS59-$G$21</f>
        <v>-5.9353332351384819E-2</v>
      </c>
      <c r="HV59" s="9"/>
      <c r="HW59" s="39"/>
      <c r="HY59" s="51" t="s">
        <v>61</v>
      </c>
      <c r="HZ59" s="55">
        <f>+ID21</f>
        <v>0</v>
      </c>
      <c r="IA59" s="53"/>
      <c r="IB59" s="56">
        <f>+HZ59-$G$21</f>
        <v>-0.20221047520852767</v>
      </c>
      <c r="IC59" s="9"/>
      <c r="ID59" s="39"/>
      <c r="IF59" s="51" t="s">
        <v>61</v>
      </c>
      <c r="IG59" s="55">
        <f>+IK21</f>
        <v>0.22916666666666666</v>
      </c>
      <c r="IH59" s="53"/>
      <c r="II59" s="56">
        <f>+IG59-$G$21</f>
        <v>2.6956191458138989E-2</v>
      </c>
      <c r="IJ59" s="9"/>
      <c r="IK59" s="39"/>
      <c r="IM59" s="51" t="s">
        <v>61</v>
      </c>
      <c r="IN59" s="55">
        <f>+IR21</f>
        <v>0</v>
      </c>
      <c r="IO59" s="53"/>
      <c r="IP59" s="56">
        <f>+IN59-$G$21</f>
        <v>-0.20221047520852767</v>
      </c>
      <c r="IQ59" s="9"/>
      <c r="IR59" s="39"/>
      <c r="IT59" s="51" t="s">
        <v>61</v>
      </c>
      <c r="IU59" s="55">
        <f>+IY21</f>
        <v>0.10714285714285714</v>
      </c>
      <c r="IV59" s="53"/>
      <c r="IW59" s="56">
        <f>+IU59-$G$21</f>
        <v>-9.5067618065670531E-2</v>
      </c>
      <c r="IX59" s="9"/>
      <c r="IY59" s="39"/>
      <c r="JA59" s="51" t="s">
        <v>61</v>
      </c>
      <c r="JB59" s="55">
        <f>+JF21</f>
        <v>0</v>
      </c>
      <c r="JC59" s="53"/>
      <c r="JD59" s="56">
        <f>+JB59-$G$21</f>
        <v>-0.20221047520852767</v>
      </c>
      <c r="JE59" s="9"/>
      <c r="JF59" s="39"/>
      <c r="JH59" s="51" t="s">
        <v>61</v>
      </c>
      <c r="JI59" s="55">
        <f>+JM21</f>
        <v>0.12</v>
      </c>
      <c r="JJ59" s="53"/>
      <c r="JK59" s="56">
        <f>+JI59-$G$21</f>
        <v>-8.2210475208527672E-2</v>
      </c>
      <c r="JL59" s="9"/>
      <c r="JM59" s="39"/>
    </row>
    <row r="60" spans="9:273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</row>
    <row r="61" spans="9:273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</row>
    <row r="62" spans="9:273" x14ac:dyDescent="0.15">
      <c r="I62" s="51" t="s">
        <v>59</v>
      </c>
      <c r="J62" s="52">
        <f>+J12/100</f>
        <v>0.15340000000000001</v>
      </c>
      <c r="K62" s="53"/>
      <c r="L62" s="54">
        <f>+J62-$C$12/100</f>
        <v>5.4100000000000009E-2</v>
      </c>
      <c r="M62" s="9"/>
      <c r="N62" s="39"/>
      <c r="P62" s="51" t="s">
        <v>59</v>
      </c>
      <c r="Q62" s="52">
        <f>+Q12/100</f>
        <v>0.14230000000000001</v>
      </c>
      <c r="R62" s="53"/>
      <c r="S62" s="54">
        <f>+Q62-$C$12/100</f>
        <v>4.300000000000001E-2</v>
      </c>
      <c r="T62" s="9"/>
      <c r="U62" s="39"/>
      <c r="W62" s="51" t="s">
        <v>59</v>
      </c>
      <c r="X62" s="52">
        <f>+X12/100</f>
        <v>0.17420000000000002</v>
      </c>
      <c r="Y62" s="53"/>
      <c r="Z62" s="54">
        <f>+X62-$C$12/100</f>
        <v>7.4900000000000022E-2</v>
      </c>
      <c r="AA62" s="9"/>
      <c r="AB62" s="39"/>
      <c r="AD62" s="51" t="s">
        <v>59</v>
      </c>
      <c r="AE62" s="52">
        <f>+AE12/100</f>
        <v>0.23769999999999999</v>
      </c>
      <c r="AF62" s="53"/>
      <c r="AG62" s="54">
        <f>+AE62-$C$12/100</f>
        <v>0.1384</v>
      </c>
      <c r="AH62" s="9"/>
      <c r="AI62" s="39"/>
      <c r="AK62" s="51" t="s">
        <v>59</v>
      </c>
      <c r="AL62" s="52">
        <f>+AL12/100</f>
        <v>7.400000000000001E-2</v>
      </c>
      <c r="AM62" s="53"/>
      <c r="AN62" s="54">
        <f>+AL62-$C$12/100</f>
        <v>-2.5299999999999989E-2</v>
      </c>
      <c r="AO62" s="9"/>
      <c r="AP62" s="39"/>
      <c r="AR62" s="51" t="s">
        <v>59</v>
      </c>
      <c r="AS62" s="52">
        <f>+AS12/100</f>
        <v>0.14169999999999999</v>
      </c>
      <c r="AT62" s="53"/>
      <c r="AU62" s="54">
        <f>+AS62-$C$12/100</f>
        <v>4.2399999999999993E-2</v>
      </c>
      <c r="AV62" s="9"/>
      <c r="AW62" s="39"/>
      <c r="AY62" s="51" t="s">
        <v>59</v>
      </c>
      <c r="AZ62" s="52">
        <f>+AZ12/100</f>
        <v>0.1116</v>
      </c>
      <c r="BA62" s="53"/>
      <c r="BB62" s="54">
        <f>+AZ62-$C$12/100</f>
        <v>1.2300000000000005E-2</v>
      </c>
      <c r="BC62" s="9"/>
      <c r="BD62" s="39"/>
      <c r="BF62" s="51" t="s">
        <v>59</v>
      </c>
      <c r="BG62" s="52">
        <f>+BG12/100</f>
        <v>0.13089999999999999</v>
      </c>
      <c r="BH62" s="53"/>
      <c r="BI62" s="54">
        <f>+BG62-$C$12/100</f>
        <v>3.1599999999999989E-2</v>
      </c>
      <c r="BJ62" s="9"/>
      <c r="BK62" s="39"/>
      <c r="BM62" s="51" t="s">
        <v>59</v>
      </c>
      <c r="BN62" s="52">
        <f>+BN12/100</f>
        <v>0.2389</v>
      </c>
      <c r="BO62" s="53"/>
      <c r="BP62" s="54">
        <f>+BN62-$C$12/100</f>
        <v>0.1396</v>
      </c>
      <c r="BQ62" s="9"/>
      <c r="BR62" s="39"/>
      <c r="BT62" s="51" t="s">
        <v>59</v>
      </c>
      <c r="BU62" s="52">
        <f>+BU12/100</f>
        <v>0.1487</v>
      </c>
      <c r="BV62" s="53"/>
      <c r="BW62" s="54">
        <f>+BU62-$C$12/100</f>
        <v>4.9399999999999999E-2</v>
      </c>
      <c r="BX62" s="9"/>
      <c r="BY62" s="39"/>
      <c r="CA62" s="51" t="s">
        <v>59</v>
      </c>
      <c r="CB62" s="52">
        <f>+CB12/100</f>
        <v>0.1124</v>
      </c>
      <c r="CC62" s="53"/>
      <c r="CD62" s="54">
        <f>+CB62-$C$12/100</f>
        <v>1.3100000000000001E-2</v>
      </c>
      <c r="CE62" s="9"/>
      <c r="CF62" s="39"/>
      <c r="CH62" s="51" t="s">
        <v>59</v>
      </c>
      <c r="CI62" s="52">
        <f>+CI12/100</f>
        <v>0.1255</v>
      </c>
      <c r="CJ62" s="53"/>
      <c r="CK62" s="54">
        <f>+CI62-$C$12/100</f>
        <v>2.6200000000000001E-2</v>
      </c>
      <c r="CL62" s="9"/>
      <c r="CM62" s="39"/>
      <c r="CO62" s="51" t="s">
        <v>59</v>
      </c>
      <c r="CP62" s="52">
        <f>+CP12/100</f>
        <v>0.1</v>
      </c>
      <c r="CQ62" s="53"/>
      <c r="CR62" s="54">
        <f>+CP62-$C$12/100</f>
        <v>7.0000000000000617E-4</v>
      </c>
      <c r="CS62" s="9"/>
      <c r="CT62" s="39"/>
      <c r="CV62" s="51" t="s">
        <v>59</v>
      </c>
      <c r="CW62" s="52">
        <f>+CW12/100</f>
        <v>7.7199999999999991E-2</v>
      </c>
      <c r="CX62" s="53"/>
      <c r="CY62" s="54">
        <f>+CW62-$C$12/100</f>
        <v>-2.2100000000000009E-2</v>
      </c>
      <c r="CZ62" s="9"/>
      <c r="DA62" s="39"/>
      <c r="DC62" s="51" t="s">
        <v>59</v>
      </c>
      <c r="DD62" s="52">
        <f>+DD12/100</f>
        <v>7.4800000000000005E-2</v>
      </c>
      <c r="DE62" s="53"/>
      <c r="DF62" s="54">
        <f>+DD62-$C$12/100</f>
        <v>-2.4499999999999994E-2</v>
      </c>
      <c r="DG62" s="9"/>
      <c r="DH62" s="39"/>
      <c r="DJ62" s="51" t="s">
        <v>59</v>
      </c>
      <c r="DK62" s="52">
        <f>+DK12/100</f>
        <v>0.1283</v>
      </c>
      <c r="DL62" s="53"/>
      <c r="DM62" s="54">
        <f>+DK62-$C$12/100</f>
        <v>2.8999999999999998E-2</v>
      </c>
      <c r="DN62" s="9"/>
      <c r="DO62" s="39"/>
      <c r="DQ62" s="51" t="s">
        <v>59</v>
      </c>
      <c r="DR62" s="52">
        <f>+DR12/100</f>
        <v>0.12710000000000002</v>
      </c>
      <c r="DS62" s="53"/>
      <c r="DT62" s="54">
        <f>+DR62-$C$12/100</f>
        <v>2.7800000000000019E-2</v>
      </c>
      <c r="DU62" s="9"/>
      <c r="DV62" s="39"/>
      <c r="DX62" s="51" t="s">
        <v>59</v>
      </c>
      <c r="DY62" s="52">
        <f>+DY12/100</f>
        <v>0.1142</v>
      </c>
      <c r="DZ62" s="53"/>
      <c r="EA62" s="54">
        <f>+DY62-$C$12/100</f>
        <v>1.4899999999999997E-2</v>
      </c>
      <c r="EB62" s="9"/>
      <c r="EC62" s="39"/>
      <c r="EE62" s="51" t="s">
        <v>59</v>
      </c>
      <c r="EF62" s="52">
        <f>+EF12/100</f>
        <v>0.13159999999999999</v>
      </c>
      <c r="EG62" s="53"/>
      <c r="EH62" s="54">
        <f>+EF62-$C$12/100</f>
        <v>3.2299999999999995E-2</v>
      </c>
      <c r="EI62" s="9"/>
      <c r="EJ62" s="39"/>
      <c r="EL62" s="51" t="s">
        <v>59</v>
      </c>
      <c r="EM62" s="52">
        <f>+EM12/100</f>
        <v>0.1066</v>
      </c>
      <c r="EN62" s="53"/>
      <c r="EO62" s="54">
        <f>+EM62-$C$12/100</f>
        <v>7.3000000000000009E-3</v>
      </c>
      <c r="EP62" s="9"/>
      <c r="EQ62" s="39"/>
      <c r="ES62" s="51" t="s">
        <v>59</v>
      </c>
      <c r="ET62" s="52">
        <f>+ET12/100</f>
        <v>8.6800000000000002E-2</v>
      </c>
      <c r="EU62" s="53"/>
      <c r="EV62" s="54">
        <f>+ET62-$C$12/100</f>
        <v>-1.2499999999999997E-2</v>
      </c>
      <c r="EW62" s="9"/>
      <c r="EX62" s="39"/>
      <c r="EZ62" s="51" t="s">
        <v>59</v>
      </c>
      <c r="FA62" s="52">
        <f>+FA12/100</f>
        <v>6.3899999999999998E-2</v>
      </c>
      <c r="FB62" s="53"/>
      <c r="FC62" s="54">
        <f>+FA62-$C$12/100</f>
        <v>-3.5400000000000001E-2</v>
      </c>
      <c r="FD62" s="9"/>
      <c r="FE62" s="39"/>
      <c r="FG62" s="51" t="s">
        <v>59</v>
      </c>
      <c r="FH62" s="52">
        <f>+FH12/100</f>
        <v>0.14080000000000001</v>
      </c>
      <c r="FI62" s="53"/>
      <c r="FJ62" s="54">
        <f>+FH62-$C$12/100</f>
        <v>4.1500000000000009E-2</v>
      </c>
      <c r="FK62" s="9"/>
      <c r="FL62" s="39"/>
      <c r="FN62" s="51" t="s">
        <v>59</v>
      </c>
      <c r="FO62" s="52">
        <f>+FO12/100</f>
        <v>0.1042</v>
      </c>
      <c r="FP62" s="53"/>
      <c r="FQ62" s="54">
        <f>+FO62-$C$12/100</f>
        <v>4.9000000000000016E-3</v>
      </c>
      <c r="FR62" s="9"/>
      <c r="FS62" s="39"/>
      <c r="FU62" s="51" t="s">
        <v>59</v>
      </c>
      <c r="FV62" s="52">
        <f>+FV12/100</f>
        <v>0.41950000000000004</v>
      </c>
      <c r="FW62" s="53"/>
      <c r="FX62" s="54">
        <f>+FV62-$C$12/100</f>
        <v>0.32020000000000004</v>
      </c>
      <c r="FY62" s="9"/>
      <c r="FZ62" s="39"/>
      <c r="GB62" s="51" t="s">
        <v>59</v>
      </c>
      <c r="GC62" s="52">
        <f>+GC12/100</f>
        <v>0.15140000000000001</v>
      </c>
      <c r="GD62" s="53"/>
      <c r="GE62" s="54">
        <f>+GC62-$C$12/100</f>
        <v>5.2100000000000007E-2</v>
      </c>
      <c r="GF62" s="9"/>
      <c r="GG62" s="39"/>
      <c r="GI62" s="51" t="s">
        <v>59</v>
      </c>
      <c r="GJ62" s="52">
        <f>+GJ12/100</f>
        <v>0.1133</v>
      </c>
      <c r="GK62" s="53"/>
      <c r="GL62" s="54">
        <f>+GJ62-$C$12/100</f>
        <v>1.3999999999999999E-2</v>
      </c>
      <c r="GM62" s="9"/>
      <c r="GN62" s="39"/>
      <c r="GP62" s="51" t="s">
        <v>59</v>
      </c>
      <c r="GQ62" s="52">
        <f>+GQ12/100</f>
        <v>7.690000000000001E-2</v>
      </c>
      <c r="GR62" s="53"/>
      <c r="GS62" s="54">
        <f>+GQ62-$C$12/100</f>
        <v>-2.2399999999999989E-2</v>
      </c>
      <c r="GT62" s="9"/>
      <c r="GU62" s="39"/>
      <c r="GW62" s="51" t="s">
        <v>59</v>
      </c>
      <c r="GX62" s="52">
        <f>+GX12/100</f>
        <v>0.42499999999999999</v>
      </c>
      <c r="GY62" s="53"/>
      <c r="GZ62" s="54">
        <f>+GX62-$C$12/100</f>
        <v>0.32569999999999999</v>
      </c>
      <c r="HA62" s="9"/>
      <c r="HB62" s="39"/>
      <c r="HD62" s="51" t="s">
        <v>59</v>
      </c>
      <c r="HE62" s="52">
        <f>+HE12/100</f>
        <v>0.15909999999999999</v>
      </c>
      <c r="HF62" s="53"/>
      <c r="HG62" s="54">
        <f>+HE62-$C$12/100</f>
        <v>5.9799999999999992E-2</v>
      </c>
      <c r="HH62" s="9"/>
      <c r="HI62" s="39"/>
      <c r="HK62" s="51" t="s">
        <v>59</v>
      </c>
      <c r="HL62" s="52">
        <f>+HL12/100</f>
        <v>0.2109</v>
      </c>
      <c r="HM62" s="53"/>
      <c r="HN62" s="54">
        <f>+HL62-$C$12/100</f>
        <v>0.1116</v>
      </c>
      <c r="HO62" s="9"/>
      <c r="HP62" s="39"/>
      <c r="HR62" s="51" t="s">
        <v>59</v>
      </c>
      <c r="HS62" s="52">
        <f>+HS12/100</f>
        <v>0.1404</v>
      </c>
      <c r="HT62" s="53"/>
      <c r="HU62" s="54">
        <f>+HS62-$C$12/100</f>
        <v>4.1099999999999998E-2</v>
      </c>
      <c r="HV62" s="9"/>
      <c r="HW62" s="39"/>
      <c r="HY62" s="51" t="s">
        <v>59</v>
      </c>
      <c r="HZ62" s="52">
        <f>+HZ12/100</f>
        <v>0.3846</v>
      </c>
      <c r="IA62" s="53"/>
      <c r="IB62" s="54">
        <f>+HZ62-$C$12/100</f>
        <v>0.2853</v>
      </c>
      <c r="IC62" s="9"/>
      <c r="ID62" s="39"/>
      <c r="IF62" s="51" t="s">
        <v>59</v>
      </c>
      <c r="IG62" s="52">
        <f>+IG12/100</f>
        <v>6.8600000000000008E-2</v>
      </c>
      <c r="IH62" s="53"/>
      <c r="II62" s="54">
        <f>+IG62-$C$12/100</f>
        <v>-3.0699999999999991E-2</v>
      </c>
      <c r="IJ62" s="9"/>
      <c r="IK62" s="39"/>
      <c r="IM62" s="51" t="s">
        <v>59</v>
      </c>
      <c r="IN62" s="52">
        <f>+IN12/100</f>
        <v>0.1</v>
      </c>
      <c r="IO62" s="53"/>
      <c r="IP62" s="54">
        <f>+IN62-$C$12/100</f>
        <v>7.0000000000000617E-4</v>
      </c>
      <c r="IQ62" s="9"/>
      <c r="IR62" s="39"/>
      <c r="IT62" s="51" t="s">
        <v>59</v>
      </c>
      <c r="IU62" s="52">
        <f>+IU12/100</f>
        <v>0.14219999999999999</v>
      </c>
      <c r="IV62" s="53"/>
      <c r="IW62" s="54">
        <f>+IU62-$C$12/100</f>
        <v>4.2899999999999994E-2</v>
      </c>
      <c r="IX62" s="9"/>
      <c r="IY62" s="39"/>
      <c r="JA62" s="51" t="s">
        <v>59</v>
      </c>
      <c r="JB62" s="52">
        <f>+JB12/100</f>
        <v>0.14940000000000001</v>
      </c>
      <c r="JC62" s="53"/>
      <c r="JD62" s="54">
        <f>+JB62-$C$12/100</f>
        <v>5.0100000000000006E-2</v>
      </c>
      <c r="JE62" s="9"/>
      <c r="JF62" s="39"/>
      <c r="JH62" s="51" t="s">
        <v>59</v>
      </c>
      <c r="JI62" s="52">
        <f>+JI12/100</f>
        <v>0.48930000000000001</v>
      </c>
      <c r="JJ62" s="53"/>
      <c r="JK62" s="54">
        <f>+JI62-$C$12/100</f>
        <v>0.39</v>
      </c>
      <c r="JL62" s="9"/>
      <c r="JM62" s="39"/>
    </row>
    <row r="63" spans="9:273" x14ac:dyDescent="0.15">
      <c r="I63" s="51" t="s">
        <v>60</v>
      </c>
      <c r="J63" s="55">
        <f>+L12</f>
        <v>0.53051417587698224</v>
      </c>
      <c r="K63" s="53"/>
      <c r="L63" s="56">
        <f>+J63-$E$12</f>
        <v>0.10673508476408777</v>
      </c>
      <c r="M63" s="9"/>
      <c r="N63" s="39"/>
      <c r="P63" s="51" t="s">
        <v>60</v>
      </c>
      <c r="Q63" s="55">
        <f>+S12</f>
        <v>0.45629579144658372</v>
      </c>
      <c r="R63" s="53"/>
      <c r="S63" s="56">
        <f>+Q63-$E$12</f>
        <v>3.2516700333689252E-2</v>
      </c>
      <c r="T63" s="9"/>
      <c r="U63" s="39"/>
      <c r="W63" s="51" t="s">
        <v>60</v>
      </c>
      <c r="X63" s="55">
        <f>+Z12</f>
        <v>0.49581239530988275</v>
      </c>
      <c r="Y63" s="53"/>
      <c r="Z63" s="56">
        <f>+X63-$E$12</f>
        <v>7.2033304196988279E-2</v>
      </c>
      <c r="AA63" s="9"/>
      <c r="AB63" s="39"/>
      <c r="AD63" s="51" t="s">
        <v>60</v>
      </c>
      <c r="AE63" s="55">
        <f>+AG12</f>
        <v>0.48655569782330343</v>
      </c>
      <c r="AF63" s="53"/>
      <c r="AG63" s="56">
        <f>+AE63-$E$12</f>
        <v>6.2776606710408966E-2</v>
      </c>
      <c r="AH63" s="9"/>
      <c r="AI63" s="39"/>
      <c r="AK63" s="51" t="s">
        <v>60</v>
      </c>
      <c r="AL63" s="55">
        <f>+AN12</f>
        <v>0.42715231788079472</v>
      </c>
      <c r="AM63" s="53"/>
      <c r="AN63" s="56">
        <f>+AL63-$E$12</f>
        <v>3.3732267679002503E-3</v>
      </c>
      <c r="AO63" s="9"/>
      <c r="AP63" s="39"/>
      <c r="AR63" s="51" t="s">
        <v>60</v>
      </c>
      <c r="AS63" s="55">
        <f>+AU12</f>
        <v>0.51706700379266746</v>
      </c>
      <c r="AT63" s="53"/>
      <c r="AU63" s="56">
        <f>+AS63-$E$12</f>
        <v>9.3287912679772989E-2</v>
      </c>
      <c r="AV63" s="9"/>
      <c r="AW63" s="39"/>
      <c r="AY63" s="51" t="s">
        <v>60</v>
      </c>
      <c r="AZ63" s="55">
        <f>+BB12</f>
        <v>0.59661016949152545</v>
      </c>
      <c r="BA63" s="53"/>
      <c r="BB63" s="56">
        <f>+AZ63-$E$12</f>
        <v>0.17283107837863099</v>
      </c>
      <c r="BC63" s="9"/>
      <c r="BD63" s="39"/>
      <c r="BF63" s="51" t="s">
        <v>60</v>
      </c>
      <c r="BG63" s="55">
        <f>+BI12</f>
        <v>0.45681381957773515</v>
      </c>
      <c r="BH63" s="53"/>
      <c r="BI63" s="56">
        <f>+BG63-$E$12</f>
        <v>3.3034728464840679E-2</v>
      </c>
      <c r="BJ63" s="9"/>
      <c r="BK63" s="39"/>
      <c r="BM63" s="51" t="s">
        <v>60</v>
      </c>
      <c r="BN63" s="55">
        <f>+BP12</f>
        <v>0.30642750373692079</v>
      </c>
      <c r="BO63" s="53"/>
      <c r="BP63" s="56">
        <f>+BN63-$E$12</f>
        <v>-0.11735158737597368</v>
      </c>
      <c r="BQ63" s="9"/>
      <c r="BR63" s="39"/>
      <c r="BT63" s="51" t="s">
        <v>60</v>
      </c>
      <c r="BU63" s="55">
        <f>+BW12</f>
        <v>0.47175141242937851</v>
      </c>
      <c r="BV63" s="53"/>
      <c r="BW63" s="56">
        <f>+BU63-$E$12</f>
        <v>4.7972321316484046E-2</v>
      </c>
      <c r="BX63" s="9"/>
      <c r="BY63" s="39"/>
      <c r="CA63" s="51" t="s">
        <v>60</v>
      </c>
      <c r="CB63" s="55">
        <f>+CD12</f>
        <v>0.39152542372881355</v>
      </c>
      <c r="CC63" s="53"/>
      <c r="CD63" s="56">
        <f>+CB63-$E$12</f>
        <v>-3.225366738408092E-2</v>
      </c>
      <c r="CE63" s="9"/>
      <c r="CF63" s="39"/>
      <c r="CH63" s="51" t="s">
        <v>60</v>
      </c>
      <c r="CI63" s="55">
        <f>+CK12</f>
        <v>0.43820224719101125</v>
      </c>
      <c r="CJ63" s="53"/>
      <c r="CK63" s="56">
        <f>+CI63-$E$12</f>
        <v>1.4423156078116783E-2</v>
      </c>
      <c r="CL63" s="9"/>
      <c r="CM63" s="39"/>
      <c r="CO63" s="51" t="s">
        <v>60</v>
      </c>
      <c r="CP63" s="55">
        <f>+CR12</f>
        <v>0.47876447876447875</v>
      </c>
      <c r="CQ63" s="53"/>
      <c r="CR63" s="56">
        <f>+CP63-$E$12</f>
        <v>5.4985387651584283E-2</v>
      </c>
      <c r="CS63" s="9"/>
      <c r="CT63" s="39"/>
      <c r="CV63" s="51" t="s">
        <v>60</v>
      </c>
      <c r="CW63" s="55">
        <f>+CY12</f>
        <v>0.47619047619047616</v>
      </c>
      <c r="CX63" s="53"/>
      <c r="CY63" s="56">
        <f>+CW63-$E$12</f>
        <v>5.2411385077581696E-2</v>
      </c>
      <c r="CZ63" s="9"/>
      <c r="DA63" s="39"/>
      <c r="DC63" s="51" t="s">
        <v>60</v>
      </c>
      <c r="DD63" s="55">
        <f>+DF12</f>
        <v>0.53846153846153844</v>
      </c>
      <c r="DE63" s="53"/>
      <c r="DF63" s="56">
        <f>+DD63-$E$12</f>
        <v>0.11468244734864397</v>
      </c>
      <c r="DG63" s="9"/>
      <c r="DH63" s="39"/>
      <c r="DJ63" s="51" t="s">
        <v>60</v>
      </c>
      <c r="DK63" s="55">
        <f>+DM12</f>
        <v>0.49180327868852458</v>
      </c>
      <c r="DL63" s="53"/>
      <c r="DM63" s="56">
        <f>+DK63-$E$12</f>
        <v>6.8024187575630113E-2</v>
      </c>
      <c r="DN63" s="9"/>
      <c r="DO63" s="39"/>
      <c r="DQ63" s="51" t="s">
        <v>60</v>
      </c>
      <c r="DR63" s="55">
        <f>+DT12</f>
        <v>0.40380047505938244</v>
      </c>
      <c r="DS63" s="53"/>
      <c r="DT63" s="56">
        <f>+DR63-$E$12</f>
        <v>-1.9978616053512033E-2</v>
      </c>
      <c r="DU63" s="9"/>
      <c r="DV63" s="39"/>
      <c r="DX63" s="51" t="s">
        <v>60</v>
      </c>
      <c r="DY63" s="55">
        <f>+EA12</f>
        <v>0.7142857142857143</v>
      </c>
      <c r="DZ63" s="53"/>
      <c r="EA63" s="56">
        <f>+DY63-$E$12</f>
        <v>0.29050662317281983</v>
      </c>
      <c r="EB63" s="9"/>
      <c r="EC63" s="39"/>
      <c r="EE63" s="51" t="s">
        <v>60</v>
      </c>
      <c r="EF63" s="55">
        <f>+EH12</f>
        <v>0.43333333333333335</v>
      </c>
      <c r="EG63" s="53"/>
      <c r="EH63" s="56">
        <f>+EF63-$E$12</f>
        <v>9.5542422204388799E-3</v>
      </c>
      <c r="EI63" s="9"/>
      <c r="EJ63" s="39"/>
      <c r="EL63" s="51" t="s">
        <v>60</v>
      </c>
      <c r="EM63" s="55">
        <f>+EO12</f>
        <v>0.47560975609756095</v>
      </c>
      <c r="EN63" s="53"/>
      <c r="EO63" s="56">
        <f>+EM63-$E$12</f>
        <v>5.1830664984666486E-2</v>
      </c>
      <c r="EP63" s="9"/>
      <c r="EQ63" s="39"/>
      <c r="ES63" s="51" t="s">
        <v>60</v>
      </c>
      <c r="ET63" s="55">
        <f>+EV12</f>
        <v>0.36274509803921567</v>
      </c>
      <c r="EU63" s="53"/>
      <c r="EV63" s="56">
        <f>+ET63-$E$12</f>
        <v>-6.1033993073678794E-2</v>
      </c>
      <c r="EW63" s="9"/>
      <c r="EX63" s="39"/>
      <c r="EZ63" s="51" t="s">
        <v>60</v>
      </c>
      <c r="FA63" s="55">
        <f>+FC12</f>
        <v>0.33333333333333331</v>
      </c>
      <c r="FB63" s="53"/>
      <c r="FC63" s="56">
        <f>+FA63-$E$12</f>
        <v>-9.0445757779561153E-2</v>
      </c>
      <c r="FD63" s="9"/>
      <c r="FE63" s="39"/>
      <c r="FG63" s="51" t="s">
        <v>60</v>
      </c>
      <c r="FH63" s="55">
        <f>+FJ12</f>
        <v>0.31724137931034485</v>
      </c>
      <c r="FI63" s="53"/>
      <c r="FJ63" s="56">
        <f>+FH63-$E$12</f>
        <v>-0.10653771180254962</v>
      </c>
      <c r="FK63" s="9"/>
      <c r="FL63" s="39"/>
      <c r="FN63" s="51" t="s">
        <v>60</v>
      </c>
      <c r="FO63" s="55">
        <f>+FQ12</f>
        <v>0.3392857142857143</v>
      </c>
      <c r="FP63" s="53"/>
      <c r="FQ63" s="56">
        <f>+FO63-$E$12</f>
        <v>-8.4493376827180167E-2</v>
      </c>
      <c r="FR63" s="9"/>
      <c r="FS63" s="39"/>
      <c r="FU63" s="51" t="s">
        <v>60</v>
      </c>
      <c r="FV63" s="55">
        <f>+FX12</f>
        <v>0.89503205128205132</v>
      </c>
      <c r="FW63" s="53"/>
      <c r="FX63" s="56">
        <f>+FV63-$E$12</f>
        <v>0.47125296016915685</v>
      </c>
      <c r="FY63" s="9"/>
      <c r="FZ63" s="39"/>
      <c r="GB63" s="51" t="s">
        <v>60</v>
      </c>
      <c r="GC63" s="55">
        <f>+GE12</f>
        <v>0.48507462686567165</v>
      </c>
      <c r="GD63" s="53"/>
      <c r="GE63" s="56">
        <f>+GC63-$E$12</f>
        <v>6.1295535752777186E-2</v>
      </c>
      <c r="GF63" s="9"/>
      <c r="GG63" s="39"/>
      <c r="GI63" s="51" t="s">
        <v>60</v>
      </c>
      <c r="GJ63" s="55">
        <f>+GL12</f>
        <v>0.56451612903225812</v>
      </c>
      <c r="GK63" s="53"/>
      <c r="GL63" s="56">
        <f>+GJ63-$E$12</f>
        <v>0.14073703791936365</v>
      </c>
      <c r="GM63" s="9"/>
      <c r="GN63" s="39"/>
      <c r="GP63" s="51" t="s">
        <v>60</v>
      </c>
      <c r="GQ63" s="55">
        <f>+GS12</f>
        <v>0.4</v>
      </c>
      <c r="GR63" s="53"/>
      <c r="GS63" s="56">
        <f>+GQ63-$E$12</f>
        <v>-2.3779091112894446E-2</v>
      </c>
      <c r="GT63" s="9"/>
      <c r="GU63" s="39"/>
      <c r="GW63" s="51" t="s">
        <v>60</v>
      </c>
      <c r="GX63" s="55">
        <f>+GZ12</f>
        <v>0.33823529411764708</v>
      </c>
      <c r="GY63" s="53"/>
      <c r="GZ63" s="56">
        <f>+GX63-$E$12</f>
        <v>-8.554379699524739E-2</v>
      </c>
      <c r="HA63" s="9"/>
      <c r="HB63" s="39"/>
      <c r="HD63" s="51" t="s">
        <v>60</v>
      </c>
      <c r="HE63" s="55">
        <f>+HG12</f>
        <v>0.6</v>
      </c>
      <c r="HF63" s="53"/>
      <c r="HG63" s="56">
        <f>+HE63-$E$12</f>
        <v>0.17622090888710551</v>
      </c>
      <c r="HH63" s="9"/>
      <c r="HI63" s="39"/>
      <c r="HK63" s="51" t="s">
        <v>60</v>
      </c>
      <c r="HL63" s="55">
        <f>+HN12</f>
        <v>0.48148148148148145</v>
      </c>
      <c r="HM63" s="53"/>
      <c r="HN63" s="56">
        <f>+HL63-$E$12</f>
        <v>5.7702390368586987E-2</v>
      </c>
      <c r="HO63" s="9"/>
      <c r="HP63" s="39"/>
      <c r="HR63" s="51" t="s">
        <v>60</v>
      </c>
      <c r="HS63" s="55">
        <f>+HU12</f>
        <v>0.5</v>
      </c>
      <c r="HT63" s="53"/>
      <c r="HU63" s="56">
        <f>+HS63-$E$12</f>
        <v>7.6220908887105532E-2</v>
      </c>
      <c r="HV63" s="9"/>
      <c r="HW63" s="39"/>
      <c r="HY63" s="51" t="s">
        <v>60</v>
      </c>
      <c r="HZ63" s="55">
        <f>+IB12</f>
        <v>0.8</v>
      </c>
      <c r="IA63" s="53"/>
      <c r="IB63" s="56">
        <f>+HZ63-$E$12</f>
        <v>0.37622090888710558</v>
      </c>
      <c r="IC63" s="9"/>
      <c r="ID63" s="39"/>
      <c r="IF63" s="51" t="s">
        <v>60</v>
      </c>
      <c r="IG63" s="55">
        <f>+II12</f>
        <v>0.32258064516129031</v>
      </c>
      <c r="IH63" s="53"/>
      <c r="II63" s="56">
        <f>+IG63-$E$12</f>
        <v>-0.10119844595160415</v>
      </c>
      <c r="IJ63" s="9"/>
      <c r="IK63" s="39"/>
      <c r="IM63" s="51" t="s">
        <v>60</v>
      </c>
      <c r="IN63" s="55">
        <f>+IP12</f>
        <v>0.2</v>
      </c>
      <c r="IO63" s="53"/>
      <c r="IP63" s="56">
        <f>+IN63-$E$12</f>
        <v>-0.22377909111289446</v>
      </c>
      <c r="IQ63" s="9"/>
      <c r="IR63" s="39"/>
      <c r="IT63" s="51" t="s">
        <v>60</v>
      </c>
      <c r="IU63" s="55">
        <f>+IW12</f>
        <v>0.65079365079365081</v>
      </c>
      <c r="IV63" s="53"/>
      <c r="IW63" s="56">
        <f>+IU63-$E$12</f>
        <v>0.22701455968075634</v>
      </c>
      <c r="IX63" s="9"/>
      <c r="IY63" s="39"/>
      <c r="JA63" s="51" t="s">
        <v>60</v>
      </c>
      <c r="JB63" s="55">
        <f>+JD12</f>
        <v>0.69230769230769229</v>
      </c>
      <c r="JC63" s="53"/>
      <c r="JD63" s="56">
        <f>+JB63-$E$12</f>
        <v>0.26852860119479782</v>
      </c>
      <c r="JE63" s="9"/>
      <c r="JF63" s="39"/>
      <c r="JH63" s="51" t="s">
        <v>60</v>
      </c>
      <c r="JI63" s="55">
        <f>+JK12</f>
        <v>0.88739495798319323</v>
      </c>
      <c r="JJ63" s="53"/>
      <c r="JK63" s="56">
        <f>+JI63-$E$12</f>
        <v>0.46361586687029877</v>
      </c>
      <c r="JL63" s="9"/>
      <c r="JM63" s="39"/>
    </row>
    <row r="64" spans="9:273" x14ac:dyDescent="0.15">
      <c r="I64" s="51" t="s">
        <v>61</v>
      </c>
      <c r="J64" s="55">
        <f>+N12</f>
        <v>0.46823642479577127</v>
      </c>
      <c r="K64" s="53"/>
      <c r="L64" s="56">
        <f>+J64-$G$12</f>
        <v>-0.10668161811108196</v>
      </c>
      <c r="M64" s="9"/>
      <c r="N64" s="39"/>
      <c r="P64" s="51" t="s">
        <v>61</v>
      </c>
      <c r="Q64" s="55">
        <f>+U12</f>
        <v>0.54336343499744422</v>
      </c>
      <c r="R64" s="53"/>
      <c r="S64" s="56">
        <f>+Q64-$G$12</f>
        <v>-3.1554607909409005E-2</v>
      </c>
      <c r="T64" s="9"/>
      <c r="U64" s="39"/>
      <c r="W64" s="51" t="s">
        <v>61</v>
      </c>
      <c r="X64" s="55">
        <f>+AB12</f>
        <v>0.50418760469011725</v>
      </c>
      <c r="Y64" s="53"/>
      <c r="Z64" s="56">
        <f>+X64-$G$12</f>
        <v>-7.0730438216735969E-2</v>
      </c>
      <c r="AA64" s="9"/>
      <c r="AB64" s="39"/>
      <c r="AD64" s="51" t="s">
        <v>61</v>
      </c>
      <c r="AE64" s="55">
        <f>+AI12</f>
        <v>0.51344430217669657</v>
      </c>
      <c r="AF64" s="53"/>
      <c r="AG64" s="56">
        <f>+AE64-$G$12</f>
        <v>-6.1473740730156656E-2</v>
      </c>
      <c r="AH64" s="9"/>
      <c r="AI64" s="39"/>
      <c r="AK64" s="51" t="s">
        <v>61</v>
      </c>
      <c r="AL64" s="55">
        <f>+AP12</f>
        <v>0.57284768211920534</v>
      </c>
      <c r="AM64" s="53"/>
      <c r="AN64" s="56">
        <f>+AL64-$G$12</f>
        <v>-2.0703607876478847E-3</v>
      </c>
      <c r="AO64" s="9"/>
      <c r="AP64" s="39"/>
      <c r="AR64" s="51" t="s">
        <v>61</v>
      </c>
      <c r="AS64" s="55">
        <f>+AW12</f>
        <v>0.48293299620733249</v>
      </c>
      <c r="AT64" s="53"/>
      <c r="AU64" s="56">
        <f>+AS64-$G$12</f>
        <v>-9.1985046699520734E-2</v>
      </c>
      <c r="AV64" s="9"/>
      <c r="AW64" s="39"/>
      <c r="AY64" s="51" t="s">
        <v>61</v>
      </c>
      <c r="AZ64" s="55">
        <f>+BD12</f>
        <v>0.4033898305084746</v>
      </c>
      <c r="BA64" s="53"/>
      <c r="BB64" s="56">
        <f>+AZ64-$G$12</f>
        <v>-0.17152821239837862</v>
      </c>
      <c r="BC64" s="9"/>
      <c r="BD64" s="39"/>
      <c r="BF64" s="51" t="s">
        <v>61</v>
      </c>
      <c r="BG64" s="55">
        <f>+BK12</f>
        <v>0.54318618042226485</v>
      </c>
      <c r="BH64" s="53"/>
      <c r="BI64" s="56">
        <f>+BG64-$G$12</f>
        <v>-3.1731862484588369E-2</v>
      </c>
      <c r="BJ64" s="9"/>
      <c r="BK64" s="39"/>
      <c r="BM64" s="51" t="s">
        <v>61</v>
      </c>
      <c r="BN64" s="55">
        <f>+BR12</f>
        <v>0.69357249626307926</v>
      </c>
      <c r="BO64" s="53"/>
      <c r="BP64" s="56">
        <f>+BN64-$G$12</f>
        <v>0.11865445335622604</v>
      </c>
      <c r="BQ64" s="9"/>
      <c r="BR64" s="39"/>
      <c r="BT64" s="51" t="s">
        <v>61</v>
      </c>
      <c r="BU64" s="55">
        <f>+BY12</f>
        <v>0.5268361581920904</v>
      </c>
      <c r="BV64" s="53"/>
      <c r="BW64" s="56">
        <f>+BU64-$G$12</f>
        <v>-4.8081884714762824E-2</v>
      </c>
      <c r="BX64" s="9"/>
      <c r="BY64" s="39"/>
      <c r="CA64" s="51" t="s">
        <v>61</v>
      </c>
      <c r="CB64" s="55">
        <f>+CF12</f>
        <v>0.6084745762711864</v>
      </c>
      <c r="CC64" s="53"/>
      <c r="CD64" s="56">
        <f>+CB64-$G$12</f>
        <v>3.3556533364333174E-2</v>
      </c>
      <c r="CE64" s="9"/>
      <c r="CF64" s="39"/>
      <c r="CH64" s="51" t="s">
        <v>61</v>
      </c>
      <c r="CI64" s="55">
        <f>+CM12</f>
        <v>0.5589887640449438</v>
      </c>
      <c r="CJ64" s="53"/>
      <c r="CK64" s="56">
        <f>+CI64-$G$12</f>
        <v>-1.5929278861909424E-2</v>
      </c>
      <c r="CL64" s="9"/>
      <c r="CM64" s="39"/>
      <c r="CO64" s="51" t="s">
        <v>61</v>
      </c>
      <c r="CP64" s="55">
        <f>+CT12</f>
        <v>0.52123552123552119</v>
      </c>
      <c r="CQ64" s="53"/>
      <c r="CR64" s="56">
        <f>+CP64-$G$12</f>
        <v>-5.3682521671332029E-2</v>
      </c>
      <c r="CS64" s="9"/>
      <c r="CT64" s="39"/>
      <c r="CV64" s="51" t="s">
        <v>61</v>
      </c>
      <c r="CW64" s="55">
        <f>+DA12</f>
        <v>0.51190476190476186</v>
      </c>
      <c r="CX64" s="53"/>
      <c r="CY64" s="56">
        <f>+CW64-$G$12</f>
        <v>-6.3013281002091359E-2</v>
      </c>
      <c r="CZ64" s="9"/>
      <c r="DA64" s="39"/>
      <c r="DC64" s="51" t="s">
        <v>61</v>
      </c>
      <c r="DD64" s="55">
        <f>+DH12</f>
        <v>0.46153846153846156</v>
      </c>
      <c r="DE64" s="53"/>
      <c r="DF64" s="56">
        <f>+DD64-$G$12</f>
        <v>-0.11337958136839166</v>
      </c>
      <c r="DG64" s="9"/>
      <c r="DH64" s="39"/>
      <c r="DJ64" s="51" t="s">
        <v>61</v>
      </c>
      <c r="DK64" s="55">
        <f>+DO12</f>
        <v>0.50819672131147542</v>
      </c>
      <c r="DL64" s="53"/>
      <c r="DM64" s="56">
        <f>+DK64-$G$12</f>
        <v>-6.6721321595377803E-2</v>
      </c>
      <c r="DN64" s="9"/>
      <c r="DO64" s="39"/>
      <c r="DQ64" s="51" t="s">
        <v>61</v>
      </c>
      <c r="DR64" s="55">
        <f>+DV12</f>
        <v>0.59382422802850354</v>
      </c>
      <c r="DS64" s="53"/>
      <c r="DT64" s="56">
        <f>+DR64-$G$12</f>
        <v>1.8906185121650321E-2</v>
      </c>
      <c r="DU64" s="9"/>
      <c r="DV64" s="39"/>
      <c r="DX64" s="51" t="s">
        <v>61</v>
      </c>
      <c r="DY64" s="55">
        <f>+EC12</f>
        <v>0.27472527472527475</v>
      </c>
      <c r="DZ64" s="53"/>
      <c r="EA64" s="56">
        <f>+DY64-$G$12</f>
        <v>-0.30019276818157847</v>
      </c>
      <c r="EB64" s="9"/>
      <c r="EC64" s="39"/>
      <c r="EE64" s="51" t="s">
        <v>61</v>
      </c>
      <c r="EF64" s="55">
        <f>+EJ12</f>
        <v>0.56666666666666665</v>
      </c>
      <c r="EG64" s="53"/>
      <c r="EH64" s="56">
        <f>+EF64-$G$12</f>
        <v>-8.2513762401865698E-3</v>
      </c>
      <c r="EI64" s="9"/>
      <c r="EJ64" s="39"/>
      <c r="EL64" s="51" t="s">
        <v>61</v>
      </c>
      <c r="EM64" s="55">
        <f>+EQ12</f>
        <v>0.52439024390243905</v>
      </c>
      <c r="EN64" s="53"/>
      <c r="EO64" s="56">
        <f>+EM64-$G$12</f>
        <v>-5.0527799004414176E-2</v>
      </c>
      <c r="EP64" s="9"/>
      <c r="EQ64" s="39"/>
      <c r="ES64" s="51" t="s">
        <v>61</v>
      </c>
      <c r="ET64" s="55">
        <f>+EX12</f>
        <v>0.62745098039215685</v>
      </c>
      <c r="EU64" s="53"/>
      <c r="EV64" s="56">
        <f>+ET64-$G$12</f>
        <v>5.2532937485303632E-2</v>
      </c>
      <c r="EW64" s="9"/>
      <c r="EX64" s="39"/>
      <c r="EZ64" s="51" t="s">
        <v>61</v>
      </c>
      <c r="FA64" s="55">
        <f>+FE12</f>
        <v>0.66666666666666663</v>
      </c>
      <c r="FB64" s="53"/>
      <c r="FC64" s="56">
        <f>+FA64-$G$12</f>
        <v>9.1748623759813408E-2</v>
      </c>
      <c r="FD64" s="9"/>
      <c r="FE64" s="39"/>
      <c r="FG64" s="51" t="s">
        <v>61</v>
      </c>
      <c r="FH64" s="55">
        <f>+FL12</f>
        <v>0.6827586206896552</v>
      </c>
      <c r="FI64" s="53"/>
      <c r="FJ64" s="56">
        <f>+FH64-$G$12</f>
        <v>0.10784057778280198</v>
      </c>
      <c r="FK64" s="9"/>
      <c r="FL64" s="39"/>
      <c r="FN64" s="51" t="s">
        <v>61</v>
      </c>
      <c r="FO64" s="55">
        <f>+FS12</f>
        <v>0.6607142857142857</v>
      </c>
      <c r="FP64" s="53"/>
      <c r="FQ64" s="56">
        <f>+FO64-$G$12</f>
        <v>8.5796242807432477E-2</v>
      </c>
      <c r="FR64" s="9"/>
      <c r="FS64" s="39"/>
      <c r="FU64" s="51" t="s">
        <v>61</v>
      </c>
      <c r="FV64" s="55">
        <f>+FZ12</f>
        <v>0.10336538461538461</v>
      </c>
      <c r="FW64" s="53"/>
      <c r="FX64" s="56">
        <f>+FV64-$G$12</f>
        <v>-0.47155265829146864</v>
      </c>
      <c r="FY64" s="9"/>
      <c r="FZ64" s="39"/>
      <c r="GB64" s="51" t="s">
        <v>61</v>
      </c>
      <c r="GC64" s="55">
        <f>+GG12</f>
        <v>0.5074626865671642</v>
      </c>
      <c r="GD64" s="53"/>
      <c r="GE64" s="56">
        <f>+GC64-$G$12</f>
        <v>-6.7455356339689021E-2</v>
      </c>
      <c r="GF64" s="9"/>
      <c r="GG64" s="39"/>
      <c r="GI64" s="51" t="s">
        <v>61</v>
      </c>
      <c r="GJ64" s="55">
        <f>+GN12</f>
        <v>0.43548387096774194</v>
      </c>
      <c r="GK64" s="53"/>
      <c r="GL64" s="56">
        <f>+GJ64-$G$12</f>
        <v>-0.13943417193911128</v>
      </c>
      <c r="GM64" s="9"/>
      <c r="GN64" s="39"/>
      <c r="GP64" s="51" t="s">
        <v>61</v>
      </c>
      <c r="GQ64" s="55">
        <f>+GU12</f>
        <v>0.6</v>
      </c>
      <c r="GR64" s="53"/>
      <c r="GS64" s="56">
        <f>+GQ64-$G$12</f>
        <v>2.5081957093146756E-2</v>
      </c>
      <c r="GT64" s="9"/>
      <c r="GU64" s="39"/>
      <c r="GW64" s="51" t="s">
        <v>61</v>
      </c>
      <c r="GX64" s="55">
        <f>+HB12</f>
        <v>0.66176470588235292</v>
      </c>
      <c r="GY64" s="53"/>
      <c r="GZ64" s="56">
        <f>+GX64-$G$12</f>
        <v>8.68466629754997E-2</v>
      </c>
      <c r="HA64" s="9"/>
      <c r="HB64" s="39"/>
      <c r="HD64" s="51" t="s">
        <v>61</v>
      </c>
      <c r="HE64" s="55">
        <f>+HI12</f>
        <v>0.4</v>
      </c>
      <c r="HF64" s="53"/>
      <c r="HG64" s="56">
        <f>+HE64-$G$12</f>
        <v>-0.1749180429068532</v>
      </c>
      <c r="HH64" s="9"/>
      <c r="HI64" s="39"/>
      <c r="HK64" s="51" t="s">
        <v>61</v>
      </c>
      <c r="HL64" s="55">
        <f>+HP12</f>
        <v>0.51851851851851849</v>
      </c>
      <c r="HM64" s="53"/>
      <c r="HN64" s="56">
        <f>+HL64-$G$12</f>
        <v>-5.6399524388334732E-2</v>
      </c>
      <c r="HO64" s="9"/>
      <c r="HP64" s="39"/>
      <c r="HR64" s="51" t="s">
        <v>61</v>
      </c>
      <c r="HS64" s="55">
        <f>+HW12</f>
        <v>0.5</v>
      </c>
      <c r="HT64" s="53"/>
      <c r="HU64" s="56">
        <f>+HS64-$G$12</f>
        <v>-7.4918042906853222E-2</v>
      </c>
      <c r="HV64" s="9"/>
      <c r="HW64" s="39"/>
      <c r="HY64" s="51" t="s">
        <v>61</v>
      </c>
      <c r="HZ64" s="55">
        <f>+ID12</f>
        <v>0.2</v>
      </c>
      <c r="IA64" s="53"/>
      <c r="IB64" s="56">
        <f>+HZ64-$G$12</f>
        <v>-0.37491804290685321</v>
      </c>
      <c r="IC64" s="9"/>
      <c r="ID64" s="39"/>
      <c r="IF64" s="51" t="s">
        <v>61</v>
      </c>
      <c r="IG64" s="55">
        <f>+IK12</f>
        <v>0.67741935483870963</v>
      </c>
      <c r="IH64" s="53"/>
      <c r="II64" s="56">
        <f>+IG64-$G$12</f>
        <v>0.10250131193185641</v>
      </c>
      <c r="IJ64" s="9"/>
      <c r="IK64" s="39"/>
      <c r="IM64" s="51" t="s">
        <v>61</v>
      </c>
      <c r="IN64" s="55">
        <f>+IR12</f>
        <v>0.4</v>
      </c>
      <c r="IO64" s="53"/>
      <c r="IP64" s="56">
        <f>+IN64-$G$12</f>
        <v>-0.1749180429068532</v>
      </c>
      <c r="IQ64" s="9"/>
      <c r="IR64" s="39"/>
      <c r="IT64" s="51" t="s">
        <v>61</v>
      </c>
      <c r="IU64" s="55">
        <f>+IY12</f>
        <v>0.33333333333333331</v>
      </c>
      <c r="IV64" s="53"/>
      <c r="IW64" s="56">
        <f>+IU64-$G$12</f>
        <v>-0.24158470957351991</v>
      </c>
      <c r="IX64" s="9"/>
      <c r="IY64" s="39"/>
      <c r="JA64" s="51" t="s">
        <v>61</v>
      </c>
      <c r="JB64" s="55">
        <f>+JF12</f>
        <v>0.30769230769230771</v>
      </c>
      <c r="JC64" s="53"/>
      <c r="JD64" s="56">
        <f>+JB64-$G$12</f>
        <v>-0.26722573521454551</v>
      </c>
      <c r="JE64" s="9"/>
      <c r="JF64" s="39"/>
      <c r="JH64" s="51" t="s">
        <v>61</v>
      </c>
      <c r="JI64" s="55">
        <f>+JM12</f>
        <v>0.11260504201680673</v>
      </c>
      <c r="JJ64" s="53"/>
      <c r="JK64" s="56">
        <f>+JI64-$G$12</f>
        <v>-0.46231300089004651</v>
      </c>
      <c r="JL64" s="9"/>
      <c r="JM64" s="39"/>
    </row>
    <row r="65" spans="9:273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</row>
    <row r="66" spans="9:273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</row>
    <row r="67" spans="9:273" x14ac:dyDescent="0.15">
      <c r="I67" s="51" t="s">
        <v>59</v>
      </c>
      <c r="J67" s="52">
        <f>+J18/100</f>
        <v>9.7799999999999998E-2</v>
      </c>
      <c r="K67" s="53"/>
      <c r="L67" s="54">
        <f>+J67-$C$18/100</f>
        <v>4.4000000000000011E-3</v>
      </c>
      <c r="M67" s="9"/>
      <c r="N67" s="39"/>
      <c r="P67" s="51" t="s">
        <v>59</v>
      </c>
      <c r="Q67" s="52">
        <f>+Q18/100</f>
        <v>0.11199999999999999</v>
      </c>
      <c r="R67" s="53"/>
      <c r="S67" s="54">
        <f>+Q67-$C$18/100</f>
        <v>1.8599999999999992E-2</v>
      </c>
      <c r="T67" s="9"/>
      <c r="U67" s="39"/>
      <c r="W67" s="51" t="s">
        <v>59</v>
      </c>
      <c r="X67" s="52">
        <f>+X18/100</f>
        <v>0.11169999999999999</v>
      </c>
      <c r="Y67" s="53"/>
      <c r="Z67" s="54">
        <f>+X67-$C$18/100</f>
        <v>1.8299999999999997E-2</v>
      </c>
      <c r="AA67" s="9"/>
      <c r="AB67" s="39"/>
      <c r="AD67" s="51" t="s">
        <v>59</v>
      </c>
      <c r="AE67" s="52">
        <f>+AE18/100</f>
        <v>0.11990000000000001</v>
      </c>
      <c r="AF67" s="53"/>
      <c r="AG67" s="54">
        <f>+AE67-$C$18/100</f>
        <v>2.650000000000001E-2</v>
      </c>
      <c r="AH67" s="9"/>
      <c r="AI67" s="39"/>
      <c r="AK67" s="51" t="s">
        <v>59</v>
      </c>
      <c r="AL67" s="52">
        <f>+AL18/100</f>
        <v>0.188</v>
      </c>
      <c r="AM67" s="53"/>
      <c r="AN67" s="54">
        <f>+AL67-$C$18/100</f>
        <v>9.4600000000000004E-2</v>
      </c>
      <c r="AO67" s="9"/>
      <c r="AP67" s="39"/>
      <c r="AR67" s="51" t="s">
        <v>59</v>
      </c>
      <c r="AS67" s="52">
        <f>+AS18/100</f>
        <v>8.9200000000000002E-2</v>
      </c>
      <c r="AT67" s="53"/>
      <c r="AU67" s="54">
        <f>+AS67-$C$18/100</f>
        <v>-4.1999999999999954E-3</v>
      </c>
      <c r="AV67" s="9"/>
      <c r="AW67" s="39"/>
      <c r="AY67" s="51" t="s">
        <v>59</v>
      </c>
      <c r="AZ67" s="52">
        <f>+AZ18/100</f>
        <v>8.3199999999999996E-2</v>
      </c>
      <c r="BA67" s="53"/>
      <c r="BB67" s="54">
        <f>+AZ67-$C$18/100</f>
        <v>-1.0200000000000001E-2</v>
      </c>
      <c r="BC67" s="9"/>
      <c r="BD67" s="39"/>
      <c r="BF67" s="51" t="s">
        <v>59</v>
      </c>
      <c r="BG67" s="52">
        <f>+BG18/100</f>
        <v>9.2200000000000004E-2</v>
      </c>
      <c r="BH67" s="53"/>
      <c r="BI67" s="54">
        <f>+BG67-$C$18/100</f>
        <v>-1.1999999999999927E-3</v>
      </c>
      <c r="BJ67" s="9"/>
      <c r="BK67" s="39"/>
      <c r="BM67" s="51" t="s">
        <v>59</v>
      </c>
      <c r="BN67" s="52">
        <f>+BN18/100</f>
        <v>5.3600000000000002E-2</v>
      </c>
      <c r="BO67" s="53"/>
      <c r="BP67" s="54">
        <f>+BN67-$C$18/100</f>
        <v>-3.9799999999999995E-2</v>
      </c>
      <c r="BQ67" s="9"/>
      <c r="BR67" s="39"/>
      <c r="BT67" s="51" t="s">
        <v>59</v>
      </c>
      <c r="BU67" s="52">
        <f>+BU18/100</f>
        <v>0.1361</v>
      </c>
      <c r="BV67" s="53"/>
      <c r="BW67" s="54">
        <f>+BU67-$C$18/100</f>
        <v>4.2700000000000002E-2</v>
      </c>
      <c r="BX67" s="9"/>
      <c r="BY67" s="39"/>
      <c r="CA67" s="51" t="s">
        <v>59</v>
      </c>
      <c r="CB67" s="52">
        <f>+CB18/100</f>
        <v>0.1072</v>
      </c>
      <c r="CC67" s="53"/>
      <c r="CD67" s="54">
        <f>+CB67-$C$18/100</f>
        <v>1.3800000000000007E-2</v>
      </c>
      <c r="CE67" s="9"/>
      <c r="CF67" s="39"/>
      <c r="CH67" s="51" t="s">
        <v>59</v>
      </c>
      <c r="CI67" s="52">
        <f>+CI18/100</f>
        <v>9.9399999999999988E-2</v>
      </c>
      <c r="CJ67" s="53"/>
      <c r="CK67" s="54">
        <f>+CI67-$C$18/100</f>
        <v>5.9999999999999915E-3</v>
      </c>
      <c r="CL67" s="9"/>
      <c r="CM67" s="39"/>
      <c r="CO67" s="51" t="s">
        <v>59</v>
      </c>
      <c r="CP67" s="52">
        <f>+CP18/100</f>
        <v>0.1336</v>
      </c>
      <c r="CQ67" s="53"/>
      <c r="CR67" s="54">
        <f>+CP67-$C$18/100</f>
        <v>4.02E-2</v>
      </c>
      <c r="CS67" s="9"/>
      <c r="CT67" s="39"/>
      <c r="CV67" s="51" t="s">
        <v>59</v>
      </c>
      <c r="CW67" s="52">
        <f>+CW18/100</f>
        <v>6.9400000000000003E-2</v>
      </c>
      <c r="CX67" s="53"/>
      <c r="CY67" s="54">
        <f>+CW67-$C$18/100</f>
        <v>-2.3999999999999994E-2</v>
      </c>
      <c r="CZ67" s="9"/>
      <c r="DA67" s="39"/>
      <c r="DC67" s="51" t="s">
        <v>59</v>
      </c>
      <c r="DD67" s="52">
        <f>+DD18/100</f>
        <v>4.2000000000000003E-2</v>
      </c>
      <c r="DE67" s="53"/>
      <c r="DF67" s="54">
        <f>+DD67-$C$18/100</f>
        <v>-5.1399999999999994E-2</v>
      </c>
      <c r="DG67" s="9"/>
      <c r="DH67" s="39"/>
      <c r="DJ67" s="51" t="s">
        <v>59</v>
      </c>
      <c r="DK67" s="52">
        <f>+DK18/100</f>
        <v>3.3599999999999998E-2</v>
      </c>
      <c r="DL67" s="53"/>
      <c r="DM67" s="54">
        <f>+DK67-$C$18/100</f>
        <v>-5.9799999999999999E-2</v>
      </c>
      <c r="DN67" s="9"/>
      <c r="DO67" s="39"/>
      <c r="DQ67" s="51" t="s">
        <v>59</v>
      </c>
      <c r="DR67" s="52">
        <f>+DR18/100</f>
        <v>9.4800000000000009E-2</v>
      </c>
      <c r="DS67" s="53"/>
      <c r="DT67" s="54">
        <f>+DR67-$C$18/100</f>
        <v>1.4000000000000123E-3</v>
      </c>
      <c r="DU67" s="9"/>
      <c r="DV67" s="39"/>
      <c r="DX67" s="51" t="s">
        <v>59</v>
      </c>
      <c r="DY67" s="52">
        <f>+DY18/100</f>
        <v>3.1400000000000004E-2</v>
      </c>
      <c r="DZ67" s="53"/>
      <c r="EA67" s="54">
        <f>+DY67-$C$18/100</f>
        <v>-6.1999999999999993E-2</v>
      </c>
      <c r="EB67" s="9"/>
      <c r="EC67" s="39"/>
      <c r="EE67" s="51" t="s">
        <v>59</v>
      </c>
      <c r="EF67" s="52">
        <f>+EF18/100</f>
        <v>8.9900000000000008E-2</v>
      </c>
      <c r="EG67" s="53"/>
      <c r="EH67" s="54">
        <f>+EF67-$C$18/100</f>
        <v>-3.4999999999999892E-3</v>
      </c>
      <c r="EI67" s="9"/>
      <c r="EJ67" s="39"/>
      <c r="EL67" s="51" t="s">
        <v>59</v>
      </c>
      <c r="EM67" s="52">
        <f>+EM18/100</f>
        <v>0.10859999999999999</v>
      </c>
      <c r="EN67" s="53"/>
      <c r="EO67" s="54">
        <f>+EM67-$C$18/100</f>
        <v>1.5199999999999991E-2</v>
      </c>
      <c r="EP67" s="9"/>
      <c r="EQ67" s="39"/>
      <c r="ES67" s="51" t="s">
        <v>59</v>
      </c>
      <c r="ET67" s="52">
        <f>+ET18/100</f>
        <v>0.14980000000000002</v>
      </c>
      <c r="EU67" s="53"/>
      <c r="EV67" s="54">
        <f>+ET67-$C$18/100</f>
        <v>5.640000000000002E-2</v>
      </c>
      <c r="EW67" s="9"/>
      <c r="EX67" s="39"/>
      <c r="EZ67" s="51" t="s">
        <v>59</v>
      </c>
      <c r="FA67" s="52">
        <f>+FA18/100</f>
        <v>0.14800000000000002</v>
      </c>
      <c r="FB67" s="53"/>
      <c r="FC67" s="54">
        <f>+FA67-$C$18/100</f>
        <v>5.4600000000000024E-2</v>
      </c>
      <c r="FD67" s="9"/>
      <c r="FE67" s="39"/>
      <c r="FG67" s="51" t="s">
        <v>59</v>
      </c>
      <c r="FH67" s="52">
        <f>+FH18/100</f>
        <v>9.5100000000000004E-2</v>
      </c>
      <c r="FI67" s="53"/>
      <c r="FJ67" s="54">
        <f>+FH67-$C$18/100</f>
        <v>1.7000000000000071E-3</v>
      </c>
      <c r="FK67" s="9"/>
      <c r="FL67" s="39"/>
      <c r="FN67" s="51" t="s">
        <v>59</v>
      </c>
      <c r="FO67" s="52">
        <f>+FO18/100</f>
        <v>0.1656</v>
      </c>
      <c r="FP67" s="53"/>
      <c r="FQ67" s="54">
        <f>+FO67-$C$18/100</f>
        <v>7.22E-2</v>
      </c>
      <c r="FR67" s="9"/>
      <c r="FS67" s="39"/>
      <c r="FU67" s="51" t="s">
        <v>59</v>
      </c>
      <c r="FV67" s="52">
        <f>+FV18/100</f>
        <v>1.6500000000000001E-2</v>
      </c>
      <c r="FW67" s="53"/>
      <c r="FX67" s="54">
        <f>+FV67-$C$18/100</f>
        <v>-7.6899999999999996E-2</v>
      </c>
      <c r="FY67" s="9"/>
      <c r="FZ67" s="39"/>
      <c r="GB67" s="51" t="s">
        <v>59</v>
      </c>
      <c r="GC67" s="52">
        <f>+GC18/100</f>
        <v>5.8799999999999998E-2</v>
      </c>
      <c r="GD67" s="53"/>
      <c r="GE67" s="54">
        <f>+GC67-$C$18/100</f>
        <v>-3.4599999999999999E-2</v>
      </c>
      <c r="GF67" s="9"/>
      <c r="GG67" s="39"/>
      <c r="GI67" s="51" t="s">
        <v>59</v>
      </c>
      <c r="GJ67" s="52">
        <f>+GJ18/100</f>
        <v>6.4899999999999999E-2</v>
      </c>
      <c r="GK67" s="53"/>
      <c r="GL67" s="54">
        <f>+GJ67-$C$18/100</f>
        <v>-2.8499999999999998E-2</v>
      </c>
      <c r="GM67" s="9"/>
      <c r="GN67" s="39"/>
      <c r="GP67" s="51" t="s">
        <v>59</v>
      </c>
      <c r="GQ67" s="52">
        <f>+GQ18/100</f>
        <v>0.15</v>
      </c>
      <c r="GR67" s="53"/>
      <c r="GS67" s="54">
        <f>+GQ67-$C$18/100</f>
        <v>5.6599999999999998E-2</v>
      </c>
      <c r="GT67" s="9"/>
      <c r="GU67" s="39"/>
      <c r="GW67" s="51" t="s">
        <v>59</v>
      </c>
      <c r="GX67" s="52">
        <f>+GX18/100</f>
        <v>5.7500000000000002E-2</v>
      </c>
      <c r="GY67" s="53"/>
      <c r="GZ67" s="54">
        <f>+GX67-$C$18/100</f>
        <v>-3.5899999999999994E-2</v>
      </c>
      <c r="HA67" s="9"/>
      <c r="HB67" s="39"/>
      <c r="HD67" s="51" t="s">
        <v>59</v>
      </c>
      <c r="HE67" s="52">
        <f>+HE18/100</f>
        <v>0.19550000000000001</v>
      </c>
      <c r="HF67" s="53"/>
      <c r="HG67" s="54">
        <f>+HE67-$C$18/100</f>
        <v>0.10210000000000001</v>
      </c>
      <c r="HH67" s="9"/>
      <c r="HI67" s="39"/>
      <c r="HK67" s="51" t="s">
        <v>59</v>
      </c>
      <c r="HL67" s="52">
        <f>+HL18/100</f>
        <v>5.0799999999999998E-2</v>
      </c>
      <c r="HM67" s="53"/>
      <c r="HN67" s="54">
        <f>+HL67-$C$18/100</f>
        <v>-4.2599999999999999E-2</v>
      </c>
      <c r="HO67" s="9"/>
      <c r="HP67" s="39"/>
      <c r="HR67" s="51" t="s">
        <v>59</v>
      </c>
      <c r="HS67" s="52">
        <f>+HS18/100</f>
        <v>0.10529999999999999</v>
      </c>
      <c r="HT67" s="53"/>
      <c r="HU67" s="54">
        <f>+HS67-$C$18/100</f>
        <v>1.1899999999999994E-2</v>
      </c>
      <c r="HV67" s="9"/>
      <c r="HW67" s="39"/>
      <c r="HY67" s="51" t="s">
        <v>59</v>
      </c>
      <c r="HZ67" s="52">
        <f>+HZ18/100</f>
        <v>0</v>
      </c>
      <c r="IA67" s="53"/>
      <c r="IB67" s="54">
        <f>+HZ67-$C$18/100</f>
        <v>-9.3399999999999997E-2</v>
      </c>
      <c r="IC67" s="9"/>
      <c r="ID67" s="39"/>
      <c r="IF67" s="51" t="s">
        <v>59</v>
      </c>
      <c r="IG67" s="52">
        <f>+IG18/100</f>
        <v>6.6400000000000001E-2</v>
      </c>
      <c r="IH67" s="53"/>
      <c r="II67" s="54">
        <f>+IG67-$C$18/100</f>
        <v>-2.6999999999999996E-2</v>
      </c>
      <c r="IJ67" s="9"/>
      <c r="IK67" s="39"/>
      <c r="IM67" s="51" t="s">
        <v>59</v>
      </c>
      <c r="IN67" s="52">
        <f>+IN18/100</f>
        <v>0</v>
      </c>
      <c r="IO67" s="53"/>
      <c r="IP67" s="54">
        <f>+IN67-$C$18/100</f>
        <v>-9.3399999999999997E-2</v>
      </c>
      <c r="IQ67" s="9"/>
      <c r="IR67" s="39"/>
      <c r="IT67" s="51" t="s">
        <v>59</v>
      </c>
      <c r="IU67" s="52">
        <f>+IU18/100</f>
        <v>2.2599999999999999E-2</v>
      </c>
      <c r="IV67" s="53"/>
      <c r="IW67" s="54">
        <f>+IU67-$C$18/100</f>
        <v>-7.0800000000000002E-2</v>
      </c>
      <c r="IX67" s="9"/>
      <c r="IY67" s="39"/>
      <c r="JA67" s="51" t="s">
        <v>59</v>
      </c>
      <c r="JB67" s="52">
        <f>+JB18/100</f>
        <v>0</v>
      </c>
      <c r="JC67" s="53"/>
      <c r="JD67" s="54">
        <f>+JB67-$C$18/100</f>
        <v>-9.3399999999999997E-2</v>
      </c>
      <c r="JE67" s="9"/>
      <c r="JF67" s="39"/>
      <c r="JH67" s="51" t="s">
        <v>59</v>
      </c>
      <c r="JI67" s="52">
        <f>+JI18/100</f>
        <v>1.9699999999999999E-2</v>
      </c>
      <c r="JJ67" s="53"/>
      <c r="JK67" s="54">
        <f>+JI67-$C$18/100</f>
        <v>-7.3700000000000002E-2</v>
      </c>
      <c r="JL67" s="9"/>
      <c r="JM67" s="39"/>
    </row>
    <row r="68" spans="9:273" x14ac:dyDescent="0.15">
      <c r="I68" s="51" t="s">
        <v>60</v>
      </c>
      <c r="J68" s="55">
        <f>+L18</f>
        <v>0.49148711767364772</v>
      </c>
      <c r="K68" s="53"/>
      <c r="L68" s="56">
        <f>+J68-$E$18</f>
        <v>1.6862830231947956E-2</v>
      </c>
      <c r="M68" s="9"/>
      <c r="N68" s="39"/>
      <c r="P68" s="51" t="s">
        <v>60</v>
      </c>
      <c r="Q68" s="55">
        <f>+S18</f>
        <v>0.45907319185794715</v>
      </c>
      <c r="R68" s="53"/>
      <c r="S68" s="56">
        <f>+Q68-$E$18</f>
        <v>-1.5551095583752617E-2</v>
      </c>
      <c r="T68" s="9"/>
      <c r="U68" s="39"/>
      <c r="W68" s="51" t="s">
        <v>60</v>
      </c>
      <c r="X68" s="55">
        <f>+Z18</f>
        <v>0.45430809399477806</v>
      </c>
      <c r="Y68" s="53"/>
      <c r="Z68" s="56">
        <f>+X68-$E$18</f>
        <v>-2.0316193446921704E-2</v>
      </c>
      <c r="AA68" s="9"/>
      <c r="AB68" s="39"/>
      <c r="AD68" s="51" t="s">
        <v>60</v>
      </c>
      <c r="AE68" s="55">
        <f>+AG18</f>
        <v>0.54568527918781728</v>
      </c>
      <c r="AF68" s="53"/>
      <c r="AG68" s="56">
        <f>+AE68-$E$18</f>
        <v>7.1060991746117519E-2</v>
      </c>
      <c r="AH68" s="9"/>
      <c r="AI68" s="39"/>
      <c r="AK68" s="51" t="s">
        <v>60</v>
      </c>
      <c r="AL68" s="55">
        <f>+AN18</f>
        <v>0.56714471968709257</v>
      </c>
      <c r="AM68" s="53"/>
      <c r="AN68" s="56">
        <f>+AL68-$E$18</f>
        <v>9.2520432245392803E-2</v>
      </c>
      <c r="AO68" s="9"/>
      <c r="AP68" s="39"/>
      <c r="AR68" s="51" t="s">
        <v>60</v>
      </c>
      <c r="AS68" s="55">
        <f>+AU18</f>
        <v>0.3112449799196787</v>
      </c>
      <c r="AT68" s="53"/>
      <c r="AU68" s="56">
        <f>+AS68-$E$18</f>
        <v>-0.16337930752202107</v>
      </c>
      <c r="AV68" s="9"/>
      <c r="AW68" s="39"/>
      <c r="AY68" s="51" t="s">
        <v>60</v>
      </c>
      <c r="AZ68" s="55">
        <f>+BB18</f>
        <v>0.57727272727272727</v>
      </c>
      <c r="BA68" s="53"/>
      <c r="BB68" s="56">
        <f>+AZ68-$E$18</f>
        <v>0.1026484398310275</v>
      </c>
      <c r="BC68" s="9"/>
      <c r="BD68" s="39"/>
      <c r="BF68" s="51" t="s">
        <v>60</v>
      </c>
      <c r="BG68" s="55">
        <f>+BI18</f>
        <v>0.32152588555858308</v>
      </c>
      <c r="BH68" s="53"/>
      <c r="BI68" s="56">
        <f>+BG68-$E$18</f>
        <v>-0.15309840188311669</v>
      </c>
      <c r="BJ68" s="9"/>
      <c r="BK68" s="39"/>
      <c r="BM68" s="51" t="s">
        <v>60</v>
      </c>
      <c r="BN68" s="55">
        <f>+BP18</f>
        <v>0.12666666666666668</v>
      </c>
      <c r="BO68" s="53"/>
      <c r="BP68" s="56">
        <f>+BN68-$E$18</f>
        <v>-0.34795762077503312</v>
      </c>
      <c r="BQ68" s="9"/>
      <c r="BR68" s="39"/>
      <c r="BT68" s="51" t="s">
        <v>60</v>
      </c>
      <c r="BU68" s="55">
        <f>+BW18</f>
        <v>0.50771604938271608</v>
      </c>
      <c r="BV68" s="53"/>
      <c r="BW68" s="56">
        <f>+BU68-$E$18</f>
        <v>3.3091761941016318E-2</v>
      </c>
      <c r="BX68" s="9"/>
      <c r="BY68" s="39"/>
      <c r="CA68" s="51" t="s">
        <v>60</v>
      </c>
      <c r="CB68" s="55">
        <f>+CD18</f>
        <v>0.43516873889875668</v>
      </c>
      <c r="CC68" s="53"/>
      <c r="CD68" s="56">
        <f>+CB68-$E$18</f>
        <v>-3.9455548542943086E-2</v>
      </c>
      <c r="CE68" s="9"/>
      <c r="CF68" s="39"/>
      <c r="CH68" s="51" t="s">
        <v>60</v>
      </c>
      <c r="CI68" s="55">
        <f>+CK18</f>
        <v>0.41489361702127658</v>
      </c>
      <c r="CJ68" s="53"/>
      <c r="CK68" s="56">
        <f>+CI68-$E$18</f>
        <v>-5.9730670420423182E-2</v>
      </c>
      <c r="CL68" s="9"/>
      <c r="CM68" s="39"/>
      <c r="CO68" s="51" t="s">
        <v>60</v>
      </c>
      <c r="CP68" s="55">
        <f>+CR18</f>
        <v>0.53757225433526012</v>
      </c>
      <c r="CQ68" s="53"/>
      <c r="CR68" s="56">
        <f>+CP68-$E$18</f>
        <v>6.2947966893560359E-2</v>
      </c>
      <c r="CS68" s="9"/>
      <c r="CT68" s="39"/>
      <c r="CV68" s="51" t="s">
        <v>60</v>
      </c>
      <c r="CW68" s="55">
        <f>+CY18</f>
        <v>0.54966887417218546</v>
      </c>
      <c r="CX68" s="53"/>
      <c r="CY68" s="56">
        <f>+CW68-$E$18</f>
        <v>7.5044586730485696E-2</v>
      </c>
      <c r="CZ68" s="9"/>
      <c r="DA68" s="39"/>
      <c r="DC68" s="51" t="s">
        <v>60</v>
      </c>
      <c r="DD68" s="55">
        <f>+DF18</f>
        <v>0.26315789473684209</v>
      </c>
      <c r="DE68" s="53"/>
      <c r="DF68" s="56">
        <f>+DD68-$E$18</f>
        <v>-0.21146639270485768</v>
      </c>
      <c r="DG68" s="9"/>
      <c r="DH68" s="39"/>
      <c r="DJ68" s="51" t="s">
        <v>60</v>
      </c>
      <c r="DK68" s="55">
        <f>+DM18</f>
        <v>0.28125</v>
      </c>
      <c r="DL68" s="53"/>
      <c r="DM68" s="56">
        <f>+DK68-$E$18</f>
        <v>-0.19337428744169977</v>
      </c>
      <c r="DN68" s="9"/>
      <c r="DO68" s="39"/>
      <c r="DQ68" s="51" t="s">
        <v>60</v>
      </c>
      <c r="DR68" s="55">
        <f>+DT18</f>
        <v>0.50955414012738853</v>
      </c>
      <c r="DS68" s="53"/>
      <c r="DT68" s="56">
        <f>+DR68-$E$18</f>
        <v>3.4929852685688767E-2</v>
      </c>
      <c r="DU68" s="9"/>
      <c r="DV68" s="39"/>
      <c r="DX68" s="51" t="s">
        <v>60</v>
      </c>
      <c r="DY68" s="55">
        <f>+EA18</f>
        <v>0.4</v>
      </c>
      <c r="DZ68" s="53"/>
      <c r="EA68" s="56">
        <f>+DY68-$E$18</f>
        <v>-7.4624287441699744E-2</v>
      </c>
      <c r="EB68" s="9"/>
      <c r="EC68" s="39"/>
      <c r="EE68" s="51" t="s">
        <v>60</v>
      </c>
      <c r="EF68" s="55">
        <f>+EH18</f>
        <v>0.52439024390243905</v>
      </c>
      <c r="EG68" s="53"/>
      <c r="EH68" s="56">
        <f>+EF68-$E$18</f>
        <v>4.976595646073928E-2</v>
      </c>
      <c r="EI68" s="9"/>
      <c r="EJ68" s="39"/>
      <c r="EL68" s="51" t="s">
        <v>60</v>
      </c>
      <c r="EM68" s="55">
        <f>+EO18</f>
        <v>0.6586826347305389</v>
      </c>
      <c r="EN68" s="53"/>
      <c r="EO68" s="56">
        <f>+EM68-$E$18</f>
        <v>0.18405834728883913</v>
      </c>
      <c r="EP68" s="9"/>
      <c r="EQ68" s="39"/>
      <c r="ES68" s="51" t="s">
        <v>60</v>
      </c>
      <c r="ET68" s="55">
        <f>+EV18</f>
        <v>0.64772727272727271</v>
      </c>
      <c r="EU68" s="53"/>
      <c r="EV68" s="56">
        <f>+ET68-$E$18</f>
        <v>0.17310298528557294</v>
      </c>
      <c r="EW68" s="9"/>
      <c r="EX68" s="39"/>
      <c r="EZ68" s="51" t="s">
        <v>60</v>
      </c>
      <c r="FA68" s="55">
        <f>+FC18</f>
        <v>0.63135593220338981</v>
      </c>
      <c r="FB68" s="53"/>
      <c r="FC68" s="56">
        <f>+FA68-$E$18</f>
        <v>0.15673164476169005</v>
      </c>
      <c r="FD68" s="9"/>
      <c r="FE68" s="39"/>
      <c r="FG68" s="51" t="s">
        <v>60</v>
      </c>
      <c r="FH68" s="55">
        <f>+FJ18</f>
        <v>0.47959183673469385</v>
      </c>
      <c r="FI68" s="53"/>
      <c r="FJ68" s="56">
        <f>+FH68-$E$18</f>
        <v>4.967549292994089E-3</v>
      </c>
      <c r="FK68" s="9"/>
      <c r="FL68" s="39"/>
      <c r="FN68" s="51" t="s">
        <v>60</v>
      </c>
      <c r="FO68" s="55">
        <f>+FQ18</f>
        <v>0.6235955056179775</v>
      </c>
      <c r="FP68" s="53"/>
      <c r="FQ68" s="56">
        <f>+FO68-$E$18</f>
        <v>0.14897121817627773</v>
      </c>
      <c r="FR68" s="9"/>
      <c r="FS68" s="39"/>
      <c r="FU68" s="51" t="s">
        <v>60</v>
      </c>
      <c r="FV68" s="55">
        <f>+FX18</f>
        <v>0.73469387755102045</v>
      </c>
      <c r="FW68" s="53"/>
      <c r="FX68" s="56">
        <f>+FV68-$E$18</f>
        <v>0.26006959010932068</v>
      </c>
      <c r="FY68" s="9"/>
      <c r="FZ68" s="39"/>
      <c r="GB68" s="51" t="s">
        <v>60</v>
      </c>
      <c r="GC68" s="55">
        <f>+GE18</f>
        <v>0.76923076923076927</v>
      </c>
      <c r="GD68" s="53"/>
      <c r="GE68" s="56">
        <f>+GC68-$E$18</f>
        <v>0.29460648178906951</v>
      </c>
      <c r="GF68" s="9"/>
      <c r="GG68" s="39"/>
      <c r="GI68" s="51" t="s">
        <v>60</v>
      </c>
      <c r="GJ68" s="55">
        <f>+GL18</f>
        <v>0.50704225352112675</v>
      </c>
      <c r="GK68" s="53"/>
      <c r="GL68" s="56">
        <f>+GJ68-$E$18</f>
        <v>3.2417966079426985E-2</v>
      </c>
      <c r="GM68" s="9"/>
      <c r="GN68" s="39"/>
      <c r="GP68" s="51" t="s">
        <v>60</v>
      </c>
      <c r="GQ68" s="55">
        <f>+GS18</f>
        <v>0.74358974358974361</v>
      </c>
      <c r="GR68" s="53"/>
      <c r="GS68" s="56">
        <f>+GQ68-$E$18</f>
        <v>0.26896545614804385</v>
      </c>
      <c r="GT68" s="9"/>
      <c r="GU68" s="39"/>
      <c r="GW68" s="51" t="s">
        <v>60</v>
      </c>
      <c r="GX68" s="55">
        <f>+GZ18</f>
        <v>0.2608695652173913</v>
      </c>
      <c r="GY68" s="53"/>
      <c r="GZ68" s="56">
        <f>+GX68-$E$18</f>
        <v>-0.21375472222430847</v>
      </c>
      <c r="HA68" s="9"/>
      <c r="HB68" s="39"/>
      <c r="HD68" s="51" t="s">
        <v>60</v>
      </c>
      <c r="HE68" s="55">
        <f>+HG18</f>
        <v>0.90697674418604646</v>
      </c>
      <c r="HF68" s="53"/>
      <c r="HG68" s="56">
        <f>+HE68-$E$18</f>
        <v>0.43235245674434669</v>
      </c>
      <c r="HH68" s="9"/>
      <c r="HI68" s="39"/>
      <c r="HK68" s="51" t="s">
        <v>60</v>
      </c>
      <c r="HL68" s="55">
        <f>+HN18</f>
        <v>0.53846153846153844</v>
      </c>
      <c r="HM68" s="53"/>
      <c r="HN68" s="56">
        <f>+HL68-$E$18</f>
        <v>6.383725101983867E-2</v>
      </c>
      <c r="HO68" s="9"/>
      <c r="HP68" s="39"/>
      <c r="HR68" s="51" t="s">
        <v>60</v>
      </c>
      <c r="HS68" s="55">
        <f>+HU18</f>
        <v>0.83333333333333337</v>
      </c>
      <c r="HT68" s="53"/>
      <c r="HU68" s="56">
        <f>+HS68-$E$18</f>
        <v>0.3587090458916336</v>
      </c>
      <c r="HV68" s="9"/>
      <c r="HW68" s="39"/>
      <c r="HY68" s="51" t="s">
        <v>60</v>
      </c>
      <c r="HZ68" s="55" t="e">
        <f>+IB18</f>
        <v>#DIV/0!</v>
      </c>
      <c r="IA68" s="53"/>
      <c r="IB68" s="56" t="e">
        <f>+HZ68-$E$18</f>
        <v>#DIV/0!</v>
      </c>
      <c r="IC68" s="9"/>
      <c r="ID68" s="39"/>
      <c r="IF68" s="51" t="s">
        <v>60</v>
      </c>
      <c r="IG68" s="55">
        <f>+II18</f>
        <v>0.53333333333333333</v>
      </c>
      <c r="IH68" s="53"/>
      <c r="II68" s="56">
        <f>+IG68-$E$18</f>
        <v>5.870904589163356E-2</v>
      </c>
      <c r="IJ68" s="9"/>
      <c r="IK68" s="39"/>
      <c r="IM68" s="51" t="s">
        <v>60</v>
      </c>
      <c r="IN68" s="55" t="e">
        <f>+IP18</f>
        <v>#DIV/0!</v>
      </c>
      <c r="IO68" s="53"/>
      <c r="IP68" s="56" t="e">
        <f>+IN68-$E$18</f>
        <v>#DIV/0!</v>
      </c>
      <c r="IQ68" s="9"/>
      <c r="IR68" s="39"/>
      <c r="IT68" s="51" t="s">
        <v>60</v>
      </c>
      <c r="IU68" s="55">
        <f>+IW18</f>
        <v>0.1</v>
      </c>
      <c r="IV68" s="53"/>
      <c r="IW68" s="56">
        <f>+IU68-$E$18</f>
        <v>-0.37462428744169973</v>
      </c>
      <c r="IX68" s="9"/>
      <c r="IY68" s="39"/>
      <c r="JA68" s="51" t="s">
        <v>60</v>
      </c>
      <c r="JB68" s="55" t="e">
        <f>+JD18</f>
        <v>#DIV/0!</v>
      </c>
      <c r="JC68" s="53"/>
      <c r="JD68" s="56" t="e">
        <f>+JB68-$E$18</f>
        <v>#DIV/0!</v>
      </c>
      <c r="JE68" s="9"/>
      <c r="JF68" s="39"/>
      <c r="JH68" s="51" t="s">
        <v>60</v>
      </c>
      <c r="JI68" s="55">
        <f>+JK18</f>
        <v>0.70833333333333337</v>
      </c>
      <c r="JJ68" s="53"/>
      <c r="JK68" s="56">
        <f>+JI68-$E$18</f>
        <v>0.2337090458916336</v>
      </c>
      <c r="JL68" s="9"/>
      <c r="JM68" s="39"/>
    </row>
    <row r="69" spans="9:273" x14ac:dyDescent="0.15">
      <c r="I69" s="51" t="s">
        <v>61</v>
      </c>
      <c r="J69" s="55">
        <f>+N18</f>
        <v>0.50745818894078654</v>
      </c>
      <c r="K69" s="53"/>
      <c r="L69" s="56">
        <f>+J69-$G$18</f>
        <v>-1.666342100911844E-2</v>
      </c>
      <c r="M69" s="9"/>
      <c r="N69" s="39"/>
      <c r="P69" s="51" t="s">
        <v>61</v>
      </c>
      <c r="Q69" s="55">
        <f>+U18</f>
        <v>0.54006063230835855</v>
      </c>
      <c r="R69" s="53"/>
      <c r="S69" s="56">
        <f>+Q69-$G$18</f>
        <v>1.593902235845357E-2</v>
      </c>
      <c r="T69" s="9"/>
      <c r="U69" s="39"/>
      <c r="W69" s="51" t="s">
        <v>61</v>
      </c>
      <c r="X69" s="55">
        <f>+AB18</f>
        <v>0.54569190600522188</v>
      </c>
      <c r="Y69" s="53"/>
      <c r="Z69" s="56">
        <f>+X69-$G$18</f>
        <v>2.1570296055316907E-2</v>
      </c>
      <c r="AA69" s="9"/>
      <c r="AB69" s="39"/>
      <c r="AD69" s="51" t="s">
        <v>61</v>
      </c>
      <c r="AE69" s="55">
        <f>+AI18</f>
        <v>0.44923857868020306</v>
      </c>
      <c r="AF69" s="53"/>
      <c r="AG69" s="56">
        <f>+AE69-$G$18</f>
        <v>-7.4883031269701916E-2</v>
      </c>
      <c r="AH69" s="9"/>
      <c r="AI69" s="39"/>
      <c r="AK69" s="51" t="s">
        <v>61</v>
      </c>
      <c r="AL69" s="55">
        <f>+AP18</f>
        <v>0.43285528031290743</v>
      </c>
      <c r="AM69" s="53"/>
      <c r="AN69" s="56">
        <f>+AL69-$G$18</f>
        <v>-9.1266329636997545E-2</v>
      </c>
      <c r="AO69" s="9"/>
      <c r="AP69" s="39"/>
      <c r="AR69" s="51" t="s">
        <v>61</v>
      </c>
      <c r="AS69" s="55">
        <f>+AW18</f>
        <v>0.6887550200803213</v>
      </c>
      <c r="AT69" s="53"/>
      <c r="AU69" s="56">
        <f>+AS69-$G$18</f>
        <v>0.16463341013041632</v>
      </c>
      <c r="AV69" s="9"/>
      <c r="AW69" s="39"/>
      <c r="AY69" s="51" t="s">
        <v>61</v>
      </c>
      <c r="AZ69" s="55">
        <f>+BD18</f>
        <v>0.42272727272727273</v>
      </c>
      <c r="BA69" s="53"/>
      <c r="BB69" s="56">
        <f>+AZ69-$G$18</f>
        <v>-0.10139433722263225</v>
      </c>
      <c r="BC69" s="9"/>
      <c r="BD69" s="39"/>
      <c r="BF69" s="51" t="s">
        <v>61</v>
      </c>
      <c r="BG69" s="55">
        <f>+BK18</f>
        <v>0.67847411444141692</v>
      </c>
      <c r="BH69" s="53"/>
      <c r="BI69" s="56">
        <f>+BG69-$G$18</f>
        <v>0.15435250449151194</v>
      </c>
      <c r="BJ69" s="9"/>
      <c r="BK69" s="39"/>
      <c r="BM69" s="51" t="s">
        <v>61</v>
      </c>
      <c r="BN69" s="55">
        <f>+BR18</f>
        <v>0.87333333333333329</v>
      </c>
      <c r="BO69" s="53"/>
      <c r="BP69" s="56">
        <f>+BN69-$G$18</f>
        <v>0.34921172338342832</v>
      </c>
      <c r="BQ69" s="9"/>
      <c r="BR69" s="39"/>
      <c r="BT69" s="51" t="s">
        <v>61</v>
      </c>
      <c r="BU69" s="55">
        <f>+BY18</f>
        <v>0.49074074074074076</v>
      </c>
      <c r="BV69" s="53"/>
      <c r="BW69" s="56">
        <f>+BU69-$G$18</f>
        <v>-3.3380869209164221E-2</v>
      </c>
      <c r="BX69" s="9"/>
      <c r="BY69" s="39"/>
      <c r="CA69" s="51" t="s">
        <v>61</v>
      </c>
      <c r="CB69" s="55">
        <f>+CF18</f>
        <v>0.56483126110124338</v>
      </c>
      <c r="CC69" s="53"/>
      <c r="CD69" s="56">
        <f>+CB69-$G$18</f>
        <v>4.07096511513384E-2</v>
      </c>
      <c r="CE69" s="9"/>
      <c r="CF69" s="39"/>
      <c r="CH69" s="51" t="s">
        <v>61</v>
      </c>
      <c r="CI69" s="55">
        <f>+CM18</f>
        <v>0.58510638297872342</v>
      </c>
      <c r="CJ69" s="53"/>
      <c r="CK69" s="56">
        <f>+CI69-$G$18</f>
        <v>6.098477302881844E-2</v>
      </c>
      <c r="CL69" s="9"/>
      <c r="CM69" s="39"/>
      <c r="CO69" s="51" t="s">
        <v>61</v>
      </c>
      <c r="CP69" s="55">
        <f>+CT18</f>
        <v>0.45953757225433528</v>
      </c>
      <c r="CQ69" s="53"/>
      <c r="CR69" s="56">
        <f>+CP69-$G$18</f>
        <v>-6.4584037695569696E-2</v>
      </c>
      <c r="CS69" s="9"/>
      <c r="CT69" s="39"/>
      <c r="CV69" s="51" t="s">
        <v>61</v>
      </c>
      <c r="CW69" s="55">
        <f>+DA18</f>
        <v>0.45033112582781459</v>
      </c>
      <c r="CX69" s="53"/>
      <c r="CY69" s="56">
        <f>+CW69-$G$18</f>
        <v>-7.3790484122090383E-2</v>
      </c>
      <c r="CZ69" s="9"/>
      <c r="DA69" s="39"/>
      <c r="DC69" s="51" t="s">
        <v>61</v>
      </c>
      <c r="DD69" s="55">
        <f>+DH18</f>
        <v>0.73684210526315785</v>
      </c>
      <c r="DE69" s="53"/>
      <c r="DF69" s="56">
        <f>+DD69-$G$18</f>
        <v>0.21272049531325288</v>
      </c>
      <c r="DG69" s="9"/>
      <c r="DH69" s="39"/>
      <c r="DJ69" s="51" t="s">
        <v>61</v>
      </c>
      <c r="DK69" s="55">
        <f>+DO18</f>
        <v>0.71875</v>
      </c>
      <c r="DL69" s="53"/>
      <c r="DM69" s="56">
        <f>+DK69-$G$18</f>
        <v>0.19462839005009502</v>
      </c>
      <c r="DN69" s="9"/>
      <c r="DO69" s="39"/>
      <c r="DQ69" s="51" t="s">
        <v>61</v>
      </c>
      <c r="DR69" s="55">
        <f>+DV18</f>
        <v>0.49044585987261147</v>
      </c>
      <c r="DS69" s="53"/>
      <c r="DT69" s="56">
        <f>+DR69-$G$18</f>
        <v>-3.3675750077293509E-2</v>
      </c>
      <c r="DU69" s="9"/>
      <c r="DV69" s="39"/>
      <c r="DX69" s="51" t="s">
        <v>61</v>
      </c>
      <c r="DY69" s="55">
        <f>+EC18</f>
        <v>0.6</v>
      </c>
      <c r="DZ69" s="53"/>
      <c r="EA69" s="56">
        <f>+DY69-$G$18</f>
        <v>7.5878390050095001E-2</v>
      </c>
      <c r="EB69" s="9"/>
      <c r="EC69" s="39"/>
      <c r="EE69" s="51" t="s">
        <v>61</v>
      </c>
      <c r="EF69" s="55">
        <f>+EJ18</f>
        <v>0.47560975609756095</v>
      </c>
      <c r="EG69" s="53"/>
      <c r="EH69" s="56">
        <f>+EF69-$G$18</f>
        <v>-4.8511853852344022E-2</v>
      </c>
      <c r="EI69" s="9"/>
      <c r="EJ69" s="39"/>
      <c r="EL69" s="51" t="s">
        <v>61</v>
      </c>
      <c r="EM69" s="55">
        <f>+EQ18</f>
        <v>0.33532934131736525</v>
      </c>
      <c r="EN69" s="53"/>
      <c r="EO69" s="56">
        <f>+EM69-$G$18</f>
        <v>-0.18879226863253973</v>
      </c>
      <c r="EP69" s="9"/>
      <c r="EQ69" s="39"/>
      <c r="ES69" s="51" t="s">
        <v>61</v>
      </c>
      <c r="ET69" s="55">
        <f>+EX18</f>
        <v>0.34659090909090912</v>
      </c>
      <c r="EU69" s="53"/>
      <c r="EV69" s="56">
        <f>+ET69-$G$18</f>
        <v>-0.17753070085899586</v>
      </c>
      <c r="EW69" s="9"/>
      <c r="EX69" s="39"/>
      <c r="EZ69" s="51" t="s">
        <v>61</v>
      </c>
      <c r="FA69" s="55">
        <f>+FE18</f>
        <v>0.36440677966101692</v>
      </c>
      <c r="FB69" s="53"/>
      <c r="FC69" s="56">
        <f>+FA69-$G$18</f>
        <v>-0.15971483028888805</v>
      </c>
      <c r="FD69" s="9"/>
      <c r="FE69" s="39"/>
      <c r="FG69" s="51" t="s">
        <v>61</v>
      </c>
      <c r="FH69" s="55">
        <f>+FL18</f>
        <v>0.52040816326530615</v>
      </c>
      <c r="FI69" s="53"/>
      <c r="FJ69" s="56">
        <f>+FH69-$G$18</f>
        <v>-3.7134466845988312E-3</v>
      </c>
      <c r="FK69" s="9"/>
      <c r="FL69" s="39"/>
      <c r="FN69" s="51" t="s">
        <v>61</v>
      </c>
      <c r="FO69" s="55">
        <f>+FS18</f>
        <v>0.37640449438202245</v>
      </c>
      <c r="FP69" s="53"/>
      <c r="FQ69" s="56">
        <f>+FO69-$G$18</f>
        <v>-0.14771711556788253</v>
      </c>
      <c r="FR69" s="9"/>
      <c r="FS69" s="39"/>
      <c r="FU69" s="51" t="s">
        <v>61</v>
      </c>
      <c r="FV69" s="55">
        <f>+FZ18</f>
        <v>0.26530612244897961</v>
      </c>
      <c r="FW69" s="53"/>
      <c r="FX69" s="56">
        <f>+FV69-$G$18</f>
        <v>-0.25881548750092537</v>
      </c>
      <c r="FY69" s="9"/>
      <c r="FZ69" s="39"/>
      <c r="GB69" s="51" t="s">
        <v>61</v>
      </c>
      <c r="GC69" s="55">
        <f>+GG18</f>
        <v>0.23076923076923078</v>
      </c>
      <c r="GD69" s="53"/>
      <c r="GE69" s="56">
        <f>+GC69-$G$18</f>
        <v>-0.29335237918067419</v>
      </c>
      <c r="GF69" s="9"/>
      <c r="GG69" s="39"/>
      <c r="GI69" s="51" t="s">
        <v>61</v>
      </c>
      <c r="GJ69" s="55">
        <f>+GN18</f>
        <v>0.49295774647887325</v>
      </c>
      <c r="GK69" s="53"/>
      <c r="GL69" s="56">
        <f>+GJ69-$G$18</f>
        <v>-3.1163863471031727E-2</v>
      </c>
      <c r="GM69" s="9"/>
      <c r="GN69" s="39"/>
      <c r="GP69" s="51" t="s">
        <v>61</v>
      </c>
      <c r="GQ69" s="55">
        <f>+GU18</f>
        <v>0.25641025641025639</v>
      </c>
      <c r="GR69" s="53"/>
      <c r="GS69" s="56">
        <f>+GQ69-$G$18</f>
        <v>-0.26771135353964859</v>
      </c>
      <c r="GT69" s="9"/>
      <c r="GU69" s="39"/>
      <c r="GW69" s="51" t="s">
        <v>61</v>
      </c>
      <c r="GX69" s="55">
        <f>+HB18</f>
        <v>0.73913043478260865</v>
      </c>
      <c r="GY69" s="53"/>
      <c r="GZ69" s="56">
        <f>+GX69-$G$18</f>
        <v>0.21500882483270367</v>
      </c>
      <c r="HA69" s="9"/>
      <c r="HB69" s="39"/>
      <c r="HD69" s="51" t="s">
        <v>61</v>
      </c>
      <c r="HE69" s="55">
        <f>+HI18</f>
        <v>9.3023255813953487E-2</v>
      </c>
      <c r="HF69" s="53"/>
      <c r="HG69" s="56">
        <f>+HE69-$G$18</f>
        <v>-0.43109835413595149</v>
      </c>
      <c r="HH69" s="9"/>
      <c r="HI69" s="39"/>
      <c r="HK69" s="51" t="s">
        <v>61</v>
      </c>
      <c r="HL69" s="55">
        <f>+HP18</f>
        <v>0.46153846153846156</v>
      </c>
      <c r="HM69" s="53"/>
      <c r="HN69" s="56">
        <f>+HL69-$G$18</f>
        <v>-6.2583148411443412E-2</v>
      </c>
      <c r="HO69" s="9"/>
      <c r="HP69" s="39"/>
      <c r="HR69" s="51" t="s">
        <v>61</v>
      </c>
      <c r="HS69" s="55">
        <f>+HW18</f>
        <v>0.16666666666666666</v>
      </c>
      <c r="HT69" s="53"/>
      <c r="HU69" s="56">
        <f>+HS69-$G$18</f>
        <v>-0.35745494328323835</v>
      </c>
      <c r="HV69" s="9"/>
      <c r="HW69" s="39"/>
      <c r="HY69" s="51" t="s">
        <v>61</v>
      </c>
      <c r="HZ69" s="55" t="e">
        <f>+ID18</f>
        <v>#DIV/0!</v>
      </c>
      <c r="IA69" s="53"/>
      <c r="IB69" s="56" t="e">
        <f>+HZ69-$G$18</f>
        <v>#DIV/0!</v>
      </c>
      <c r="IC69" s="9"/>
      <c r="ID69" s="39"/>
      <c r="IF69" s="51" t="s">
        <v>61</v>
      </c>
      <c r="IG69" s="55">
        <f>+IK18</f>
        <v>0.46666666666666667</v>
      </c>
      <c r="IH69" s="53"/>
      <c r="II69" s="56">
        <f>+IG69-$G$18</f>
        <v>-5.7454943283238302E-2</v>
      </c>
      <c r="IJ69" s="9"/>
      <c r="IK69" s="39"/>
      <c r="IM69" s="51" t="s">
        <v>61</v>
      </c>
      <c r="IN69" s="55" t="e">
        <f>+IR18</f>
        <v>#DIV/0!</v>
      </c>
      <c r="IO69" s="53"/>
      <c r="IP69" s="56" t="e">
        <f>+IN69-$G$18</f>
        <v>#DIV/0!</v>
      </c>
      <c r="IQ69" s="9"/>
      <c r="IR69" s="39"/>
      <c r="IT69" s="51" t="s">
        <v>61</v>
      </c>
      <c r="IU69" s="55">
        <f>+IY18</f>
        <v>0.9</v>
      </c>
      <c r="IV69" s="53"/>
      <c r="IW69" s="56">
        <f>+IU69-$G$18</f>
        <v>0.37587839005009505</v>
      </c>
      <c r="IX69" s="9"/>
      <c r="IY69" s="39"/>
      <c r="JA69" s="51" t="s">
        <v>61</v>
      </c>
      <c r="JB69" s="55" t="e">
        <f>+JF18</f>
        <v>#DIV/0!</v>
      </c>
      <c r="JC69" s="53"/>
      <c r="JD69" s="56" t="e">
        <f>+JB69-$G$18</f>
        <v>#DIV/0!</v>
      </c>
      <c r="JE69" s="9"/>
      <c r="JF69" s="39"/>
      <c r="JH69" s="51" t="s">
        <v>61</v>
      </c>
      <c r="JI69" s="55">
        <f>+JM18</f>
        <v>0.29166666666666669</v>
      </c>
      <c r="JJ69" s="53"/>
      <c r="JK69" s="56">
        <f>+JI69-$G$18</f>
        <v>-0.23245494328323829</v>
      </c>
      <c r="JL69" s="9"/>
      <c r="JM69" s="39"/>
    </row>
    <row r="70" spans="9:273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</row>
    <row r="71" spans="9:273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</row>
  </sheetData>
  <sortState ref="JI32:JM37">
    <sortCondition descending="1" ref="JM32:JM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H72"/>
  <sheetViews>
    <sheetView tabSelected="1" view="pageBreakPreview" zoomScale="75" zoomScaleNormal="75" zoomScaleSheetLayoutView="75" workbookViewId="0">
      <pane xSplit="7" ySplit="7" topLeftCell="H14" activePane="bottomRight" state="frozen"/>
      <selection pane="topRight" activeCell="H1" sqref="H1"/>
      <selection pane="bottomLeft" activeCell="A8" sqref="A8"/>
      <selection pane="bottomRight" activeCell="L39" sqref="L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4" width="6.625" customWidth="1"/>
    <col min="15" max="15" width="0.875" customWidth="1"/>
    <col min="16" max="16" width="8.625" customWidth="1"/>
    <col min="17" max="17" width="6.625" customWidth="1"/>
    <col min="18" max="27" width="5.625" customWidth="1"/>
    <col min="28" max="28" width="10.625" customWidth="1"/>
    <col min="29" max="29" width="6.625" customWidth="1"/>
    <col min="30" max="39" width="5.625" customWidth="1"/>
    <col min="40" max="40" width="10.625" customWidth="1"/>
    <col min="41" max="41" width="6.625" customWidth="1"/>
    <col min="42" max="51" width="5.625" customWidth="1"/>
    <col min="52" max="52" width="0.875" customWidth="1"/>
    <col min="53" max="53" width="8.625" customWidth="1"/>
    <col min="54" max="55" width="6.625" customWidth="1"/>
    <col min="56" max="56" width="10.625" customWidth="1"/>
    <col min="57" max="57" width="6.625" customWidth="1"/>
    <col min="58" max="58" width="10.625" customWidth="1"/>
    <col min="59" max="59" width="6.625" customWidth="1"/>
    <col min="60" max="60" width="0.875" customWidth="1"/>
    <col min="61" max="62" width="9" customWidth="1"/>
  </cols>
  <sheetData>
    <row r="6" spans="1:60" ht="14.25" thickBot="1" x14ac:dyDescent="0.2">
      <c r="P6" t="s">
        <v>159</v>
      </c>
    </row>
    <row r="7" spans="1:60" ht="14.25" thickBot="1" x14ac:dyDescent="0.2">
      <c r="A7" s="9"/>
      <c r="B7" s="6" t="s">
        <v>0</v>
      </c>
      <c r="C7" s="7"/>
      <c r="D7" s="7"/>
      <c r="E7" s="7"/>
      <c r="F7" s="7"/>
      <c r="G7" s="8"/>
      <c r="I7" s="6" t="s">
        <v>208</v>
      </c>
      <c r="J7" s="7"/>
      <c r="K7" s="7"/>
      <c r="L7" s="7"/>
      <c r="M7" s="7"/>
      <c r="N7" s="8"/>
      <c r="P7" s="6" t="s">
        <v>161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8"/>
      <c r="BA7" s="6" t="s">
        <v>160</v>
      </c>
      <c r="BB7" s="7"/>
      <c r="BC7" s="7"/>
      <c r="BD7" s="7"/>
      <c r="BE7" s="7"/>
      <c r="BF7" s="7"/>
      <c r="BG7" s="8"/>
    </row>
    <row r="8" spans="1:60" ht="14.25" thickBot="1" x14ac:dyDescent="0.2">
      <c r="A8" s="9"/>
      <c r="B8" s="9"/>
      <c r="C8" s="9"/>
      <c r="D8" s="9"/>
      <c r="E8" s="9"/>
      <c r="F8" s="9"/>
      <c r="G8" s="9"/>
      <c r="I8" s="9"/>
      <c r="J8" s="9"/>
      <c r="K8" s="9"/>
      <c r="L8" s="9"/>
      <c r="M8" s="9"/>
      <c r="N8" s="9"/>
      <c r="P8" s="31" t="s">
        <v>49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1" t="s">
        <v>50</v>
      </c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3"/>
      <c r="AN8" s="31" t="s">
        <v>51</v>
      </c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3"/>
      <c r="BA8" s="9"/>
      <c r="BB8" s="9"/>
      <c r="BC8" s="9"/>
      <c r="BD8" s="9"/>
      <c r="BE8" s="9"/>
      <c r="BF8" s="9"/>
      <c r="BG8" s="9"/>
    </row>
    <row r="9" spans="1:60" s="1" customFormat="1" ht="21" x14ac:dyDescent="0.15">
      <c r="A9" s="2" t="s">
        <v>1</v>
      </c>
      <c r="B9" s="3" t="s">
        <v>26</v>
      </c>
      <c r="C9" s="3" t="s">
        <v>27</v>
      </c>
      <c r="D9" s="3" t="s">
        <v>28</v>
      </c>
      <c r="E9" s="3" t="s">
        <v>29</v>
      </c>
      <c r="F9" s="3" t="s">
        <v>33</v>
      </c>
      <c r="G9" s="3" t="s">
        <v>34</v>
      </c>
      <c r="H9" s="4"/>
      <c r="I9" s="3" t="s">
        <v>36</v>
      </c>
      <c r="J9" s="3" t="s">
        <v>37</v>
      </c>
      <c r="K9" s="3" t="s">
        <v>28</v>
      </c>
      <c r="L9" s="3" t="s">
        <v>29</v>
      </c>
      <c r="M9" s="3" t="s">
        <v>33</v>
      </c>
      <c r="N9" s="3" t="s">
        <v>34</v>
      </c>
      <c r="O9" s="4"/>
      <c r="P9" s="3" t="s">
        <v>36</v>
      </c>
      <c r="Q9" s="3" t="s">
        <v>37</v>
      </c>
      <c r="R9" s="3" t="s">
        <v>44</v>
      </c>
      <c r="S9" s="3" t="s">
        <v>45</v>
      </c>
      <c r="T9" s="3" t="s">
        <v>46</v>
      </c>
      <c r="U9" s="3" t="s">
        <v>47</v>
      </c>
      <c r="V9" s="3" t="s">
        <v>48</v>
      </c>
      <c r="W9" s="3" t="s">
        <v>165</v>
      </c>
      <c r="X9" s="3" t="s">
        <v>166</v>
      </c>
      <c r="Y9" s="3" t="s">
        <v>167</v>
      </c>
      <c r="Z9" s="3" t="s">
        <v>168</v>
      </c>
      <c r="AA9" s="3" t="s">
        <v>169</v>
      </c>
      <c r="AB9" s="3" t="s">
        <v>28</v>
      </c>
      <c r="AC9" s="3" t="s">
        <v>29</v>
      </c>
      <c r="AD9" s="3" t="s">
        <v>44</v>
      </c>
      <c r="AE9" s="3" t="s">
        <v>45</v>
      </c>
      <c r="AF9" s="3" t="s">
        <v>46</v>
      </c>
      <c r="AG9" s="3" t="s">
        <v>47</v>
      </c>
      <c r="AH9" s="3" t="s">
        <v>48</v>
      </c>
      <c r="AI9" s="3" t="s">
        <v>165</v>
      </c>
      <c r="AJ9" s="3" t="s">
        <v>166</v>
      </c>
      <c r="AK9" s="3" t="s">
        <v>167</v>
      </c>
      <c r="AL9" s="3" t="s">
        <v>168</v>
      </c>
      <c r="AM9" s="3" t="s">
        <v>169</v>
      </c>
      <c r="AN9" s="3" t="s">
        <v>33</v>
      </c>
      <c r="AO9" s="3" t="s">
        <v>34</v>
      </c>
      <c r="AP9" s="3" t="s">
        <v>44</v>
      </c>
      <c r="AQ9" s="3" t="s">
        <v>45</v>
      </c>
      <c r="AR9" s="3" t="s">
        <v>46</v>
      </c>
      <c r="AS9" s="3" t="s">
        <v>47</v>
      </c>
      <c r="AT9" s="3" t="s">
        <v>48</v>
      </c>
      <c r="AU9" s="3" t="s">
        <v>165</v>
      </c>
      <c r="AV9" s="3" t="s">
        <v>166</v>
      </c>
      <c r="AW9" s="3" t="s">
        <v>167</v>
      </c>
      <c r="AX9" s="3" t="s">
        <v>168</v>
      </c>
      <c r="AY9" s="3" t="s">
        <v>169</v>
      </c>
      <c r="AZ9" s="4"/>
      <c r="BA9" s="3" t="s">
        <v>36</v>
      </c>
      <c r="BB9" s="3" t="s">
        <v>37</v>
      </c>
      <c r="BC9" s="3" t="s">
        <v>52</v>
      </c>
      <c r="BD9" s="3" t="s">
        <v>28</v>
      </c>
      <c r="BE9" s="3" t="s">
        <v>29</v>
      </c>
      <c r="BF9" s="3" t="s">
        <v>33</v>
      </c>
      <c r="BG9" s="3" t="s">
        <v>34</v>
      </c>
      <c r="BH9" s="4"/>
    </row>
    <row r="10" spans="1:60" x14ac:dyDescent="0.15">
      <c r="A10" s="17" t="s">
        <v>15</v>
      </c>
      <c r="B10" s="14">
        <v>3098417</v>
      </c>
      <c r="C10" s="5">
        <v>100</v>
      </c>
      <c r="D10" s="21">
        <v>1726006</v>
      </c>
      <c r="E10" s="26">
        <f>+D10/B10</f>
        <v>0.55706058932674329</v>
      </c>
      <c r="F10" s="21">
        <v>1365444</v>
      </c>
      <c r="G10" s="26">
        <f>+F10/B10</f>
        <v>0.44069084309826601</v>
      </c>
      <c r="H10" s="18"/>
      <c r="I10" s="14">
        <v>67842</v>
      </c>
      <c r="J10" s="5">
        <v>99.980000000000018</v>
      </c>
      <c r="K10" s="21">
        <v>41175</v>
      </c>
      <c r="L10" s="26">
        <f>+K10/I10</f>
        <v>0.60692491377023083</v>
      </c>
      <c r="M10" s="21">
        <v>26542</v>
      </c>
      <c r="N10" s="26">
        <f>+M10/I10</f>
        <v>0.39123256979452259</v>
      </c>
      <c r="O10" s="18"/>
      <c r="P10" s="14">
        <f t="shared" ref="P10:P25" si="0">SUM(R10:AA10)</f>
        <v>0</v>
      </c>
      <c r="Q10" s="27" t="e">
        <f>+P10/P$10</f>
        <v>#DIV/0!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1">
        <f>SUM(AD10:AM10)</f>
        <v>0</v>
      </c>
      <c r="AC10" s="26" t="e">
        <f t="shared" ref="AC10:AC25" si="1">+AB10/P10</f>
        <v>#DIV/0!</v>
      </c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1">
        <f>SUM(AP10:AY10)</f>
        <v>0</v>
      </c>
      <c r="AO10" s="26" t="e">
        <f t="shared" ref="AO10:AO25" si="2">+AN10/P10</f>
        <v>#DIV/0!</v>
      </c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18"/>
      <c r="BA10" s="14"/>
      <c r="BB10" s="27" t="e">
        <f>+BA10/BA$10</f>
        <v>#DIV/0!</v>
      </c>
      <c r="BC10" s="27" t="e">
        <f t="shared" ref="BC10:BC25" si="3">+BA10/P10</f>
        <v>#DIV/0!</v>
      </c>
      <c r="BD10" s="21"/>
      <c r="BE10" s="26" t="e">
        <f>+BD10/BA10</f>
        <v>#DIV/0!</v>
      </c>
      <c r="BF10" s="21"/>
      <c r="BG10" s="26" t="e">
        <f>+BF10/BA10</f>
        <v>#DIV/0!</v>
      </c>
      <c r="BH10" s="18"/>
    </row>
    <row r="11" spans="1:60" x14ac:dyDescent="0.15">
      <c r="A11" s="15" t="s">
        <v>2</v>
      </c>
      <c r="B11" s="10">
        <v>693</v>
      </c>
      <c r="C11" s="12">
        <v>0.02</v>
      </c>
      <c r="D11" s="22">
        <v>100</v>
      </c>
      <c r="E11" s="24">
        <f>+D11/B11</f>
        <v>0.14430014430014429</v>
      </c>
      <c r="F11" s="22">
        <v>591</v>
      </c>
      <c r="G11" s="24">
        <f t="shared" ref="G11:G25" si="4">+F11/B11</f>
        <v>0.8528138528138528</v>
      </c>
      <c r="H11" s="18"/>
      <c r="I11" s="10">
        <v>9</v>
      </c>
      <c r="J11" s="12">
        <v>0.01</v>
      </c>
      <c r="K11" s="22">
        <v>1</v>
      </c>
      <c r="L11" s="24">
        <f>+K11/I11</f>
        <v>0.1111111111111111</v>
      </c>
      <c r="M11" s="22">
        <v>8</v>
      </c>
      <c r="N11" s="24">
        <f t="shared" ref="N11:N25" si="5">+M11/I11</f>
        <v>0.88888888888888884</v>
      </c>
      <c r="O11" s="18"/>
      <c r="P11" s="10">
        <f t="shared" si="0"/>
        <v>0</v>
      </c>
      <c r="Q11" s="24" t="e">
        <f t="shared" ref="Q11:Q25" si="6">+P11/P$10</f>
        <v>#DIV/0!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2">
        <f t="shared" ref="AB11:AB25" si="7">SUM(AD11:AM11)</f>
        <v>0</v>
      </c>
      <c r="AC11" s="24" t="e">
        <f t="shared" si="1"/>
        <v>#DIV/0!</v>
      </c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2">
        <f t="shared" ref="AN11:AN25" si="8">SUM(AP11:AY11)</f>
        <v>0</v>
      </c>
      <c r="AO11" s="24" t="e">
        <f t="shared" si="2"/>
        <v>#DIV/0!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18"/>
      <c r="BA11" s="10"/>
      <c r="BB11" s="24" t="e">
        <f t="shared" ref="BB11:BB25" si="9">+BA11/BA$10</f>
        <v>#DIV/0!</v>
      </c>
      <c r="BC11" s="24" t="e">
        <f t="shared" si="3"/>
        <v>#DIV/0!</v>
      </c>
      <c r="BD11" s="22"/>
      <c r="BE11" s="24" t="e">
        <f>+BD11/BA11</f>
        <v>#DIV/0!</v>
      </c>
      <c r="BF11" s="22"/>
      <c r="BG11" s="24" t="e">
        <f t="shared" ref="BG11:BG25" si="10">+BF11/BA11</f>
        <v>#DIV/0!</v>
      </c>
      <c r="BH11" s="18"/>
    </row>
    <row r="12" spans="1:60" x14ac:dyDescent="0.15">
      <c r="A12" s="16" t="s">
        <v>3</v>
      </c>
      <c r="B12" s="11">
        <v>398133</v>
      </c>
      <c r="C12" s="13">
        <v>12.85</v>
      </c>
      <c r="D12" s="23">
        <v>141015</v>
      </c>
      <c r="E12" s="25">
        <f t="shared" ref="E12:E25" si="11">+D12/B12</f>
        <v>0.3541906850223418</v>
      </c>
      <c r="F12" s="23">
        <v>257062</v>
      </c>
      <c r="G12" s="25">
        <f t="shared" si="4"/>
        <v>0.64566865846337784</v>
      </c>
      <c r="H12" s="18"/>
      <c r="I12" s="11">
        <v>7233</v>
      </c>
      <c r="J12" s="13">
        <v>10.66</v>
      </c>
      <c r="K12" s="23">
        <v>3017</v>
      </c>
      <c r="L12" s="25">
        <f t="shared" ref="L12:L25" si="12">+K12/I12</f>
        <v>0.41711599612885386</v>
      </c>
      <c r="M12" s="23">
        <v>4214</v>
      </c>
      <c r="N12" s="25">
        <f t="shared" si="5"/>
        <v>0.5826074934328771</v>
      </c>
      <c r="O12" s="18"/>
      <c r="P12" s="11">
        <f t="shared" si="0"/>
        <v>0</v>
      </c>
      <c r="Q12" s="25" t="e">
        <f>+P12/P$10</f>
        <v>#DIV/0!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23">
        <f t="shared" si="7"/>
        <v>0</v>
      </c>
      <c r="AC12" s="25" t="e">
        <f t="shared" si="1"/>
        <v>#DIV/0!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23">
        <f t="shared" si="8"/>
        <v>0</v>
      </c>
      <c r="AO12" s="25" t="e">
        <f t="shared" si="2"/>
        <v>#DIV/0!</v>
      </c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18"/>
      <c r="BA12" s="11"/>
      <c r="BB12" s="25" t="e">
        <f>+BA12/BA$10</f>
        <v>#DIV/0!</v>
      </c>
      <c r="BC12" s="25" t="e">
        <f t="shared" si="3"/>
        <v>#DIV/0!</v>
      </c>
      <c r="BD12" s="23"/>
      <c r="BE12" s="25" t="e">
        <f t="shared" ref="BE12:BE25" si="13">+BD12/BA12</f>
        <v>#DIV/0!</v>
      </c>
      <c r="BF12" s="23"/>
      <c r="BG12" s="25" t="e">
        <f t="shared" si="10"/>
        <v>#DIV/0!</v>
      </c>
      <c r="BH12" s="18"/>
    </row>
    <row r="13" spans="1:60" x14ac:dyDescent="0.15">
      <c r="A13" s="15" t="s">
        <v>4</v>
      </c>
      <c r="B13" s="10">
        <v>307783</v>
      </c>
      <c r="C13" s="12">
        <v>9.93</v>
      </c>
      <c r="D13" s="22">
        <v>130432</v>
      </c>
      <c r="E13" s="24">
        <f t="shared" si="11"/>
        <v>0.42377909111289447</v>
      </c>
      <c r="F13" s="22">
        <v>176950</v>
      </c>
      <c r="G13" s="24">
        <f t="shared" si="4"/>
        <v>0.57491804290685322</v>
      </c>
      <c r="H13" s="18"/>
      <c r="I13" s="10">
        <v>10405</v>
      </c>
      <c r="J13" s="12">
        <v>15.34</v>
      </c>
      <c r="K13" s="22">
        <v>5520</v>
      </c>
      <c r="L13" s="24">
        <f t="shared" si="12"/>
        <v>0.53051417587698224</v>
      </c>
      <c r="M13" s="22">
        <v>4872</v>
      </c>
      <c r="N13" s="24">
        <f t="shared" si="5"/>
        <v>0.46823642479577127</v>
      </c>
      <c r="O13" s="18"/>
      <c r="P13" s="10">
        <f t="shared" si="0"/>
        <v>0</v>
      </c>
      <c r="Q13" s="24" t="e">
        <f t="shared" si="6"/>
        <v>#DIV/0!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2">
        <f t="shared" si="7"/>
        <v>0</v>
      </c>
      <c r="AC13" s="24" t="e">
        <f t="shared" si="1"/>
        <v>#DIV/0!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2">
        <f t="shared" si="8"/>
        <v>0</v>
      </c>
      <c r="AO13" s="24" t="e">
        <f t="shared" si="2"/>
        <v>#DIV/0!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18"/>
      <c r="BA13" s="10"/>
      <c r="BB13" s="24" t="e">
        <f t="shared" si="9"/>
        <v>#DIV/0!</v>
      </c>
      <c r="BC13" s="24" t="e">
        <f t="shared" si="3"/>
        <v>#DIV/0!</v>
      </c>
      <c r="BD13" s="22"/>
      <c r="BE13" s="24" t="e">
        <f t="shared" si="13"/>
        <v>#DIV/0!</v>
      </c>
      <c r="BF13" s="22"/>
      <c r="BG13" s="24" t="e">
        <f t="shared" si="10"/>
        <v>#DIV/0!</v>
      </c>
      <c r="BH13" s="18"/>
    </row>
    <row r="14" spans="1:60" x14ac:dyDescent="0.15">
      <c r="A14" s="16" t="s">
        <v>5</v>
      </c>
      <c r="B14" s="11">
        <v>1165</v>
      </c>
      <c r="C14" s="13">
        <v>0.04</v>
      </c>
      <c r="D14" s="23">
        <v>28</v>
      </c>
      <c r="E14" s="25">
        <f t="shared" si="11"/>
        <v>2.4034334763948499E-2</v>
      </c>
      <c r="F14" s="23">
        <v>1118</v>
      </c>
      <c r="G14" s="25">
        <f t="shared" si="4"/>
        <v>0.95965665236051501</v>
      </c>
      <c r="H14" s="18"/>
      <c r="I14" s="11">
        <v>14</v>
      </c>
      <c r="J14" s="13">
        <v>0.02</v>
      </c>
      <c r="K14" s="23">
        <v>1</v>
      </c>
      <c r="L14" s="25">
        <f t="shared" si="12"/>
        <v>7.1428571428571425E-2</v>
      </c>
      <c r="M14" s="23">
        <v>12</v>
      </c>
      <c r="N14" s="25">
        <f t="shared" si="5"/>
        <v>0.8571428571428571</v>
      </c>
      <c r="O14" s="18"/>
      <c r="P14" s="11">
        <f t="shared" si="0"/>
        <v>0</v>
      </c>
      <c r="Q14" s="25" t="e">
        <f t="shared" si="6"/>
        <v>#DIV/0!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3">
        <f t="shared" si="7"/>
        <v>0</v>
      </c>
      <c r="AC14" s="25" t="e">
        <f t="shared" si="1"/>
        <v>#DIV/0!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23">
        <f t="shared" si="8"/>
        <v>0</v>
      </c>
      <c r="AO14" s="25" t="e">
        <f t="shared" si="2"/>
        <v>#DIV/0!</v>
      </c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18"/>
      <c r="BA14" s="11"/>
      <c r="BB14" s="25" t="e">
        <f t="shared" si="9"/>
        <v>#DIV/0!</v>
      </c>
      <c r="BC14" s="25" t="e">
        <f t="shared" si="3"/>
        <v>#DIV/0!</v>
      </c>
      <c r="BD14" s="23"/>
      <c r="BE14" s="25" t="e">
        <f t="shared" si="13"/>
        <v>#DIV/0!</v>
      </c>
      <c r="BF14" s="23"/>
      <c r="BG14" s="25" t="e">
        <f t="shared" si="10"/>
        <v>#DIV/0!</v>
      </c>
      <c r="BH14" s="18"/>
    </row>
    <row r="15" spans="1:60" x14ac:dyDescent="0.15">
      <c r="A15" s="15" t="s">
        <v>6</v>
      </c>
      <c r="B15" s="10">
        <v>28804</v>
      </c>
      <c r="C15" s="12">
        <v>0.93</v>
      </c>
      <c r="D15" s="22">
        <v>2079</v>
      </c>
      <c r="E15" s="24">
        <f t="shared" si="11"/>
        <v>7.2177475350645739E-2</v>
      </c>
      <c r="F15" s="22">
        <v>26617</v>
      </c>
      <c r="G15" s="24">
        <f t="shared" si="4"/>
        <v>0.92407304541035962</v>
      </c>
      <c r="H15" s="18"/>
      <c r="I15" s="10">
        <v>484</v>
      </c>
      <c r="J15" s="12">
        <v>0.71</v>
      </c>
      <c r="K15" s="22">
        <v>52</v>
      </c>
      <c r="L15" s="24">
        <f t="shared" si="12"/>
        <v>0.10743801652892562</v>
      </c>
      <c r="M15" s="22">
        <v>431</v>
      </c>
      <c r="N15" s="24">
        <f t="shared" si="5"/>
        <v>0.89049586776859502</v>
      </c>
      <c r="O15" s="18"/>
      <c r="P15" s="10">
        <f t="shared" si="0"/>
        <v>0</v>
      </c>
      <c r="Q15" s="24" t="e">
        <f t="shared" si="6"/>
        <v>#DIV/0!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2">
        <f t="shared" si="7"/>
        <v>0</v>
      </c>
      <c r="AC15" s="24" t="e">
        <f t="shared" si="1"/>
        <v>#DIV/0!</v>
      </c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2">
        <f t="shared" si="8"/>
        <v>0</v>
      </c>
      <c r="AO15" s="24" t="e">
        <f t="shared" si="2"/>
        <v>#DIV/0!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18"/>
      <c r="BA15" s="10"/>
      <c r="BB15" s="24" t="e">
        <f t="shared" si="9"/>
        <v>#DIV/0!</v>
      </c>
      <c r="BC15" s="24" t="e">
        <f t="shared" si="3"/>
        <v>#DIV/0!</v>
      </c>
      <c r="BD15" s="22"/>
      <c r="BE15" s="24" t="e">
        <f t="shared" si="13"/>
        <v>#DIV/0!</v>
      </c>
      <c r="BF15" s="22"/>
      <c r="BG15" s="24" t="e">
        <f t="shared" si="10"/>
        <v>#DIV/0!</v>
      </c>
      <c r="BH15" s="18"/>
    </row>
    <row r="16" spans="1:60" x14ac:dyDescent="0.15">
      <c r="A16" s="16" t="s">
        <v>7</v>
      </c>
      <c r="B16" s="11">
        <v>38018</v>
      </c>
      <c r="C16" s="13">
        <v>1.23</v>
      </c>
      <c r="D16" s="23">
        <v>15090</v>
      </c>
      <c r="E16" s="25">
        <f t="shared" si="11"/>
        <v>0.39691724972381504</v>
      </c>
      <c r="F16" s="23">
        <v>22557</v>
      </c>
      <c r="G16" s="25">
        <f t="shared" si="4"/>
        <v>0.5933242148455995</v>
      </c>
      <c r="H16" s="18"/>
      <c r="I16" s="11">
        <v>674</v>
      </c>
      <c r="J16" s="13">
        <v>0.99</v>
      </c>
      <c r="K16" s="23">
        <v>382</v>
      </c>
      <c r="L16" s="25">
        <f t="shared" si="12"/>
        <v>0.56676557863501487</v>
      </c>
      <c r="M16" s="23">
        <v>285</v>
      </c>
      <c r="N16" s="25">
        <f t="shared" si="5"/>
        <v>0.4228486646884273</v>
      </c>
      <c r="O16" s="18"/>
      <c r="P16" s="11">
        <f t="shared" si="0"/>
        <v>0</v>
      </c>
      <c r="Q16" s="25" t="e">
        <f t="shared" si="6"/>
        <v>#DIV/0!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23">
        <f t="shared" si="7"/>
        <v>0</v>
      </c>
      <c r="AC16" s="25" t="e">
        <f t="shared" si="1"/>
        <v>#DIV/0!</v>
      </c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23">
        <f t="shared" si="8"/>
        <v>0</v>
      </c>
      <c r="AO16" s="25" t="e">
        <f t="shared" si="2"/>
        <v>#DIV/0!</v>
      </c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18"/>
      <c r="BA16" s="11"/>
      <c r="BB16" s="25" t="e">
        <f t="shared" si="9"/>
        <v>#DIV/0!</v>
      </c>
      <c r="BC16" s="25" t="e">
        <f t="shared" si="3"/>
        <v>#DIV/0!</v>
      </c>
      <c r="BD16" s="23"/>
      <c r="BE16" s="25" t="e">
        <f t="shared" si="13"/>
        <v>#DIV/0!</v>
      </c>
      <c r="BF16" s="23"/>
      <c r="BG16" s="25" t="e">
        <f t="shared" si="10"/>
        <v>#DIV/0!</v>
      </c>
      <c r="BH16" s="18"/>
    </row>
    <row r="17" spans="1:60" x14ac:dyDescent="0.15">
      <c r="A17" s="15" t="s">
        <v>8</v>
      </c>
      <c r="B17" s="10">
        <v>760098</v>
      </c>
      <c r="C17" s="12">
        <v>24.53</v>
      </c>
      <c r="D17" s="22">
        <v>373844</v>
      </c>
      <c r="E17" s="24">
        <f>+D17/B17</f>
        <v>0.49183657896744892</v>
      </c>
      <c r="F17" s="22">
        <v>384738</v>
      </c>
      <c r="G17" s="24">
        <f t="shared" si="4"/>
        <v>0.50616894137334922</v>
      </c>
      <c r="H17" s="18"/>
      <c r="I17" s="10">
        <v>16996</v>
      </c>
      <c r="J17" s="12">
        <v>25.05</v>
      </c>
      <c r="K17" s="22">
        <v>9722</v>
      </c>
      <c r="L17" s="24">
        <f t="shared" si="12"/>
        <v>0.57201694516356794</v>
      </c>
      <c r="M17" s="22">
        <v>7256</v>
      </c>
      <c r="N17" s="24">
        <f t="shared" si="5"/>
        <v>0.42692398211343846</v>
      </c>
      <c r="O17" s="18"/>
      <c r="P17" s="10">
        <f t="shared" si="0"/>
        <v>0</v>
      </c>
      <c r="Q17" s="24" t="e">
        <f t="shared" si="6"/>
        <v>#DIV/0!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2">
        <f t="shared" si="7"/>
        <v>0</v>
      </c>
      <c r="AC17" s="24" t="e">
        <f t="shared" si="1"/>
        <v>#DIV/0!</v>
      </c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2">
        <f t="shared" si="8"/>
        <v>0</v>
      </c>
      <c r="AO17" s="24" t="e">
        <f t="shared" si="2"/>
        <v>#DIV/0!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10"/>
      <c r="BB17" s="24" t="e">
        <f t="shared" si="9"/>
        <v>#DIV/0!</v>
      </c>
      <c r="BC17" s="24" t="e">
        <f t="shared" si="3"/>
        <v>#DIV/0!</v>
      </c>
      <c r="BD17" s="22"/>
      <c r="BE17" s="24" t="e">
        <f t="shared" si="13"/>
        <v>#DIV/0!</v>
      </c>
      <c r="BF17" s="22"/>
      <c r="BG17" s="24" t="e">
        <f t="shared" si="10"/>
        <v>#DIV/0!</v>
      </c>
      <c r="BH17" s="18"/>
    </row>
    <row r="18" spans="1:60" x14ac:dyDescent="0.15">
      <c r="A18" s="16" t="s">
        <v>9</v>
      </c>
      <c r="B18" s="11">
        <v>21329</v>
      </c>
      <c r="C18" s="13">
        <v>0.69</v>
      </c>
      <c r="D18" s="23">
        <v>4544</v>
      </c>
      <c r="E18" s="25">
        <f t="shared" si="11"/>
        <v>0.21304327441511556</v>
      </c>
      <c r="F18" s="23">
        <v>16772</v>
      </c>
      <c r="G18" s="25">
        <f t="shared" si="4"/>
        <v>0.78634722678043978</v>
      </c>
      <c r="H18" s="18"/>
      <c r="I18" s="11">
        <v>358</v>
      </c>
      <c r="J18" s="13">
        <v>0.53</v>
      </c>
      <c r="K18" s="23">
        <v>66</v>
      </c>
      <c r="L18" s="25">
        <f t="shared" si="12"/>
        <v>0.18435754189944134</v>
      </c>
      <c r="M18" s="23">
        <v>292</v>
      </c>
      <c r="N18" s="25">
        <f t="shared" si="5"/>
        <v>0.81564245810055869</v>
      </c>
      <c r="O18" s="18"/>
      <c r="P18" s="11">
        <f t="shared" si="0"/>
        <v>0</v>
      </c>
      <c r="Q18" s="25" t="e">
        <f t="shared" si="6"/>
        <v>#DIV/0!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23">
        <f t="shared" si="7"/>
        <v>0</v>
      </c>
      <c r="AC18" s="25" t="e">
        <f t="shared" si="1"/>
        <v>#DIV/0!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23">
        <f t="shared" si="8"/>
        <v>0</v>
      </c>
      <c r="AO18" s="25" t="e">
        <f t="shared" si="2"/>
        <v>#DIV/0!</v>
      </c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8"/>
      <c r="BA18" s="11"/>
      <c r="BB18" s="25" t="e">
        <f t="shared" si="9"/>
        <v>#DIV/0!</v>
      </c>
      <c r="BC18" s="25" t="e">
        <f t="shared" si="3"/>
        <v>#DIV/0!</v>
      </c>
      <c r="BD18" s="23"/>
      <c r="BE18" s="25" t="e">
        <f t="shared" si="13"/>
        <v>#DIV/0!</v>
      </c>
      <c r="BF18" s="23"/>
      <c r="BG18" s="25" t="e">
        <f t="shared" si="10"/>
        <v>#DIV/0!</v>
      </c>
      <c r="BH18" s="18"/>
    </row>
    <row r="19" spans="1:60" x14ac:dyDescent="0.15">
      <c r="A19" s="15" t="s">
        <v>31</v>
      </c>
      <c r="B19" s="10">
        <v>289450</v>
      </c>
      <c r="C19" s="12">
        <v>9.34</v>
      </c>
      <c r="D19" s="22">
        <v>137380</v>
      </c>
      <c r="E19" s="24">
        <f t="shared" si="11"/>
        <v>0.47462428744169977</v>
      </c>
      <c r="F19" s="22">
        <v>151707</v>
      </c>
      <c r="G19" s="24">
        <f t="shared" si="4"/>
        <v>0.52412160994990498</v>
      </c>
      <c r="H19" s="18"/>
      <c r="I19" s="10">
        <v>6637</v>
      </c>
      <c r="J19" s="12">
        <v>9.7799999999999994</v>
      </c>
      <c r="K19" s="22">
        <v>3262</v>
      </c>
      <c r="L19" s="24">
        <f t="shared" si="12"/>
        <v>0.49148711767364772</v>
      </c>
      <c r="M19" s="22">
        <v>3368</v>
      </c>
      <c r="N19" s="24">
        <f t="shared" si="5"/>
        <v>0.50745818894078654</v>
      </c>
      <c r="O19" s="18"/>
      <c r="P19" s="10">
        <f t="shared" si="0"/>
        <v>0</v>
      </c>
      <c r="Q19" s="24" t="e">
        <f t="shared" si="6"/>
        <v>#DIV/0!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2">
        <f t="shared" si="7"/>
        <v>0</v>
      </c>
      <c r="AC19" s="24" t="e">
        <f t="shared" si="1"/>
        <v>#DIV/0!</v>
      </c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2">
        <f t="shared" si="8"/>
        <v>0</v>
      </c>
      <c r="AO19" s="24" t="e">
        <f t="shared" si="2"/>
        <v>#DIV/0!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18"/>
      <c r="BA19" s="10"/>
      <c r="BB19" s="24" t="e">
        <f t="shared" si="9"/>
        <v>#DIV/0!</v>
      </c>
      <c r="BC19" s="24" t="e">
        <f t="shared" si="3"/>
        <v>#DIV/0!</v>
      </c>
      <c r="BD19" s="22"/>
      <c r="BE19" s="24" t="e">
        <f t="shared" si="13"/>
        <v>#DIV/0!</v>
      </c>
      <c r="BF19" s="22"/>
      <c r="BG19" s="24" t="e">
        <f t="shared" si="10"/>
        <v>#DIV/0!</v>
      </c>
      <c r="BH19" s="18"/>
    </row>
    <row r="20" spans="1:60" x14ac:dyDescent="0.15">
      <c r="A20" s="16" t="s">
        <v>10</v>
      </c>
      <c r="B20" s="11">
        <v>150126</v>
      </c>
      <c r="C20" s="13">
        <v>4.8499999999999996</v>
      </c>
      <c r="D20" s="23">
        <v>84296</v>
      </c>
      <c r="E20" s="25">
        <f t="shared" si="11"/>
        <v>0.56150167192891309</v>
      </c>
      <c r="F20" s="23">
        <v>65530</v>
      </c>
      <c r="G20" s="25">
        <f t="shared" si="4"/>
        <v>0.43650000666107136</v>
      </c>
      <c r="H20" s="18"/>
      <c r="I20" s="11">
        <v>2990</v>
      </c>
      <c r="J20" s="13">
        <v>4.41</v>
      </c>
      <c r="K20" s="23">
        <v>1809</v>
      </c>
      <c r="L20" s="25">
        <f t="shared" si="12"/>
        <v>0.60501672240802673</v>
      </c>
      <c r="M20" s="23">
        <v>1174</v>
      </c>
      <c r="N20" s="25">
        <f t="shared" si="5"/>
        <v>0.39264214046822743</v>
      </c>
      <c r="O20" s="18"/>
      <c r="P20" s="11">
        <f t="shared" si="0"/>
        <v>0</v>
      </c>
      <c r="Q20" s="25" t="e">
        <f t="shared" si="6"/>
        <v>#DIV/0!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23">
        <f t="shared" si="7"/>
        <v>0</v>
      </c>
      <c r="AC20" s="25" t="e">
        <f t="shared" si="1"/>
        <v>#DIV/0!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23">
        <f t="shared" si="8"/>
        <v>0</v>
      </c>
      <c r="AO20" s="25" t="e">
        <f t="shared" si="2"/>
        <v>#DIV/0!</v>
      </c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18"/>
      <c r="BA20" s="11"/>
      <c r="BB20" s="25" t="e">
        <f t="shared" si="9"/>
        <v>#DIV/0!</v>
      </c>
      <c r="BC20" s="25" t="e">
        <f t="shared" si="3"/>
        <v>#DIV/0!</v>
      </c>
      <c r="BD20" s="23"/>
      <c r="BE20" s="25" t="e">
        <f t="shared" si="13"/>
        <v>#DIV/0!</v>
      </c>
      <c r="BF20" s="23"/>
      <c r="BG20" s="25" t="e">
        <f t="shared" si="10"/>
        <v>#DIV/0!</v>
      </c>
      <c r="BH20" s="18"/>
    </row>
    <row r="21" spans="1:60" x14ac:dyDescent="0.15">
      <c r="A21" s="15" t="s">
        <v>11</v>
      </c>
      <c r="B21" s="10">
        <v>400774</v>
      </c>
      <c r="C21" s="12">
        <v>12.93</v>
      </c>
      <c r="D21" s="22">
        <v>335143</v>
      </c>
      <c r="E21" s="24">
        <f t="shared" si="11"/>
        <v>0.83623937680588067</v>
      </c>
      <c r="F21" s="22">
        <v>65370</v>
      </c>
      <c r="G21" s="24">
        <f t="shared" si="4"/>
        <v>0.16310938334323086</v>
      </c>
      <c r="H21" s="18"/>
      <c r="I21" s="10">
        <v>8733</v>
      </c>
      <c r="J21" s="12">
        <v>12.87</v>
      </c>
      <c r="K21" s="22">
        <v>7481</v>
      </c>
      <c r="L21" s="24">
        <f t="shared" si="12"/>
        <v>0.85663574945608612</v>
      </c>
      <c r="M21" s="22">
        <v>1240</v>
      </c>
      <c r="N21" s="24">
        <f t="shared" si="5"/>
        <v>0.14199015229588915</v>
      </c>
      <c r="O21" s="18"/>
      <c r="P21" s="10">
        <f t="shared" si="0"/>
        <v>0</v>
      </c>
      <c r="Q21" s="24" t="e">
        <f t="shared" si="6"/>
        <v>#DIV/0!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2">
        <f t="shared" si="7"/>
        <v>0</v>
      </c>
      <c r="AC21" s="24" t="e">
        <f t="shared" si="1"/>
        <v>#DIV/0!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2">
        <f t="shared" si="8"/>
        <v>0</v>
      </c>
      <c r="AO21" s="24" t="e">
        <f t="shared" si="2"/>
        <v>#DIV/0!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18"/>
      <c r="BA21" s="10"/>
      <c r="BB21" s="24" t="e">
        <f t="shared" si="9"/>
        <v>#DIV/0!</v>
      </c>
      <c r="BC21" s="24" t="e">
        <f t="shared" si="3"/>
        <v>#DIV/0!</v>
      </c>
      <c r="BD21" s="22"/>
      <c r="BE21" s="24" t="e">
        <f t="shared" si="13"/>
        <v>#DIV/0!</v>
      </c>
      <c r="BF21" s="22"/>
      <c r="BG21" s="24" t="e">
        <f t="shared" si="10"/>
        <v>#DIV/0!</v>
      </c>
      <c r="BH21" s="18"/>
    </row>
    <row r="22" spans="1:60" x14ac:dyDescent="0.15">
      <c r="A22" s="19" t="s">
        <v>12</v>
      </c>
      <c r="B22" s="11">
        <v>366618</v>
      </c>
      <c r="C22" s="13">
        <v>11.83</v>
      </c>
      <c r="D22" s="23">
        <v>292021</v>
      </c>
      <c r="E22" s="25">
        <f t="shared" si="11"/>
        <v>0.79652662989815015</v>
      </c>
      <c r="F22" s="23">
        <v>74134</v>
      </c>
      <c r="G22" s="25">
        <f t="shared" si="4"/>
        <v>0.20221047520852767</v>
      </c>
      <c r="H22" s="18"/>
      <c r="I22" s="11">
        <v>7055</v>
      </c>
      <c r="J22" s="13">
        <v>10.4</v>
      </c>
      <c r="K22" s="23">
        <v>5736</v>
      </c>
      <c r="L22" s="25">
        <f t="shared" si="12"/>
        <v>0.8130403968816442</v>
      </c>
      <c r="M22" s="23">
        <v>1307</v>
      </c>
      <c r="N22" s="25">
        <f t="shared" si="5"/>
        <v>0.18525868178596741</v>
      </c>
      <c r="O22" s="18"/>
      <c r="P22" s="11">
        <f t="shared" si="0"/>
        <v>0</v>
      </c>
      <c r="Q22" s="25" t="e">
        <f t="shared" si="6"/>
        <v>#DIV/0!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23">
        <f t="shared" si="7"/>
        <v>0</v>
      </c>
      <c r="AC22" s="25" t="e">
        <f t="shared" si="1"/>
        <v>#DIV/0!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23">
        <f t="shared" si="8"/>
        <v>0</v>
      </c>
      <c r="AO22" s="25" t="e">
        <f t="shared" si="2"/>
        <v>#DIV/0!</v>
      </c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18"/>
      <c r="BA22" s="11"/>
      <c r="BB22" s="25" t="e">
        <f t="shared" si="9"/>
        <v>#DIV/0!</v>
      </c>
      <c r="BC22" s="25" t="e">
        <f t="shared" si="3"/>
        <v>#DIV/0!</v>
      </c>
      <c r="BD22" s="23"/>
      <c r="BE22" s="25" t="e">
        <f t="shared" si="13"/>
        <v>#DIV/0!</v>
      </c>
      <c r="BF22" s="23"/>
      <c r="BG22" s="25" t="e">
        <f t="shared" si="10"/>
        <v>#DIV/0!</v>
      </c>
      <c r="BH22" s="18"/>
    </row>
    <row r="23" spans="1:60" x14ac:dyDescent="0.15">
      <c r="A23" s="15" t="s">
        <v>13</v>
      </c>
      <c r="B23" s="10">
        <v>103204</v>
      </c>
      <c r="C23" s="12">
        <v>3.33</v>
      </c>
      <c r="D23" s="22">
        <v>77367</v>
      </c>
      <c r="E23" s="24">
        <f t="shared" si="11"/>
        <v>0.74965117631099565</v>
      </c>
      <c r="F23" s="22">
        <v>25047</v>
      </c>
      <c r="G23" s="24">
        <f t="shared" si="4"/>
        <v>0.24269408162474324</v>
      </c>
      <c r="H23" s="18"/>
      <c r="I23" s="10">
        <v>2059</v>
      </c>
      <c r="J23" s="12">
        <v>3.03</v>
      </c>
      <c r="K23" s="22">
        <v>1593</v>
      </c>
      <c r="L23" s="24">
        <f t="shared" si="12"/>
        <v>0.77367654201068481</v>
      </c>
      <c r="M23" s="22">
        <v>451</v>
      </c>
      <c r="N23" s="24">
        <f t="shared" si="5"/>
        <v>0.21903836813987373</v>
      </c>
      <c r="O23" s="18"/>
      <c r="P23" s="10">
        <f t="shared" si="0"/>
        <v>0</v>
      </c>
      <c r="Q23" s="24" t="e">
        <f t="shared" si="6"/>
        <v>#DIV/0!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2">
        <f t="shared" si="7"/>
        <v>0</v>
      </c>
      <c r="AC23" s="24" t="e">
        <f t="shared" si="1"/>
        <v>#DIV/0!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2">
        <f t="shared" si="8"/>
        <v>0</v>
      </c>
      <c r="AO23" s="24" t="e">
        <f t="shared" si="2"/>
        <v>#DIV/0!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18"/>
      <c r="BA23" s="10"/>
      <c r="BB23" s="24" t="e">
        <f t="shared" si="9"/>
        <v>#DIV/0!</v>
      </c>
      <c r="BC23" s="24" t="e">
        <f t="shared" si="3"/>
        <v>#DIV/0!</v>
      </c>
      <c r="BD23" s="22"/>
      <c r="BE23" s="24" t="e">
        <f t="shared" si="13"/>
        <v>#DIV/0!</v>
      </c>
      <c r="BF23" s="22"/>
      <c r="BG23" s="24" t="e">
        <f t="shared" si="10"/>
        <v>#DIV/0!</v>
      </c>
      <c r="BH23" s="18"/>
    </row>
    <row r="24" spans="1:60" x14ac:dyDescent="0.15">
      <c r="A24" s="16" t="s">
        <v>14</v>
      </c>
      <c r="B24" s="11">
        <v>131864</v>
      </c>
      <c r="C24" s="13">
        <v>4.26</v>
      </c>
      <c r="D24" s="23">
        <v>90267</v>
      </c>
      <c r="E24" s="25">
        <f t="shared" si="11"/>
        <v>0.68454619911423886</v>
      </c>
      <c r="F24" s="23">
        <v>40822</v>
      </c>
      <c r="G24" s="25">
        <f t="shared" si="4"/>
        <v>0.30957653339804647</v>
      </c>
      <c r="H24" s="18"/>
      <c r="I24" s="11">
        <v>2585</v>
      </c>
      <c r="J24" s="13">
        <v>3.81</v>
      </c>
      <c r="K24" s="23">
        <v>1902</v>
      </c>
      <c r="L24" s="25">
        <f t="shared" si="12"/>
        <v>0.73578336557059965</v>
      </c>
      <c r="M24" s="23">
        <v>680</v>
      </c>
      <c r="N24" s="25">
        <f t="shared" si="5"/>
        <v>0.26305609284332687</v>
      </c>
      <c r="O24" s="18"/>
      <c r="P24" s="11">
        <f t="shared" si="0"/>
        <v>0</v>
      </c>
      <c r="Q24" s="25" t="e">
        <f t="shared" si="6"/>
        <v>#DIV/0!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23">
        <f t="shared" si="7"/>
        <v>0</v>
      </c>
      <c r="AC24" s="25" t="e">
        <f t="shared" si="1"/>
        <v>#DIV/0!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23">
        <f t="shared" si="8"/>
        <v>0</v>
      </c>
      <c r="AO24" s="25" t="e">
        <f t="shared" si="2"/>
        <v>#DIV/0!</v>
      </c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18"/>
      <c r="BA24" s="11"/>
      <c r="BB24" s="25" t="e">
        <f t="shared" si="9"/>
        <v>#DIV/0!</v>
      </c>
      <c r="BC24" s="25" t="e">
        <f t="shared" si="3"/>
        <v>#DIV/0!</v>
      </c>
      <c r="BD24" s="23"/>
      <c r="BE24" s="25" t="e">
        <f t="shared" si="13"/>
        <v>#DIV/0!</v>
      </c>
      <c r="BF24" s="23"/>
      <c r="BG24" s="25" t="e">
        <f t="shared" si="10"/>
        <v>#DIV/0!</v>
      </c>
      <c r="BH24" s="18"/>
    </row>
    <row r="25" spans="1:60" x14ac:dyDescent="0.15">
      <c r="A25" s="15" t="s">
        <v>30</v>
      </c>
      <c r="B25" s="10">
        <v>100358</v>
      </c>
      <c r="C25" s="12">
        <v>3.24</v>
      </c>
      <c r="D25" s="22">
        <v>42400</v>
      </c>
      <c r="E25" s="24">
        <f t="shared" si="11"/>
        <v>0.42248749476872793</v>
      </c>
      <c r="F25" s="22">
        <v>56429</v>
      </c>
      <c r="G25" s="24">
        <f t="shared" si="4"/>
        <v>0.56227704816756019</v>
      </c>
      <c r="H25" s="18"/>
      <c r="I25" s="10">
        <v>1610</v>
      </c>
      <c r="J25" s="12">
        <v>2.37</v>
      </c>
      <c r="K25" s="22">
        <v>631</v>
      </c>
      <c r="L25" s="24">
        <f t="shared" si="12"/>
        <v>0.39192546583850929</v>
      </c>
      <c r="M25" s="22">
        <v>952</v>
      </c>
      <c r="N25" s="24">
        <f t="shared" si="5"/>
        <v>0.59130434782608698</v>
      </c>
      <c r="O25" s="18"/>
      <c r="P25" s="10">
        <f t="shared" si="0"/>
        <v>0</v>
      </c>
      <c r="Q25" s="24" t="e">
        <f t="shared" si="6"/>
        <v>#DIV/0!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2">
        <f t="shared" si="7"/>
        <v>0</v>
      </c>
      <c r="AC25" s="24" t="e">
        <f t="shared" si="1"/>
        <v>#DIV/0!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2">
        <f t="shared" si="8"/>
        <v>0</v>
      </c>
      <c r="AO25" s="24" t="e">
        <f t="shared" si="2"/>
        <v>#DIV/0!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18"/>
      <c r="BA25" s="10"/>
      <c r="BB25" s="24" t="e">
        <f t="shared" si="9"/>
        <v>#DIV/0!</v>
      </c>
      <c r="BC25" s="24" t="e">
        <f t="shared" si="3"/>
        <v>#DIV/0!</v>
      </c>
      <c r="BD25" s="22"/>
      <c r="BE25" s="24" t="e">
        <f t="shared" si="13"/>
        <v>#DIV/0!</v>
      </c>
      <c r="BF25" s="22"/>
      <c r="BG25" s="24" t="e">
        <f t="shared" si="10"/>
        <v>#DIV/0!</v>
      </c>
      <c r="BH25" s="18"/>
    </row>
    <row r="26" spans="1:60" x14ac:dyDescent="0.15">
      <c r="E26" s="20"/>
      <c r="F26" s="20"/>
      <c r="G26" s="20"/>
      <c r="I26" s="9"/>
      <c r="J26" s="9"/>
      <c r="K26" s="9"/>
      <c r="L26" s="9"/>
      <c r="M26" s="9"/>
      <c r="N26" s="9"/>
    </row>
    <row r="27" spans="1:60" x14ac:dyDescent="0.15">
      <c r="E27" s="20"/>
      <c r="F27" s="20"/>
      <c r="G27" s="20"/>
      <c r="I27" s="35"/>
      <c r="J27" s="36" t="str">
        <f>+I7</f>
        <v>京都府</v>
      </c>
      <c r="K27" s="36"/>
      <c r="L27" s="36" t="s">
        <v>53</v>
      </c>
      <c r="M27" s="36"/>
      <c r="N27" s="37"/>
      <c r="P27" s="35"/>
      <c r="Q27" s="36" t="str">
        <f>+P7</f>
        <v>○○民商 担当地域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7"/>
      <c r="AP27" s="36"/>
      <c r="AQ27" s="36"/>
      <c r="AR27" s="36"/>
      <c r="AS27" s="36"/>
      <c r="AT27" s="36"/>
      <c r="AU27" s="36"/>
      <c r="AV27" s="36"/>
      <c r="AW27" s="36"/>
      <c r="AX27" s="36"/>
      <c r="AY27" s="37"/>
      <c r="BA27" s="35"/>
      <c r="BB27" s="36" t="str">
        <f>+BA7</f>
        <v>○○民商 会員</v>
      </c>
      <c r="BC27" s="36"/>
      <c r="BD27" s="36"/>
      <c r="BE27" s="36"/>
      <c r="BF27" s="36"/>
      <c r="BG27" s="37"/>
    </row>
    <row r="28" spans="1:60" x14ac:dyDescent="0.15">
      <c r="I28" s="38"/>
      <c r="J28" s="9"/>
      <c r="K28" s="9"/>
      <c r="L28" s="9"/>
      <c r="M28" s="9"/>
      <c r="N28" s="39"/>
      <c r="P28" s="38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39"/>
      <c r="AP28" s="9"/>
      <c r="AQ28" s="9"/>
      <c r="AR28" s="9"/>
      <c r="AS28" s="9"/>
      <c r="AT28" s="9"/>
      <c r="AU28" s="9"/>
      <c r="AV28" s="9"/>
      <c r="AW28" s="9"/>
      <c r="AX28" s="9"/>
      <c r="AY28" s="39"/>
      <c r="BA28" s="38"/>
      <c r="BB28" s="9"/>
      <c r="BC28" s="9"/>
      <c r="BD28" s="9"/>
      <c r="BE28" s="9"/>
      <c r="BF28" s="9"/>
      <c r="BG28" s="39"/>
    </row>
    <row r="29" spans="1:60" x14ac:dyDescent="0.15">
      <c r="I29" s="38" t="s">
        <v>75</v>
      </c>
      <c r="J29" s="9"/>
      <c r="K29" s="9"/>
      <c r="L29" s="40" t="s">
        <v>74</v>
      </c>
      <c r="M29" s="9"/>
      <c r="N29" s="39"/>
      <c r="P29" s="38" t="s">
        <v>75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40" t="s">
        <v>163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39"/>
      <c r="AP29" s="9"/>
      <c r="AQ29" s="9"/>
      <c r="AR29" s="9"/>
      <c r="AS29" s="9"/>
      <c r="AT29" s="9"/>
      <c r="AU29" s="9"/>
      <c r="AV29" s="9"/>
      <c r="AW29" s="9"/>
      <c r="AX29" s="9"/>
      <c r="AY29" s="39"/>
      <c r="BA29" s="38" t="s">
        <v>75</v>
      </c>
      <c r="BB29" s="9"/>
      <c r="BC29" s="40" t="s">
        <v>164</v>
      </c>
      <c r="BD29" s="9"/>
      <c r="BE29" s="9"/>
      <c r="BF29" s="9"/>
      <c r="BG29" s="39"/>
    </row>
    <row r="30" spans="1:60" x14ac:dyDescent="0.15">
      <c r="I30" s="38"/>
      <c r="J30" s="41">
        <f>ROUNDDOWN(+I10/10000,1)</f>
        <v>6.7</v>
      </c>
      <c r="K30" s="9"/>
      <c r="L30" s="42">
        <f>+I10/$B$10</f>
        <v>2.1895697060789428E-2</v>
      </c>
      <c r="M30" s="9"/>
      <c r="N30" s="39"/>
      <c r="P30" s="38"/>
      <c r="Q30" s="41">
        <f>ROUNDDOWN(+P10/10000,1)</f>
        <v>0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42">
        <f>+P10/$I$10</f>
        <v>0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39"/>
      <c r="AP30" s="9"/>
      <c r="AQ30" s="9"/>
      <c r="AR30" s="9"/>
      <c r="AS30" s="9"/>
      <c r="AT30" s="9"/>
      <c r="AU30" s="9"/>
      <c r="AV30" s="9"/>
      <c r="AW30" s="9"/>
      <c r="AX30" s="9"/>
      <c r="AY30" s="39"/>
      <c r="BA30" s="38"/>
      <c r="BB30" s="41">
        <f>ROUNDDOWN(+BA10/10000,1)</f>
        <v>0</v>
      </c>
      <c r="BC30" s="42" t="e">
        <f>+BA10/$P$10</f>
        <v>#DIV/0!</v>
      </c>
      <c r="BD30" s="9"/>
      <c r="BE30" s="9"/>
      <c r="BF30" s="9"/>
      <c r="BG30" s="39"/>
    </row>
    <row r="31" spans="1:60" x14ac:dyDescent="0.15">
      <c r="I31" s="38"/>
      <c r="J31" s="9"/>
      <c r="K31" s="9"/>
      <c r="L31" s="9"/>
      <c r="M31" s="9"/>
      <c r="N31" s="39"/>
      <c r="P31" s="3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39"/>
      <c r="AP31" s="9"/>
      <c r="AQ31" s="9"/>
      <c r="AR31" s="9"/>
      <c r="AS31" s="9"/>
      <c r="AT31" s="9"/>
      <c r="AU31" s="9"/>
      <c r="AV31" s="9"/>
      <c r="AW31" s="9"/>
      <c r="AX31" s="9"/>
      <c r="AY31" s="39"/>
      <c r="BA31" s="38"/>
      <c r="BB31" s="9"/>
      <c r="BC31" s="9"/>
      <c r="BD31" s="9"/>
      <c r="BE31" s="9"/>
      <c r="BF31" s="9"/>
      <c r="BG31" s="39"/>
    </row>
    <row r="32" spans="1:60" x14ac:dyDescent="0.15">
      <c r="I32" s="38" t="s">
        <v>54</v>
      </c>
      <c r="J32" s="9"/>
      <c r="K32" s="9"/>
      <c r="L32" s="9"/>
      <c r="M32" s="9"/>
      <c r="N32" s="39"/>
      <c r="P32" s="38" t="s">
        <v>54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9"/>
      <c r="AP32" s="9"/>
      <c r="AQ32" s="9"/>
      <c r="AR32" s="9"/>
      <c r="AS32" s="9"/>
      <c r="AT32" s="9"/>
      <c r="AU32" s="9"/>
      <c r="AV32" s="9"/>
      <c r="AW32" s="9"/>
      <c r="AX32" s="9"/>
      <c r="AY32" s="39"/>
      <c r="BA32" s="38" t="s">
        <v>54</v>
      </c>
      <c r="BB32" s="9"/>
      <c r="BC32" s="9"/>
      <c r="BD32" s="9"/>
      <c r="BE32" s="9"/>
      <c r="BF32" s="9"/>
      <c r="BG32" s="39"/>
    </row>
    <row r="33" spans="9:59" x14ac:dyDescent="0.15">
      <c r="I33" s="43" t="s">
        <v>62</v>
      </c>
      <c r="J33" s="44" t="s">
        <v>70</v>
      </c>
      <c r="K33" s="45"/>
      <c r="L33" s="45"/>
      <c r="M33" s="46"/>
      <c r="N33" s="47">
        <f>+J$17</f>
        <v>25.05</v>
      </c>
      <c r="P33" s="43" t="s">
        <v>62</v>
      </c>
      <c r="Q33" s="44" t="s">
        <v>70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62" t="e">
        <f>+Q$17</f>
        <v>#DIV/0!</v>
      </c>
      <c r="AP33" s="9"/>
      <c r="AQ33" s="9"/>
      <c r="AR33" s="9"/>
      <c r="AS33" s="9"/>
      <c r="AT33" s="9"/>
      <c r="AU33" s="9"/>
      <c r="AV33" s="9"/>
      <c r="AW33" s="9"/>
      <c r="AX33" s="9"/>
      <c r="AY33" s="39"/>
      <c r="BA33" s="43" t="s">
        <v>62</v>
      </c>
      <c r="BB33" s="44" t="s">
        <v>70</v>
      </c>
      <c r="BC33" s="9"/>
      <c r="BD33" s="9"/>
      <c r="BE33" s="9"/>
      <c r="BF33" s="9"/>
      <c r="BG33" s="62" t="e">
        <f>+BB$17</f>
        <v>#DIV/0!</v>
      </c>
    </row>
    <row r="34" spans="9:59" x14ac:dyDescent="0.15">
      <c r="I34" s="43" t="s">
        <v>63</v>
      </c>
      <c r="J34" s="61" t="s">
        <v>69</v>
      </c>
      <c r="K34" s="45"/>
      <c r="L34" s="45"/>
      <c r="M34" s="46"/>
      <c r="N34" s="47">
        <f>+J$13</f>
        <v>15.34</v>
      </c>
      <c r="P34" s="43" t="s">
        <v>63</v>
      </c>
      <c r="Q34" s="44" t="s">
        <v>73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62" t="e">
        <f>+Q$21</f>
        <v>#DIV/0!</v>
      </c>
      <c r="AP34" s="9"/>
      <c r="AQ34" s="9"/>
      <c r="AR34" s="9"/>
      <c r="AS34" s="9"/>
      <c r="AT34" s="9"/>
      <c r="AU34" s="9"/>
      <c r="AV34" s="9"/>
      <c r="AW34" s="9"/>
      <c r="AX34" s="9"/>
      <c r="AY34" s="39"/>
      <c r="BA34" s="43" t="s">
        <v>63</v>
      </c>
      <c r="BB34" s="44" t="s">
        <v>73</v>
      </c>
      <c r="BC34" s="9"/>
      <c r="BD34" s="9"/>
      <c r="BE34" s="9"/>
      <c r="BF34" s="9"/>
      <c r="BG34" s="62" t="e">
        <f>+BB$21</f>
        <v>#DIV/0!</v>
      </c>
    </row>
    <row r="35" spans="9:59" x14ac:dyDescent="0.15">
      <c r="I35" s="43" t="s">
        <v>64</v>
      </c>
      <c r="J35" s="44" t="s">
        <v>73</v>
      </c>
      <c r="K35" s="45"/>
      <c r="L35" s="45"/>
      <c r="M35" s="46"/>
      <c r="N35" s="47">
        <f>+J$21</f>
        <v>12.87</v>
      </c>
      <c r="P35" s="43" t="s">
        <v>64</v>
      </c>
      <c r="Q35" s="44" t="s">
        <v>68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62" t="e">
        <f>+Q$12</f>
        <v>#DIV/0!</v>
      </c>
      <c r="AP35" s="9"/>
      <c r="AQ35" s="9"/>
      <c r="AR35" s="9"/>
      <c r="AS35" s="9"/>
      <c r="AT35" s="9"/>
      <c r="AU35" s="9"/>
      <c r="AV35" s="9"/>
      <c r="AW35" s="9"/>
      <c r="AX35" s="9"/>
      <c r="AY35" s="39"/>
      <c r="BA35" s="43" t="s">
        <v>64</v>
      </c>
      <c r="BB35" s="44" t="s">
        <v>68</v>
      </c>
      <c r="BC35" s="9"/>
      <c r="BD35" s="9"/>
      <c r="BE35" s="9"/>
      <c r="BF35" s="9"/>
      <c r="BG35" s="62" t="e">
        <f>+BB$12</f>
        <v>#DIV/0!</v>
      </c>
    </row>
    <row r="36" spans="9:59" x14ac:dyDescent="0.15">
      <c r="I36" s="43" t="s">
        <v>65</v>
      </c>
      <c r="J36" s="44" t="s">
        <v>68</v>
      </c>
      <c r="K36" s="45"/>
      <c r="L36" s="45"/>
      <c r="M36" s="46"/>
      <c r="N36" s="47">
        <f>+J$12</f>
        <v>10.66</v>
      </c>
      <c r="P36" s="43" t="s">
        <v>65</v>
      </c>
      <c r="Q36" s="44" t="s">
        <v>72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62" t="e">
        <f>+Q$22</f>
        <v>#DIV/0!</v>
      </c>
      <c r="AP36" s="9"/>
      <c r="AQ36" s="9"/>
      <c r="AR36" s="9"/>
      <c r="AS36" s="9"/>
      <c r="AT36" s="9"/>
      <c r="AU36" s="9"/>
      <c r="AV36" s="9"/>
      <c r="AW36" s="9"/>
      <c r="AX36" s="9"/>
      <c r="AY36" s="39"/>
      <c r="BA36" s="43" t="s">
        <v>65</v>
      </c>
      <c r="BB36" s="44" t="s">
        <v>72</v>
      </c>
      <c r="BC36" s="9"/>
      <c r="BD36" s="9"/>
      <c r="BE36" s="9"/>
      <c r="BF36" s="9"/>
      <c r="BG36" s="62" t="e">
        <f>+BB$22</f>
        <v>#DIV/0!</v>
      </c>
    </row>
    <row r="37" spans="9:59" x14ac:dyDescent="0.15">
      <c r="I37" s="43" t="s">
        <v>66</v>
      </c>
      <c r="J37" s="61" t="s">
        <v>72</v>
      </c>
      <c r="K37" s="45"/>
      <c r="L37" s="45"/>
      <c r="M37" s="46"/>
      <c r="N37" s="47">
        <f>+J$22</f>
        <v>10.4</v>
      </c>
      <c r="P37" s="43" t="s">
        <v>66</v>
      </c>
      <c r="Q37" s="44" t="s">
        <v>71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62" t="e">
        <f>+Q$19</f>
        <v>#DIV/0!</v>
      </c>
      <c r="AP37" s="9"/>
      <c r="AQ37" s="9"/>
      <c r="AR37" s="9"/>
      <c r="AS37" s="9"/>
      <c r="AT37" s="9"/>
      <c r="AU37" s="9"/>
      <c r="AV37" s="9"/>
      <c r="AW37" s="9"/>
      <c r="AX37" s="9"/>
      <c r="AY37" s="39"/>
      <c r="BA37" s="43" t="s">
        <v>66</v>
      </c>
      <c r="BB37" s="44" t="s">
        <v>71</v>
      </c>
      <c r="BC37" s="9"/>
      <c r="BD37" s="9"/>
      <c r="BE37" s="9"/>
      <c r="BF37" s="9"/>
      <c r="BG37" s="62" t="e">
        <f>+BB$19</f>
        <v>#DIV/0!</v>
      </c>
    </row>
    <row r="38" spans="9:59" x14ac:dyDescent="0.15">
      <c r="I38" s="43" t="s">
        <v>67</v>
      </c>
      <c r="J38" s="44" t="s">
        <v>71</v>
      </c>
      <c r="K38" s="45"/>
      <c r="L38" s="45"/>
      <c r="M38" s="46"/>
      <c r="N38" s="47">
        <f>+J$19</f>
        <v>9.7799999999999994</v>
      </c>
      <c r="P38" s="43" t="s">
        <v>67</v>
      </c>
      <c r="Q38" s="44" t="s">
        <v>69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62" t="e">
        <f>+Q$13</f>
        <v>#DIV/0!</v>
      </c>
      <c r="AP38" s="9"/>
      <c r="AQ38" s="9"/>
      <c r="AR38" s="9"/>
      <c r="AS38" s="9"/>
      <c r="AT38" s="9"/>
      <c r="AU38" s="9"/>
      <c r="AV38" s="9"/>
      <c r="AW38" s="9"/>
      <c r="AX38" s="9"/>
      <c r="AY38" s="39"/>
      <c r="BA38" s="43" t="s">
        <v>67</v>
      </c>
      <c r="BB38" s="44" t="s">
        <v>69</v>
      </c>
      <c r="BC38" s="9"/>
      <c r="BD38" s="9"/>
      <c r="BE38" s="9"/>
      <c r="BF38" s="9"/>
      <c r="BG38" s="62" t="e">
        <f>+BB$13</f>
        <v>#DIV/0!</v>
      </c>
    </row>
    <row r="39" spans="9:59" x14ac:dyDescent="0.15">
      <c r="I39" s="38"/>
      <c r="J39" s="9"/>
      <c r="K39" s="9"/>
      <c r="L39" s="9"/>
      <c r="M39" s="9"/>
      <c r="N39" s="39"/>
      <c r="P39" s="38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39"/>
      <c r="AP39" s="9"/>
      <c r="AQ39" s="9"/>
      <c r="AR39" s="9"/>
      <c r="AS39" s="9"/>
      <c r="AT39" s="9"/>
      <c r="AU39" s="9"/>
      <c r="AV39" s="9"/>
      <c r="AW39" s="9"/>
      <c r="AX39" s="9"/>
      <c r="AY39" s="39"/>
      <c r="BA39" s="38"/>
      <c r="BB39" s="9"/>
      <c r="BC39" s="9"/>
      <c r="BD39" s="9"/>
      <c r="BE39" s="9"/>
      <c r="BF39" s="9"/>
      <c r="BG39" s="39"/>
    </row>
    <row r="40" spans="9:59" x14ac:dyDescent="0.15">
      <c r="I40" s="48" t="s">
        <v>55</v>
      </c>
      <c r="J40" s="9"/>
      <c r="K40" s="9"/>
      <c r="L40" s="9"/>
      <c r="M40" s="9"/>
      <c r="N40" s="39"/>
      <c r="P40" s="48" t="s">
        <v>55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39"/>
      <c r="AP40" s="9"/>
      <c r="AQ40" s="9"/>
      <c r="AR40" s="9"/>
      <c r="AS40" s="9"/>
      <c r="AT40" s="9"/>
      <c r="AU40" s="9"/>
      <c r="AV40" s="9"/>
      <c r="AW40" s="9"/>
      <c r="AX40" s="9"/>
      <c r="AY40" s="39"/>
      <c r="BA40" s="48" t="s">
        <v>55</v>
      </c>
      <c r="BB40" s="9"/>
      <c r="BC40" s="9"/>
      <c r="BD40" s="9"/>
      <c r="BE40" s="9"/>
      <c r="BF40" s="9"/>
      <c r="BG40" s="39"/>
    </row>
    <row r="41" spans="9:59" x14ac:dyDescent="0.15">
      <c r="I41" s="48"/>
      <c r="J41" s="40" t="s">
        <v>58</v>
      </c>
      <c r="K41" s="49"/>
      <c r="L41" s="49" t="s">
        <v>57</v>
      </c>
      <c r="M41" s="9"/>
      <c r="N41" s="39"/>
      <c r="P41" s="48"/>
      <c r="Q41" s="40" t="s">
        <v>58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49" t="s">
        <v>57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39"/>
      <c r="AP41" s="9"/>
      <c r="AQ41" s="9"/>
      <c r="AR41" s="9"/>
      <c r="AS41" s="9"/>
      <c r="AT41" s="9"/>
      <c r="AU41" s="9"/>
      <c r="AV41" s="9"/>
      <c r="AW41" s="9"/>
      <c r="AX41" s="9"/>
      <c r="AY41" s="39"/>
      <c r="BA41" s="48"/>
      <c r="BB41" s="40" t="s">
        <v>58</v>
      </c>
      <c r="BC41" s="9"/>
      <c r="BD41" s="9"/>
      <c r="BE41" s="49" t="s">
        <v>162</v>
      </c>
      <c r="BF41" s="9"/>
      <c r="BG41" s="39"/>
    </row>
    <row r="42" spans="9:59" x14ac:dyDescent="0.15">
      <c r="I42" s="50" t="s">
        <v>56</v>
      </c>
      <c r="J42" s="9"/>
      <c r="K42" s="9"/>
      <c r="L42" s="9"/>
      <c r="M42" s="9"/>
      <c r="N42" s="39"/>
      <c r="P42" s="50" t="s">
        <v>56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39"/>
      <c r="AP42" s="9"/>
      <c r="AQ42" s="9"/>
      <c r="AR42" s="9"/>
      <c r="AS42" s="9"/>
      <c r="AT42" s="9"/>
      <c r="AU42" s="9"/>
      <c r="AV42" s="9"/>
      <c r="AW42" s="9"/>
      <c r="AX42" s="9"/>
      <c r="AY42" s="39"/>
      <c r="BA42" s="50" t="s">
        <v>56</v>
      </c>
      <c r="BB42" s="9"/>
      <c r="BC42" s="9"/>
      <c r="BD42" s="9"/>
      <c r="BE42" s="9"/>
      <c r="BF42" s="9"/>
      <c r="BG42" s="39"/>
    </row>
    <row r="43" spans="9:59" x14ac:dyDescent="0.15">
      <c r="I43" s="51" t="s">
        <v>59</v>
      </c>
      <c r="J43" s="52">
        <f>+J17/100</f>
        <v>0.2505</v>
      </c>
      <c r="K43" s="53"/>
      <c r="L43" s="54">
        <f>+J43-$C$17/100</f>
        <v>5.1999999999999824E-3</v>
      </c>
      <c r="M43" s="9"/>
      <c r="N43" s="39"/>
      <c r="P43" s="51" t="s">
        <v>59</v>
      </c>
      <c r="Q43" s="52" t="e">
        <f>+Q17</f>
        <v>#DIV/0!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54" t="e">
        <f>+Q43-$C$17/100</f>
        <v>#DIV/0!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39"/>
      <c r="AP43" s="9"/>
      <c r="AQ43" s="9"/>
      <c r="AR43" s="9"/>
      <c r="AS43" s="9"/>
      <c r="AT43" s="9"/>
      <c r="AU43" s="9"/>
      <c r="AV43" s="9"/>
      <c r="AW43" s="9"/>
      <c r="AX43" s="9"/>
      <c r="AY43" s="39"/>
      <c r="BA43" s="51" t="s">
        <v>59</v>
      </c>
      <c r="BB43" s="52" t="e">
        <f>+BB17</f>
        <v>#DIV/0!</v>
      </c>
      <c r="BC43" s="9"/>
      <c r="BD43" s="9"/>
      <c r="BE43" s="54" t="e">
        <f>+BB43-Q43</f>
        <v>#DIV/0!</v>
      </c>
      <c r="BF43" s="9"/>
      <c r="BG43" s="39"/>
    </row>
    <row r="44" spans="9:59" x14ac:dyDescent="0.15">
      <c r="I44" s="51" t="s">
        <v>60</v>
      </c>
      <c r="J44" s="55">
        <f>+L17</f>
        <v>0.57201694516356794</v>
      </c>
      <c r="K44" s="53"/>
      <c r="L44" s="56">
        <f>+J44-$E$17</f>
        <v>8.0180366196119013E-2</v>
      </c>
      <c r="M44" s="9"/>
      <c r="N44" s="39"/>
      <c r="P44" s="51" t="s">
        <v>60</v>
      </c>
      <c r="Q44" s="55" t="e">
        <f>+AC17</f>
        <v>#DIV/0!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56" t="e">
        <f>+Q44-$E$17</f>
        <v>#DIV/0!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39"/>
      <c r="AP44" s="9"/>
      <c r="AQ44" s="9"/>
      <c r="AR44" s="9"/>
      <c r="AS44" s="9"/>
      <c r="AT44" s="9"/>
      <c r="AU44" s="9"/>
      <c r="AV44" s="9"/>
      <c r="AW44" s="9"/>
      <c r="AX44" s="9"/>
      <c r="AY44" s="39"/>
      <c r="BA44" s="51" t="s">
        <v>60</v>
      </c>
      <c r="BB44" s="55" t="e">
        <f>+BE17</f>
        <v>#DIV/0!</v>
      </c>
      <c r="BC44" s="9"/>
      <c r="BD44" s="9"/>
      <c r="BE44" s="54" t="e">
        <f>+BB44-Q44</f>
        <v>#DIV/0!</v>
      </c>
      <c r="BF44" s="9"/>
      <c r="BG44" s="39"/>
    </row>
    <row r="45" spans="9:59" x14ac:dyDescent="0.15">
      <c r="I45" s="51" t="s">
        <v>61</v>
      </c>
      <c r="J45" s="55">
        <f>+N17</f>
        <v>0.42692398211343846</v>
      </c>
      <c r="K45" s="53"/>
      <c r="L45" s="56">
        <f>+J45-$G$17</f>
        <v>-7.9244959259910763E-2</v>
      </c>
      <c r="M45" s="9"/>
      <c r="N45" s="39"/>
      <c r="P45" s="51" t="s">
        <v>61</v>
      </c>
      <c r="Q45" s="55" t="e">
        <f>+AO17</f>
        <v>#DIV/0!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56" t="e">
        <f>+Q45-$G$17</f>
        <v>#DIV/0!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39"/>
      <c r="AP45" s="9"/>
      <c r="AQ45" s="9"/>
      <c r="AR45" s="9"/>
      <c r="AS45" s="9"/>
      <c r="AT45" s="9"/>
      <c r="AU45" s="9"/>
      <c r="AV45" s="9"/>
      <c r="AW45" s="9"/>
      <c r="AX45" s="9"/>
      <c r="AY45" s="39"/>
      <c r="BA45" s="51" t="s">
        <v>61</v>
      </c>
      <c r="BB45" s="55" t="e">
        <f>+BG17</f>
        <v>#DIV/0!</v>
      </c>
      <c r="BC45" s="9"/>
      <c r="BD45" s="9"/>
      <c r="BE45" s="54" t="e">
        <f>+BB45-Q45</f>
        <v>#DIV/0!</v>
      </c>
      <c r="BF45" s="9"/>
      <c r="BG45" s="39"/>
    </row>
    <row r="46" spans="9:59" x14ac:dyDescent="0.15">
      <c r="I46" s="38"/>
      <c r="J46" s="9"/>
      <c r="K46" s="9"/>
      <c r="L46" s="57"/>
      <c r="M46" s="9"/>
      <c r="N46" s="39"/>
      <c r="P46" s="38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9"/>
      <c r="AP46" s="9"/>
      <c r="AQ46" s="9"/>
      <c r="AR46" s="9"/>
      <c r="AS46" s="9"/>
      <c r="AT46" s="9"/>
      <c r="AU46" s="9"/>
      <c r="AV46" s="9"/>
      <c r="AW46" s="9"/>
      <c r="AX46" s="9"/>
      <c r="AY46" s="39"/>
      <c r="BA46" s="38"/>
      <c r="BB46" s="9"/>
      <c r="BC46" s="9"/>
      <c r="BD46" s="9"/>
      <c r="BE46" s="57"/>
      <c r="BF46" s="9"/>
      <c r="BG46" s="39"/>
    </row>
    <row r="47" spans="9:59" x14ac:dyDescent="0.15">
      <c r="I47" s="50" t="s">
        <v>76</v>
      </c>
      <c r="J47" s="9"/>
      <c r="K47" s="9"/>
      <c r="L47" s="57"/>
      <c r="M47" s="9"/>
      <c r="N47" s="39"/>
      <c r="P47" s="50" t="s">
        <v>76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39"/>
      <c r="AP47" s="9"/>
      <c r="AQ47" s="9"/>
      <c r="AR47" s="9"/>
      <c r="AS47" s="9"/>
      <c r="AT47" s="9"/>
      <c r="AU47" s="9"/>
      <c r="AV47" s="9"/>
      <c r="AW47" s="9"/>
      <c r="AX47" s="9"/>
      <c r="AY47" s="39"/>
      <c r="BA47" s="50" t="s">
        <v>76</v>
      </c>
      <c r="BB47" s="9"/>
      <c r="BC47" s="9"/>
      <c r="BD47" s="9"/>
      <c r="BE47" s="57"/>
      <c r="BF47" s="9"/>
      <c r="BG47" s="39"/>
    </row>
    <row r="48" spans="9:59" x14ac:dyDescent="0.15">
      <c r="I48" s="51" t="s">
        <v>59</v>
      </c>
      <c r="J48" s="52">
        <f>+J12/100</f>
        <v>0.1066</v>
      </c>
      <c r="K48" s="53"/>
      <c r="L48" s="54">
        <f>+J48-$C$12/100</f>
        <v>-2.1900000000000003E-2</v>
      </c>
      <c r="M48" s="9"/>
      <c r="N48" s="39"/>
      <c r="P48" s="51" t="s">
        <v>59</v>
      </c>
      <c r="Q48" s="52" t="e">
        <f>+Q12</f>
        <v>#DIV/0!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54" t="e">
        <f>+Q48-$C$12/100</f>
        <v>#DIV/0!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39"/>
      <c r="AP48" s="9"/>
      <c r="AQ48" s="9"/>
      <c r="AR48" s="9"/>
      <c r="AS48" s="9"/>
      <c r="AT48" s="9"/>
      <c r="AU48" s="9"/>
      <c r="AV48" s="9"/>
      <c r="AW48" s="9"/>
      <c r="AX48" s="9"/>
      <c r="AY48" s="39"/>
      <c r="BA48" s="51" t="s">
        <v>59</v>
      </c>
      <c r="BB48" s="52" t="e">
        <f>+BB12</f>
        <v>#DIV/0!</v>
      </c>
      <c r="BC48" s="9"/>
      <c r="BD48" s="9"/>
      <c r="BE48" s="54" t="e">
        <f>+BB48-Q48</f>
        <v>#DIV/0!</v>
      </c>
      <c r="BF48" s="9"/>
      <c r="BG48" s="39"/>
    </row>
    <row r="49" spans="9:59" x14ac:dyDescent="0.15">
      <c r="I49" s="51" t="s">
        <v>60</v>
      </c>
      <c r="J49" s="55">
        <f>+L12</f>
        <v>0.41711599612885386</v>
      </c>
      <c r="K49" s="53"/>
      <c r="L49" s="56">
        <f>+J49-$E$12</f>
        <v>6.2925311106512061E-2</v>
      </c>
      <c r="M49" s="9"/>
      <c r="N49" s="39"/>
      <c r="P49" s="51" t="s">
        <v>60</v>
      </c>
      <c r="Q49" s="55" t="e">
        <f>+AC12</f>
        <v>#DIV/0!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56" t="e">
        <f>+Q49-$E$12</f>
        <v>#DIV/0!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39"/>
      <c r="AP49" s="9"/>
      <c r="AQ49" s="9"/>
      <c r="AR49" s="9"/>
      <c r="AS49" s="9"/>
      <c r="AT49" s="9"/>
      <c r="AU49" s="9"/>
      <c r="AV49" s="9"/>
      <c r="AW49" s="9"/>
      <c r="AX49" s="9"/>
      <c r="AY49" s="39"/>
      <c r="BA49" s="51" t="s">
        <v>60</v>
      </c>
      <c r="BB49" s="55" t="e">
        <f>+BE12</f>
        <v>#DIV/0!</v>
      </c>
      <c r="BC49" s="9"/>
      <c r="BD49" s="9"/>
      <c r="BE49" s="54" t="e">
        <f>+BB49-Q49</f>
        <v>#DIV/0!</v>
      </c>
      <c r="BF49" s="9"/>
      <c r="BG49" s="39"/>
    </row>
    <row r="50" spans="9:59" x14ac:dyDescent="0.15">
      <c r="I50" s="51" t="s">
        <v>61</v>
      </c>
      <c r="J50" s="55">
        <f>+N12</f>
        <v>0.5826074934328771</v>
      </c>
      <c r="K50" s="53"/>
      <c r="L50" s="56">
        <f>+J50-$G$12</f>
        <v>-6.3061165030500743E-2</v>
      </c>
      <c r="M50" s="9"/>
      <c r="N50" s="39"/>
      <c r="P50" s="51" t="s">
        <v>61</v>
      </c>
      <c r="Q50" s="55" t="e">
        <f>+AO12</f>
        <v>#DIV/0!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56" t="e">
        <f>+Q50-$G$12</f>
        <v>#DIV/0!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39"/>
      <c r="AP50" s="9"/>
      <c r="AQ50" s="9"/>
      <c r="AR50" s="9"/>
      <c r="AS50" s="9"/>
      <c r="AT50" s="9"/>
      <c r="AU50" s="9"/>
      <c r="AV50" s="9"/>
      <c r="AW50" s="9"/>
      <c r="AX50" s="9"/>
      <c r="AY50" s="39"/>
      <c r="BA50" s="51" t="s">
        <v>61</v>
      </c>
      <c r="BB50" s="55" t="e">
        <f>+BG12</f>
        <v>#DIV/0!</v>
      </c>
      <c r="BC50" s="9"/>
      <c r="BD50" s="9"/>
      <c r="BE50" s="54" t="e">
        <f>+BB50-Q50</f>
        <v>#DIV/0!</v>
      </c>
      <c r="BF50" s="9"/>
      <c r="BG50" s="39"/>
    </row>
    <row r="51" spans="9:59" x14ac:dyDescent="0.15">
      <c r="I51" s="38"/>
      <c r="J51" s="9"/>
      <c r="K51" s="9"/>
      <c r="L51" s="57"/>
      <c r="M51" s="9"/>
      <c r="N51" s="39"/>
      <c r="P51" s="38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39"/>
      <c r="AP51" s="9"/>
      <c r="AQ51" s="9"/>
      <c r="AR51" s="9"/>
      <c r="AS51" s="9"/>
      <c r="AT51" s="9"/>
      <c r="AU51" s="9"/>
      <c r="AV51" s="9"/>
      <c r="AW51" s="9"/>
      <c r="AX51" s="9"/>
      <c r="AY51" s="39"/>
      <c r="BA51" s="38"/>
      <c r="BB51" s="9"/>
      <c r="BC51" s="9"/>
      <c r="BD51" s="9"/>
      <c r="BE51" s="57"/>
      <c r="BF51" s="9"/>
      <c r="BG51" s="39"/>
    </row>
    <row r="52" spans="9:59" x14ac:dyDescent="0.15">
      <c r="I52" s="50" t="s">
        <v>77</v>
      </c>
      <c r="J52" s="9"/>
      <c r="K52" s="9"/>
      <c r="L52" s="57"/>
      <c r="M52" s="9"/>
      <c r="N52" s="39"/>
      <c r="P52" s="50" t="s">
        <v>77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39"/>
      <c r="AP52" s="9"/>
      <c r="AQ52" s="9"/>
      <c r="AR52" s="9"/>
      <c r="AS52" s="9"/>
      <c r="AT52" s="9"/>
      <c r="AU52" s="9"/>
      <c r="AV52" s="9"/>
      <c r="AW52" s="9"/>
      <c r="AX52" s="9"/>
      <c r="AY52" s="39"/>
      <c r="BA52" s="50" t="s">
        <v>77</v>
      </c>
      <c r="BB52" s="9"/>
      <c r="BC52" s="9"/>
      <c r="BD52" s="9"/>
      <c r="BE52" s="57"/>
      <c r="BF52" s="9"/>
      <c r="BG52" s="39"/>
    </row>
    <row r="53" spans="9:59" x14ac:dyDescent="0.15">
      <c r="I53" s="51" t="s">
        <v>59</v>
      </c>
      <c r="J53" s="52">
        <f>+J21/100</f>
        <v>0.12869999999999998</v>
      </c>
      <c r="K53" s="53"/>
      <c r="L53" s="54">
        <f>+J53-$C$21/100</f>
        <v>-6.0000000000001719E-4</v>
      </c>
      <c r="M53" s="9"/>
      <c r="N53" s="39"/>
      <c r="P53" s="51" t="s">
        <v>59</v>
      </c>
      <c r="Q53" s="52" t="e">
        <f>+Q21</f>
        <v>#DIV/0!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54" t="e">
        <f>+Q53-$C$21/100</f>
        <v>#DIV/0!</v>
      </c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39"/>
      <c r="AP53" s="9"/>
      <c r="AQ53" s="9"/>
      <c r="AR53" s="9"/>
      <c r="AS53" s="9"/>
      <c r="AT53" s="9"/>
      <c r="AU53" s="9"/>
      <c r="AV53" s="9"/>
      <c r="AW53" s="9"/>
      <c r="AX53" s="9"/>
      <c r="AY53" s="39"/>
      <c r="BA53" s="51" t="s">
        <v>59</v>
      </c>
      <c r="BB53" s="52" t="e">
        <f>+BB21</f>
        <v>#DIV/0!</v>
      </c>
      <c r="BC53" s="9"/>
      <c r="BD53" s="9"/>
      <c r="BE53" s="54" t="e">
        <f>+BB53-Q53</f>
        <v>#DIV/0!</v>
      </c>
      <c r="BF53" s="9"/>
      <c r="BG53" s="39"/>
    </row>
    <row r="54" spans="9:59" x14ac:dyDescent="0.15">
      <c r="I54" s="51" t="s">
        <v>60</v>
      </c>
      <c r="J54" s="55">
        <f>+L21</f>
        <v>0.85663574945608612</v>
      </c>
      <c r="K54" s="53"/>
      <c r="L54" s="56">
        <f>+J54-$E$21</f>
        <v>2.0396372650205441E-2</v>
      </c>
      <c r="M54" s="9"/>
      <c r="N54" s="39"/>
      <c r="P54" s="51" t="s">
        <v>60</v>
      </c>
      <c r="Q54" s="55" t="e">
        <f>+AC21</f>
        <v>#DIV/0!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56" t="e">
        <f>+Q54-$E$21</f>
        <v>#DIV/0!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39"/>
      <c r="AP54" s="9"/>
      <c r="AQ54" s="9"/>
      <c r="AR54" s="9"/>
      <c r="AS54" s="9"/>
      <c r="AT54" s="9"/>
      <c r="AU54" s="9"/>
      <c r="AV54" s="9"/>
      <c r="AW54" s="9"/>
      <c r="AX54" s="9"/>
      <c r="AY54" s="39"/>
      <c r="BA54" s="51" t="s">
        <v>60</v>
      </c>
      <c r="BB54" s="55" t="e">
        <f>+BE21</f>
        <v>#DIV/0!</v>
      </c>
      <c r="BC54" s="9"/>
      <c r="BD54" s="9"/>
      <c r="BE54" s="54" t="e">
        <f>+BB54-Q54</f>
        <v>#DIV/0!</v>
      </c>
      <c r="BF54" s="9"/>
      <c r="BG54" s="39"/>
    </row>
    <row r="55" spans="9:59" x14ac:dyDescent="0.15">
      <c r="I55" s="51" t="s">
        <v>61</v>
      </c>
      <c r="J55" s="55">
        <f>+N21</f>
        <v>0.14199015229588915</v>
      </c>
      <c r="K55" s="53"/>
      <c r="L55" s="56">
        <f>+J55-$G$21</f>
        <v>-2.1119231047341702E-2</v>
      </c>
      <c r="M55" s="9"/>
      <c r="N55" s="39"/>
      <c r="P55" s="51" t="s">
        <v>61</v>
      </c>
      <c r="Q55" s="55" t="e">
        <f>+AO21</f>
        <v>#DIV/0!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56" t="e">
        <f>+Q55-$G$21</f>
        <v>#DIV/0!</v>
      </c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39"/>
      <c r="AP55" s="9"/>
      <c r="AQ55" s="9"/>
      <c r="AR55" s="9"/>
      <c r="AS55" s="9"/>
      <c r="AT55" s="9"/>
      <c r="AU55" s="9"/>
      <c r="AV55" s="9"/>
      <c r="AW55" s="9"/>
      <c r="AX55" s="9"/>
      <c r="AY55" s="39"/>
      <c r="BA55" s="51" t="s">
        <v>61</v>
      </c>
      <c r="BB55" s="55" t="e">
        <f>+BG21</f>
        <v>#DIV/0!</v>
      </c>
      <c r="BC55" s="9"/>
      <c r="BD55" s="9"/>
      <c r="BE55" s="54" t="e">
        <f>+BB55-Q55</f>
        <v>#DIV/0!</v>
      </c>
      <c r="BF55" s="9"/>
      <c r="BG55" s="39"/>
    </row>
    <row r="56" spans="9:59" x14ac:dyDescent="0.15">
      <c r="I56" s="38"/>
      <c r="J56" s="9"/>
      <c r="K56" s="9"/>
      <c r="L56" s="57"/>
      <c r="M56" s="9"/>
      <c r="N56" s="39"/>
      <c r="P56" s="38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57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39"/>
      <c r="AP56" s="9"/>
      <c r="AQ56" s="9"/>
      <c r="AR56" s="9"/>
      <c r="AS56" s="9"/>
      <c r="AT56" s="9"/>
      <c r="AU56" s="9"/>
      <c r="AV56" s="9"/>
      <c r="AW56" s="9"/>
      <c r="AX56" s="9"/>
      <c r="AY56" s="39"/>
      <c r="BA56" s="38"/>
      <c r="BB56" s="9"/>
      <c r="BC56" s="9"/>
      <c r="BD56" s="9"/>
      <c r="BE56" s="57"/>
      <c r="BF56" s="9"/>
      <c r="BG56" s="39"/>
    </row>
    <row r="57" spans="9:59" x14ac:dyDescent="0.15">
      <c r="I57" s="50" t="s">
        <v>78</v>
      </c>
      <c r="J57" s="9"/>
      <c r="K57" s="9"/>
      <c r="L57" s="57"/>
      <c r="M57" s="9"/>
      <c r="N57" s="39"/>
      <c r="P57" s="50" t="s">
        <v>78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57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39"/>
      <c r="AP57" s="9"/>
      <c r="AQ57" s="9"/>
      <c r="AR57" s="9"/>
      <c r="AS57" s="9"/>
      <c r="AT57" s="9"/>
      <c r="AU57" s="9"/>
      <c r="AV57" s="9"/>
      <c r="AW57" s="9"/>
      <c r="AX57" s="9"/>
      <c r="AY57" s="39"/>
      <c r="BA57" s="50" t="s">
        <v>78</v>
      </c>
      <c r="BB57" s="9"/>
      <c r="BC57" s="9"/>
      <c r="BD57" s="9"/>
      <c r="BE57" s="57"/>
      <c r="BF57" s="9"/>
      <c r="BG57" s="39"/>
    </row>
    <row r="58" spans="9:59" x14ac:dyDescent="0.15">
      <c r="I58" s="51" t="s">
        <v>59</v>
      </c>
      <c r="J58" s="52">
        <f>+J22/100</f>
        <v>0.10400000000000001</v>
      </c>
      <c r="K58" s="53"/>
      <c r="L58" s="54">
        <f>+J58-$C$22/100</f>
        <v>-1.4299999999999993E-2</v>
      </c>
      <c r="M58" s="9"/>
      <c r="N58" s="39"/>
      <c r="P58" s="51" t="s">
        <v>59</v>
      </c>
      <c r="Q58" s="52" t="e">
        <f>+Q22</f>
        <v>#DIV/0!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54" t="e">
        <f>+Q58-$C$22/100</f>
        <v>#DIV/0!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39"/>
      <c r="AP58" s="9"/>
      <c r="AQ58" s="9"/>
      <c r="AR58" s="9"/>
      <c r="AS58" s="9"/>
      <c r="AT58" s="9"/>
      <c r="AU58" s="9"/>
      <c r="AV58" s="9"/>
      <c r="AW58" s="9"/>
      <c r="AX58" s="9"/>
      <c r="AY58" s="39"/>
      <c r="BA58" s="51" t="s">
        <v>59</v>
      </c>
      <c r="BB58" s="52" t="e">
        <f>+BB22</f>
        <v>#DIV/0!</v>
      </c>
      <c r="BC58" s="9"/>
      <c r="BD58" s="9"/>
      <c r="BE58" s="54" t="e">
        <f>+BB58-Q58</f>
        <v>#DIV/0!</v>
      </c>
      <c r="BF58" s="9"/>
      <c r="BG58" s="39"/>
    </row>
    <row r="59" spans="9:59" x14ac:dyDescent="0.15">
      <c r="I59" s="51" t="s">
        <v>60</v>
      </c>
      <c r="J59" s="55">
        <f>+L22</f>
        <v>0.8130403968816442</v>
      </c>
      <c r="K59" s="53"/>
      <c r="L59" s="56">
        <f>+J59-$E$22</f>
        <v>1.6513766983494049E-2</v>
      </c>
      <c r="M59" s="9"/>
      <c r="N59" s="39"/>
      <c r="P59" s="51" t="s">
        <v>60</v>
      </c>
      <c r="Q59" s="55" t="e">
        <f>+AC22</f>
        <v>#DIV/0!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56" t="e">
        <f>+Q59-$E$22</f>
        <v>#DIV/0!</v>
      </c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39"/>
      <c r="AP59" s="9"/>
      <c r="AQ59" s="9"/>
      <c r="AR59" s="9"/>
      <c r="AS59" s="9"/>
      <c r="AT59" s="9"/>
      <c r="AU59" s="9"/>
      <c r="AV59" s="9"/>
      <c r="AW59" s="9"/>
      <c r="AX59" s="9"/>
      <c r="AY59" s="39"/>
      <c r="BA59" s="51" t="s">
        <v>60</v>
      </c>
      <c r="BB59" s="55" t="e">
        <f>+BE22</f>
        <v>#DIV/0!</v>
      </c>
      <c r="BC59" s="9"/>
      <c r="BD59" s="9"/>
      <c r="BE59" s="54" t="e">
        <f>+BB59-Q59</f>
        <v>#DIV/0!</v>
      </c>
      <c r="BF59" s="9"/>
      <c r="BG59" s="39"/>
    </row>
    <row r="60" spans="9:59" x14ac:dyDescent="0.15">
      <c r="I60" s="51" t="s">
        <v>61</v>
      </c>
      <c r="J60" s="55">
        <f>+N22</f>
        <v>0.18525868178596741</v>
      </c>
      <c r="K60" s="53"/>
      <c r="L60" s="56">
        <f>+J60-$G$22</f>
        <v>-1.6951793422560257E-2</v>
      </c>
      <c r="M60" s="9"/>
      <c r="N60" s="39"/>
      <c r="P60" s="51" t="s">
        <v>61</v>
      </c>
      <c r="Q60" s="55" t="e">
        <f>+AO22</f>
        <v>#DIV/0!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56" t="e">
        <f>+Q60-$G$22</f>
        <v>#DIV/0!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39"/>
      <c r="AP60" s="9"/>
      <c r="AQ60" s="9"/>
      <c r="AR60" s="9"/>
      <c r="AS60" s="9"/>
      <c r="AT60" s="9"/>
      <c r="AU60" s="9"/>
      <c r="AV60" s="9"/>
      <c r="AW60" s="9"/>
      <c r="AX60" s="9"/>
      <c r="AY60" s="39"/>
      <c r="BA60" s="51" t="s">
        <v>61</v>
      </c>
      <c r="BB60" s="55" t="e">
        <f>+BG22</f>
        <v>#DIV/0!</v>
      </c>
      <c r="BC60" s="9"/>
      <c r="BD60" s="9"/>
      <c r="BE60" s="54" t="e">
        <f>+BB60-Q60</f>
        <v>#DIV/0!</v>
      </c>
      <c r="BF60" s="9"/>
      <c r="BG60" s="39"/>
    </row>
    <row r="61" spans="9:59" x14ac:dyDescent="0.15">
      <c r="I61" s="38"/>
      <c r="J61" s="9"/>
      <c r="K61" s="9"/>
      <c r="L61" s="57"/>
      <c r="M61" s="9"/>
      <c r="N61" s="39"/>
      <c r="P61" s="38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57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39"/>
      <c r="AP61" s="9"/>
      <c r="AQ61" s="9"/>
      <c r="AR61" s="9"/>
      <c r="AS61" s="9"/>
      <c r="AT61" s="9"/>
      <c r="AU61" s="9"/>
      <c r="AV61" s="9"/>
      <c r="AW61" s="9"/>
      <c r="AX61" s="9"/>
      <c r="AY61" s="39"/>
      <c r="BA61" s="38"/>
      <c r="BB61" s="9"/>
      <c r="BC61" s="9"/>
      <c r="BD61" s="9"/>
      <c r="BE61" s="57"/>
      <c r="BF61" s="9"/>
      <c r="BG61" s="39"/>
    </row>
    <row r="62" spans="9:59" x14ac:dyDescent="0.15">
      <c r="I62" s="50" t="s">
        <v>80</v>
      </c>
      <c r="J62" s="9"/>
      <c r="K62" s="9"/>
      <c r="L62" s="57"/>
      <c r="M62" s="9"/>
      <c r="N62" s="39"/>
      <c r="P62" s="50" t="s">
        <v>80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57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39"/>
      <c r="AP62" s="9"/>
      <c r="AQ62" s="9"/>
      <c r="AR62" s="9"/>
      <c r="AS62" s="9"/>
      <c r="AT62" s="9"/>
      <c r="AU62" s="9"/>
      <c r="AV62" s="9"/>
      <c r="AW62" s="9"/>
      <c r="AX62" s="9"/>
      <c r="AY62" s="39"/>
      <c r="BA62" s="50" t="s">
        <v>80</v>
      </c>
      <c r="BB62" s="9"/>
      <c r="BC62" s="9"/>
      <c r="BD62" s="9"/>
      <c r="BE62" s="57"/>
      <c r="BF62" s="9"/>
      <c r="BG62" s="39"/>
    </row>
    <row r="63" spans="9:59" x14ac:dyDescent="0.15">
      <c r="I63" s="51" t="s">
        <v>59</v>
      </c>
      <c r="J63" s="52">
        <f>+J13/100</f>
        <v>0.15340000000000001</v>
      </c>
      <c r="K63" s="53"/>
      <c r="L63" s="54">
        <f>+J63-$C$13/100</f>
        <v>5.4100000000000009E-2</v>
      </c>
      <c r="M63" s="9"/>
      <c r="N63" s="39"/>
      <c r="P63" s="51" t="s">
        <v>59</v>
      </c>
      <c r="Q63" s="52" t="e">
        <f>+Q13</f>
        <v>#DIV/0!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54" t="e">
        <f>+Q63-$C$13/100</f>
        <v>#DIV/0!</v>
      </c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39"/>
      <c r="AP63" s="9"/>
      <c r="AQ63" s="9"/>
      <c r="AR63" s="9"/>
      <c r="AS63" s="9"/>
      <c r="AT63" s="9"/>
      <c r="AU63" s="9"/>
      <c r="AV63" s="9"/>
      <c r="AW63" s="9"/>
      <c r="AX63" s="9"/>
      <c r="AY63" s="39"/>
      <c r="BA63" s="51" t="s">
        <v>59</v>
      </c>
      <c r="BB63" s="52" t="e">
        <f>+BB13</f>
        <v>#DIV/0!</v>
      </c>
      <c r="BC63" s="9"/>
      <c r="BD63" s="9"/>
      <c r="BE63" s="54" t="e">
        <f>+BB63-Q63</f>
        <v>#DIV/0!</v>
      </c>
      <c r="BF63" s="9"/>
      <c r="BG63" s="39"/>
    </row>
    <row r="64" spans="9:59" x14ac:dyDescent="0.15">
      <c r="I64" s="51" t="s">
        <v>60</v>
      </c>
      <c r="J64" s="55">
        <f>+L13</f>
        <v>0.53051417587698224</v>
      </c>
      <c r="K64" s="53"/>
      <c r="L64" s="56">
        <f>+J64-$E$13</f>
        <v>0.10673508476408777</v>
      </c>
      <c r="M64" s="9"/>
      <c r="N64" s="39"/>
      <c r="P64" s="51" t="s">
        <v>60</v>
      </c>
      <c r="Q64" s="55" t="e">
        <f>+AC13</f>
        <v>#DIV/0!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56" t="e">
        <f>+Q64-$E$13</f>
        <v>#DIV/0!</v>
      </c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39"/>
      <c r="AP64" s="9"/>
      <c r="AQ64" s="9"/>
      <c r="AR64" s="9"/>
      <c r="AS64" s="9"/>
      <c r="AT64" s="9"/>
      <c r="AU64" s="9"/>
      <c r="AV64" s="9"/>
      <c r="AW64" s="9"/>
      <c r="AX64" s="9"/>
      <c r="AY64" s="39"/>
      <c r="BA64" s="51" t="s">
        <v>60</v>
      </c>
      <c r="BB64" s="55" t="e">
        <f>+BE13</f>
        <v>#DIV/0!</v>
      </c>
      <c r="BC64" s="9"/>
      <c r="BD64" s="9"/>
      <c r="BE64" s="54" t="e">
        <f>+BB64-Q64</f>
        <v>#DIV/0!</v>
      </c>
      <c r="BF64" s="9"/>
      <c r="BG64" s="39"/>
    </row>
    <row r="65" spans="9:59" x14ac:dyDescent="0.15">
      <c r="I65" s="51" t="s">
        <v>61</v>
      </c>
      <c r="J65" s="55">
        <f>+N13</f>
        <v>0.46823642479577127</v>
      </c>
      <c r="K65" s="53"/>
      <c r="L65" s="56">
        <f>+J65-$G$13</f>
        <v>-0.10668161811108196</v>
      </c>
      <c r="M65" s="9"/>
      <c r="N65" s="39"/>
      <c r="P65" s="51" t="s">
        <v>61</v>
      </c>
      <c r="Q65" s="55" t="e">
        <f>+AO13</f>
        <v>#DIV/0!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56" t="e">
        <f>+Q65-$G$13</f>
        <v>#DIV/0!</v>
      </c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39"/>
      <c r="AP65" s="9"/>
      <c r="AQ65" s="9"/>
      <c r="AR65" s="9"/>
      <c r="AS65" s="9"/>
      <c r="AT65" s="9"/>
      <c r="AU65" s="9"/>
      <c r="AV65" s="9"/>
      <c r="AW65" s="9"/>
      <c r="AX65" s="9"/>
      <c r="AY65" s="39"/>
      <c r="BA65" s="51" t="s">
        <v>61</v>
      </c>
      <c r="BB65" s="55" t="e">
        <f>+BG13</f>
        <v>#DIV/0!</v>
      </c>
      <c r="BC65" s="9"/>
      <c r="BD65" s="9"/>
      <c r="BE65" s="54" t="e">
        <f>+BB65-Q65</f>
        <v>#DIV/0!</v>
      </c>
      <c r="BF65" s="9"/>
      <c r="BG65" s="39"/>
    </row>
    <row r="66" spans="9:59" x14ac:dyDescent="0.15">
      <c r="I66" s="38"/>
      <c r="J66" s="9"/>
      <c r="K66" s="9"/>
      <c r="L66" s="57"/>
      <c r="M66" s="9"/>
      <c r="N66" s="39"/>
      <c r="P66" s="38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57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39"/>
      <c r="AP66" s="9"/>
      <c r="AQ66" s="9"/>
      <c r="AR66" s="9"/>
      <c r="AS66" s="9"/>
      <c r="AT66" s="9"/>
      <c r="AU66" s="9"/>
      <c r="AV66" s="9"/>
      <c r="AW66" s="9"/>
      <c r="AX66" s="9"/>
      <c r="AY66" s="39"/>
      <c r="BA66" s="38"/>
      <c r="BB66" s="9"/>
      <c r="BC66" s="9"/>
      <c r="BD66" s="9"/>
      <c r="BE66" s="57"/>
      <c r="BF66" s="9"/>
      <c r="BG66" s="39"/>
    </row>
    <row r="67" spans="9:59" x14ac:dyDescent="0.15">
      <c r="I67" s="50" t="s">
        <v>79</v>
      </c>
      <c r="J67" s="9"/>
      <c r="K67" s="9"/>
      <c r="L67" s="57"/>
      <c r="M67" s="9"/>
      <c r="N67" s="39"/>
      <c r="P67" s="50" t="s">
        <v>79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57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39"/>
      <c r="AP67" s="9"/>
      <c r="AQ67" s="9"/>
      <c r="AR67" s="9"/>
      <c r="AS67" s="9"/>
      <c r="AT67" s="9"/>
      <c r="AU67" s="9"/>
      <c r="AV67" s="9"/>
      <c r="AW67" s="9"/>
      <c r="AX67" s="9"/>
      <c r="AY67" s="39"/>
      <c r="BA67" s="50" t="s">
        <v>79</v>
      </c>
      <c r="BB67" s="9"/>
      <c r="BC67" s="9"/>
      <c r="BD67" s="9"/>
      <c r="BE67" s="57"/>
      <c r="BF67" s="9"/>
      <c r="BG67" s="39"/>
    </row>
    <row r="68" spans="9:59" x14ac:dyDescent="0.15">
      <c r="I68" s="51" t="s">
        <v>59</v>
      </c>
      <c r="J68" s="52">
        <f>+J19/100</f>
        <v>9.7799999999999998E-2</v>
      </c>
      <c r="K68" s="53"/>
      <c r="L68" s="54">
        <f>+J68-$C$19/100</f>
        <v>4.4000000000000011E-3</v>
      </c>
      <c r="M68" s="9"/>
      <c r="N68" s="39"/>
      <c r="P68" s="51" t="s">
        <v>59</v>
      </c>
      <c r="Q68" s="52" t="e">
        <f>+Q19</f>
        <v>#DIV/0!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54" t="e">
        <f>+Q68-$C$19/100</f>
        <v>#DIV/0!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39"/>
      <c r="AP68" s="9"/>
      <c r="AQ68" s="9"/>
      <c r="AR68" s="9"/>
      <c r="AS68" s="9"/>
      <c r="AT68" s="9"/>
      <c r="AU68" s="9"/>
      <c r="AV68" s="9"/>
      <c r="AW68" s="9"/>
      <c r="AX68" s="9"/>
      <c r="AY68" s="39"/>
      <c r="BA68" s="51" t="s">
        <v>59</v>
      </c>
      <c r="BB68" s="52" t="e">
        <f>+BB19</f>
        <v>#DIV/0!</v>
      </c>
      <c r="BC68" s="9"/>
      <c r="BD68" s="9"/>
      <c r="BE68" s="54" t="e">
        <f>+BB68-Q68</f>
        <v>#DIV/0!</v>
      </c>
      <c r="BF68" s="9"/>
      <c r="BG68" s="39"/>
    </row>
    <row r="69" spans="9:59" x14ac:dyDescent="0.15">
      <c r="I69" s="51" t="s">
        <v>60</v>
      </c>
      <c r="J69" s="55">
        <f>+L19</f>
        <v>0.49148711767364772</v>
      </c>
      <c r="K69" s="53"/>
      <c r="L69" s="56">
        <f>+J69-$E$19</f>
        <v>1.6862830231947956E-2</v>
      </c>
      <c r="M69" s="9"/>
      <c r="N69" s="39"/>
      <c r="P69" s="51" t="s">
        <v>60</v>
      </c>
      <c r="Q69" s="55" t="e">
        <f>+AC19</f>
        <v>#DIV/0!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56" t="e">
        <f>+Q69-$E$19</f>
        <v>#DIV/0!</v>
      </c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39"/>
      <c r="AP69" s="9"/>
      <c r="AQ69" s="9"/>
      <c r="AR69" s="9"/>
      <c r="AS69" s="9"/>
      <c r="AT69" s="9"/>
      <c r="AU69" s="9"/>
      <c r="AV69" s="9"/>
      <c r="AW69" s="9"/>
      <c r="AX69" s="9"/>
      <c r="AY69" s="39"/>
      <c r="BA69" s="51" t="s">
        <v>60</v>
      </c>
      <c r="BB69" s="55" t="e">
        <f>+BE19</f>
        <v>#DIV/0!</v>
      </c>
      <c r="BC69" s="9"/>
      <c r="BD69" s="9"/>
      <c r="BE69" s="54" t="e">
        <f>+BB69-Q69</f>
        <v>#DIV/0!</v>
      </c>
      <c r="BF69" s="9"/>
      <c r="BG69" s="39"/>
    </row>
    <row r="70" spans="9:59" x14ac:dyDescent="0.15">
      <c r="I70" s="51" t="s">
        <v>61</v>
      </c>
      <c r="J70" s="55">
        <f>+N19</f>
        <v>0.50745818894078654</v>
      </c>
      <c r="K70" s="53"/>
      <c r="L70" s="56">
        <f>+J70-$G$19</f>
        <v>-1.666342100911844E-2</v>
      </c>
      <c r="M70" s="9"/>
      <c r="N70" s="39"/>
      <c r="P70" s="51" t="s">
        <v>61</v>
      </c>
      <c r="Q70" s="55" t="e">
        <f>+AO19</f>
        <v>#DIV/0!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56" t="e">
        <f>+Q70-$G$19</f>
        <v>#DIV/0!</v>
      </c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39"/>
      <c r="AP70" s="9"/>
      <c r="AQ70" s="9"/>
      <c r="AR70" s="9"/>
      <c r="AS70" s="9"/>
      <c r="AT70" s="9"/>
      <c r="AU70" s="9"/>
      <c r="AV70" s="9"/>
      <c r="AW70" s="9"/>
      <c r="AX70" s="9"/>
      <c r="AY70" s="39"/>
      <c r="BA70" s="51" t="s">
        <v>61</v>
      </c>
      <c r="BB70" s="55" t="e">
        <f>+BG19</f>
        <v>#DIV/0!</v>
      </c>
      <c r="BC70" s="9"/>
      <c r="BD70" s="9"/>
      <c r="BE70" s="54" t="e">
        <f>+BB70-Q70</f>
        <v>#DIV/0!</v>
      </c>
      <c r="BF70" s="9"/>
      <c r="BG70" s="39"/>
    </row>
    <row r="71" spans="9:59" x14ac:dyDescent="0.15">
      <c r="I71" s="38"/>
      <c r="J71" s="9"/>
      <c r="K71" s="9"/>
      <c r="L71" s="9"/>
      <c r="M71" s="9"/>
      <c r="N71" s="39"/>
      <c r="P71" s="38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39"/>
      <c r="AP71" s="9"/>
      <c r="AQ71" s="9"/>
      <c r="AR71" s="9"/>
      <c r="AS71" s="9"/>
      <c r="AT71" s="9"/>
      <c r="AU71" s="9"/>
      <c r="AV71" s="9"/>
      <c r="AW71" s="9"/>
      <c r="AX71" s="9"/>
      <c r="AY71" s="39"/>
      <c r="BA71" s="38"/>
      <c r="BB71" s="9"/>
      <c r="BC71" s="9"/>
      <c r="BD71" s="9"/>
      <c r="BE71" s="9"/>
      <c r="BF71" s="9"/>
      <c r="BG71" s="39"/>
    </row>
    <row r="72" spans="9:59" x14ac:dyDescent="0.15">
      <c r="I72" s="58"/>
      <c r="J72" s="59"/>
      <c r="K72" s="59"/>
      <c r="L72" s="59"/>
      <c r="M72" s="59"/>
      <c r="N72" s="60"/>
      <c r="P72" s="58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60"/>
      <c r="AP72" s="59"/>
      <c r="AQ72" s="59"/>
      <c r="AR72" s="59"/>
      <c r="AS72" s="59"/>
      <c r="AT72" s="59"/>
      <c r="AU72" s="59"/>
      <c r="AV72" s="59"/>
      <c r="AW72" s="59"/>
      <c r="AX72" s="59"/>
      <c r="AY72" s="60"/>
      <c r="BA72" s="58"/>
      <c r="BB72" s="59"/>
      <c r="BC72" s="59"/>
      <c r="BD72" s="59"/>
      <c r="BE72" s="59"/>
      <c r="BF72" s="59"/>
      <c r="BG72" s="60"/>
    </row>
  </sheetData>
  <sortState ref="J33:N38">
    <sortCondition descending="1" ref="N33:N38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大分類（京都府 分析シート)</vt:lpstr>
      <vt:lpstr>大分類（個別分析シート）</vt:lpstr>
      <vt:lpstr>'大分類（京都府 分析シート)'!Print_Area</vt:lpstr>
      <vt:lpstr>'大分類（個別分析シート）'!Print_Area</vt:lpstr>
      <vt:lpstr>'大分類（全県分）'!Print_Area</vt:lpstr>
      <vt:lpstr>'大分類（京都府 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2018-09-03T08:47:45Z</dcterms:modified>
</cp:coreProperties>
</file>