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53222"/>
  <bookViews>
    <workbookView xWindow="-15" yWindow="-15" windowWidth="19230" windowHeight="5955" firstSheet="1" activeTab="1"/>
  </bookViews>
  <sheets>
    <sheet name="大分類（全県分）" sheetId="3" r:id="rId1"/>
    <sheet name="大分類（県別分析シート)" sheetId="8" r:id="rId2"/>
    <sheet name="大分類（個別分析シート）" sheetId="9" r:id="rId3"/>
  </sheets>
  <definedNames>
    <definedName name="_xlnm.Print_Area" localSheetId="1">'大分類（県別分析シート)'!$A$1:$IZ$71</definedName>
    <definedName name="_xlnm.Print_Area" localSheetId="2">'大分類（個別分析シート）'!$A$1:$BV$75</definedName>
    <definedName name="_xlnm.Print_Area" localSheetId="0">'大分類（全県分）'!$A$1:$LX$72</definedName>
    <definedName name="_xlnm.Print_Titles" localSheetId="1">'大分類（県別分析シート)'!$A:$G</definedName>
    <definedName name="_xlnm.Print_Titles" localSheetId="2">'大分類（個別分析シート）'!$A:$E</definedName>
    <definedName name="_xlnm.Print_Titles" localSheetId="0">'大分類（全県分）'!$A:$G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9" i="8" l="1"/>
  <c r="IS29" i="8"/>
  <c r="IJ29" i="8"/>
  <c r="IA29" i="8"/>
  <c r="HR29" i="8"/>
  <c r="HI29" i="8"/>
  <c r="GZ29" i="8"/>
  <c r="GQ29" i="8"/>
  <c r="GH29" i="8"/>
  <c r="FY29" i="8"/>
  <c r="FP29" i="8"/>
  <c r="FG29" i="8"/>
  <c r="EX29" i="8"/>
  <c r="EO29" i="8"/>
  <c r="EF29" i="8"/>
  <c r="DW29" i="8"/>
  <c r="DN29" i="8"/>
  <c r="DE29" i="8"/>
  <c r="CV29" i="8"/>
  <c r="CM29" i="8"/>
  <c r="CD29" i="8"/>
  <c r="BU29" i="8"/>
  <c r="BL29" i="8"/>
  <c r="BC29" i="8"/>
  <c r="AT29" i="8"/>
  <c r="AK29" i="8"/>
  <c r="AB29" i="8"/>
  <c r="S29" i="8"/>
  <c r="IS67" i="8" l="1"/>
  <c r="IX67" i="8" s="1"/>
  <c r="IS62" i="8"/>
  <c r="IX62" i="8" s="1"/>
  <c r="IS57" i="8"/>
  <c r="IX57" i="8" s="1"/>
  <c r="IS52" i="8"/>
  <c r="IX52" i="8" s="1"/>
  <c r="IS47" i="8"/>
  <c r="IX47" i="8" s="1"/>
  <c r="IS42" i="8"/>
  <c r="IX42" i="8" s="1"/>
  <c r="IY35" i="8"/>
  <c r="IY37" i="8"/>
  <c r="IY36" i="8"/>
  <c r="IY34" i="8"/>
  <c r="IY32" i="8"/>
  <c r="IY33" i="8"/>
  <c r="IX29" i="8"/>
  <c r="IS26" i="8"/>
  <c r="IY24" i="8"/>
  <c r="IX24" i="8"/>
  <c r="IY23" i="8"/>
  <c r="IX23" i="8"/>
  <c r="IY22" i="8"/>
  <c r="IX22" i="8"/>
  <c r="IY21" i="8"/>
  <c r="IS59" i="8" s="1"/>
  <c r="IX21" i="8"/>
  <c r="IS58" i="8" s="1"/>
  <c r="IY20" i="8"/>
  <c r="IS54" i="8" s="1"/>
  <c r="IX20" i="8"/>
  <c r="IS53" i="8" s="1"/>
  <c r="IY19" i="8"/>
  <c r="IX19" i="8"/>
  <c r="IY18" i="8"/>
  <c r="IS69" i="8" s="1"/>
  <c r="IX18" i="8"/>
  <c r="IS68" i="8" s="1"/>
  <c r="IY17" i="8"/>
  <c r="IX17" i="8"/>
  <c r="IY16" i="8"/>
  <c r="IS44" i="8" s="1"/>
  <c r="IX16" i="8"/>
  <c r="IS43" i="8" s="1"/>
  <c r="IY15" i="8"/>
  <c r="IX15" i="8"/>
  <c r="IY14" i="8"/>
  <c r="IX14" i="8"/>
  <c r="IY13" i="8"/>
  <c r="IX13" i="8"/>
  <c r="IY12" i="8"/>
  <c r="IS64" i="8" s="1"/>
  <c r="IX12" i="8"/>
  <c r="IS63" i="8" s="1"/>
  <c r="IY11" i="8"/>
  <c r="IS49" i="8" s="1"/>
  <c r="IX11" i="8"/>
  <c r="IS48" i="8" s="1"/>
  <c r="IY10" i="8"/>
  <c r="IX10" i="8"/>
  <c r="IY9" i="8"/>
  <c r="IX9" i="8"/>
  <c r="IJ67" i="8"/>
  <c r="IO67" i="8" s="1"/>
  <c r="IJ62" i="8"/>
  <c r="IO62" i="8" s="1"/>
  <c r="IJ57" i="8"/>
  <c r="IO57" i="8" s="1"/>
  <c r="IJ52" i="8"/>
  <c r="IO52" i="8" s="1"/>
  <c r="IJ47" i="8"/>
  <c r="IO47" i="8" s="1"/>
  <c r="IJ42" i="8"/>
  <c r="IO42" i="8" s="1"/>
  <c r="IP36" i="8"/>
  <c r="IP37" i="8"/>
  <c r="IP34" i="8"/>
  <c r="IP35" i="8"/>
  <c r="IP33" i="8"/>
  <c r="IP32" i="8"/>
  <c r="IO29" i="8"/>
  <c r="IJ26" i="8"/>
  <c r="IP24" i="8"/>
  <c r="IO24" i="8"/>
  <c r="IP23" i="8"/>
  <c r="IO23" i="8"/>
  <c r="IP22" i="8"/>
  <c r="IO22" i="8"/>
  <c r="IP21" i="8"/>
  <c r="IJ59" i="8" s="1"/>
  <c r="IO21" i="8"/>
  <c r="IJ58" i="8" s="1"/>
  <c r="IP20" i="8"/>
  <c r="IJ54" i="8" s="1"/>
  <c r="IO20" i="8"/>
  <c r="IJ53" i="8" s="1"/>
  <c r="IP19" i="8"/>
  <c r="IO19" i="8"/>
  <c r="IP18" i="8"/>
  <c r="IJ69" i="8" s="1"/>
  <c r="IO18" i="8"/>
  <c r="IJ68" i="8" s="1"/>
  <c r="IP17" i="8"/>
  <c r="IO17" i="8"/>
  <c r="IP16" i="8"/>
  <c r="IJ44" i="8" s="1"/>
  <c r="IO16" i="8"/>
  <c r="IJ43" i="8" s="1"/>
  <c r="IP15" i="8"/>
  <c r="IO15" i="8"/>
  <c r="IP14" i="8"/>
  <c r="IO14" i="8"/>
  <c r="IP13" i="8"/>
  <c r="IO13" i="8"/>
  <c r="IP12" i="8"/>
  <c r="IJ64" i="8" s="1"/>
  <c r="IO12" i="8"/>
  <c r="IJ63" i="8" s="1"/>
  <c r="IP11" i="8"/>
  <c r="IJ49" i="8" s="1"/>
  <c r="IO11" i="8"/>
  <c r="IJ48" i="8" s="1"/>
  <c r="IP10" i="8"/>
  <c r="IO10" i="8"/>
  <c r="IP9" i="8"/>
  <c r="IO9" i="8"/>
  <c r="IA67" i="8"/>
  <c r="IF67" i="8" s="1"/>
  <c r="IA62" i="8"/>
  <c r="IF62" i="8" s="1"/>
  <c r="IA57" i="8"/>
  <c r="IF57" i="8" s="1"/>
  <c r="IA52" i="8"/>
  <c r="IF52" i="8" s="1"/>
  <c r="IA47" i="8"/>
  <c r="IF47" i="8" s="1"/>
  <c r="IA42" i="8"/>
  <c r="IF42" i="8" s="1"/>
  <c r="IG36" i="8"/>
  <c r="IG37" i="8"/>
  <c r="IG34" i="8"/>
  <c r="IG35" i="8"/>
  <c r="IG32" i="8"/>
  <c r="IG33" i="8"/>
  <c r="IF29" i="8"/>
  <c r="IA26" i="8"/>
  <c r="IG24" i="8"/>
  <c r="IF24" i="8"/>
  <c r="IG23" i="8"/>
  <c r="IF23" i="8"/>
  <c r="IG22" i="8"/>
  <c r="IF22" i="8"/>
  <c r="IG21" i="8"/>
  <c r="IA59" i="8" s="1"/>
  <c r="IF21" i="8"/>
  <c r="IA58" i="8" s="1"/>
  <c r="IG20" i="8"/>
  <c r="IA54" i="8" s="1"/>
  <c r="IF20" i="8"/>
  <c r="IA53" i="8" s="1"/>
  <c r="IG19" i="8"/>
  <c r="IF19" i="8"/>
  <c r="IG18" i="8"/>
  <c r="IA69" i="8" s="1"/>
  <c r="IF18" i="8"/>
  <c r="IA68" i="8" s="1"/>
  <c r="IG17" i="8"/>
  <c r="IF17" i="8"/>
  <c r="IG16" i="8"/>
  <c r="IA44" i="8" s="1"/>
  <c r="IF16" i="8"/>
  <c r="IA43" i="8" s="1"/>
  <c r="IG15" i="8"/>
  <c r="IF15" i="8"/>
  <c r="IG14" i="8"/>
  <c r="IF14" i="8"/>
  <c r="IG13" i="8"/>
  <c r="IF13" i="8"/>
  <c r="IG12" i="8"/>
  <c r="IA64" i="8" s="1"/>
  <c r="IF12" i="8"/>
  <c r="IA63" i="8" s="1"/>
  <c r="IG11" i="8"/>
  <c r="IA49" i="8" s="1"/>
  <c r="IF11" i="8"/>
  <c r="IA48" i="8" s="1"/>
  <c r="IG10" i="8"/>
  <c r="IF10" i="8"/>
  <c r="IG9" i="8"/>
  <c r="IF9" i="8"/>
  <c r="HR67" i="8"/>
  <c r="HW67" i="8" s="1"/>
  <c r="HR62" i="8"/>
  <c r="HW62" i="8" s="1"/>
  <c r="HR57" i="8"/>
  <c r="HW57" i="8" s="1"/>
  <c r="HR52" i="8"/>
  <c r="HW52" i="8" s="1"/>
  <c r="HR47" i="8"/>
  <c r="HW47" i="8" s="1"/>
  <c r="HR42" i="8"/>
  <c r="HW42" i="8" s="1"/>
  <c r="HX33" i="8"/>
  <c r="HX37" i="8"/>
  <c r="HX32" i="8"/>
  <c r="HX36" i="8"/>
  <c r="HX35" i="8"/>
  <c r="HX34" i="8"/>
  <c r="HW29" i="8"/>
  <c r="HR26" i="8"/>
  <c r="HX24" i="8"/>
  <c r="HW24" i="8"/>
  <c r="HX23" i="8"/>
  <c r="HW23" i="8"/>
  <c r="HX22" i="8"/>
  <c r="HW22" i="8"/>
  <c r="HX21" i="8"/>
  <c r="HR59" i="8" s="1"/>
  <c r="HW21" i="8"/>
  <c r="HR58" i="8" s="1"/>
  <c r="HX20" i="8"/>
  <c r="HR54" i="8" s="1"/>
  <c r="HW20" i="8"/>
  <c r="HR53" i="8" s="1"/>
  <c r="HX19" i="8"/>
  <c r="HW19" i="8"/>
  <c r="HX18" i="8"/>
  <c r="HR69" i="8" s="1"/>
  <c r="HW18" i="8"/>
  <c r="HR68" i="8" s="1"/>
  <c r="HX17" i="8"/>
  <c r="HW17" i="8"/>
  <c r="HX16" i="8"/>
  <c r="HR44" i="8" s="1"/>
  <c r="HW16" i="8"/>
  <c r="HR43" i="8" s="1"/>
  <c r="HX15" i="8"/>
  <c r="HW15" i="8"/>
  <c r="HX14" i="8"/>
  <c r="HW14" i="8"/>
  <c r="HX13" i="8"/>
  <c r="HW13" i="8"/>
  <c r="HX12" i="8"/>
  <c r="HR64" i="8" s="1"/>
  <c r="HW12" i="8"/>
  <c r="HR63" i="8" s="1"/>
  <c r="HX11" i="8"/>
  <c r="HR49" i="8" s="1"/>
  <c r="HW11" i="8"/>
  <c r="HR48" i="8" s="1"/>
  <c r="HX10" i="8"/>
  <c r="HW10" i="8"/>
  <c r="HX9" i="8"/>
  <c r="HW9" i="8"/>
  <c r="HI67" i="8"/>
  <c r="HN67" i="8" s="1"/>
  <c r="HI62" i="8"/>
  <c r="HN62" i="8" s="1"/>
  <c r="HI57" i="8"/>
  <c r="HN57" i="8" s="1"/>
  <c r="HI52" i="8"/>
  <c r="HN52" i="8" s="1"/>
  <c r="HI47" i="8"/>
  <c r="HN47" i="8" s="1"/>
  <c r="HI42" i="8"/>
  <c r="HN42" i="8" s="1"/>
  <c r="HO37" i="8"/>
  <c r="HO35" i="8"/>
  <c r="HO34" i="8"/>
  <c r="HO36" i="8"/>
  <c r="HO32" i="8"/>
  <c r="HO33" i="8"/>
  <c r="HN29" i="8"/>
  <c r="HI26" i="8"/>
  <c r="HO24" i="8"/>
  <c r="HN24" i="8"/>
  <c r="HO23" i="8"/>
  <c r="HN23" i="8"/>
  <c r="HO22" i="8"/>
  <c r="HN22" i="8"/>
  <c r="HO21" i="8"/>
  <c r="HI59" i="8" s="1"/>
  <c r="HN21" i="8"/>
  <c r="HI58" i="8" s="1"/>
  <c r="HO20" i="8"/>
  <c r="HI54" i="8" s="1"/>
  <c r="HN20" i="8"/>
  <c r="HI53" i="8" s="1"/>
  <c r="HO19" i="8"/>
  <c r="HN19" i="8"/>
  <c r="HO18" i="8"/>
  <c r="HI69" i="8" s="1"/>
  <c r="HN18" i="8"/>
  <c r="HI68" i="8" s="1"/>
  <c r="HO17" i="8"/>
  <c r="HN17" i="8"/>
  <c r="HO16" i="8"/>
  <c r="HI44" i="8" s="1"/>
  <c r="HN16" i="8"/>
  <c r="HI43" i="8" s="1"/>
  <c r="HO15" i="8"/>
  <c r="HN15" i="8"/>
  <c r="HO14" i="8"/>
  <c r="HN14" i="8"/>
  <c r="HO13" i="8"/>
  <c r="HN13" i="8"/>
  <c r="HO12" i="8"/>
  <c r="HI64" i="8" s="1"/>
  <c r="HN12" i="8"/>
  <c r="HI63" i="8" s="1"/>
  <c r="HO11" i="8"/>
  <c r="HI49" i="8" s="1"/>
  <c r="HN11" i="8"/>
  <c r="HI48" i="8" s="1"/>
  <c r="HO10" i="8"/>
  <c r="HN10" i="8"/>
  <c r="HO9" i="8"/>
  <c r="HN9" i="8"/>
  <c r="GZ67" i="8"/>
  <c r="HE67" i="8" s="1"/>
  <c r="GZ62" i="8"/>
  <c r="HE62" i="8" s="1"/>
  <c r="GZ57" i="8"/>
  <c r="HE57" i="8" s="1"/>
  <c r="GZ52" i="8"/>
  <c r="HE52" i="8" s="1"/>
  <c r="GZ47" i="8"/>
  <c r="HE47" i="8" s="1"/>
  <c r="GZ42" i="8"/>
  <c r="HE42" i="8" s="1"/>
  <c r="HF35" i="8"/>
  <c r="HF37" i="8"/>
  <c r="HF32" i="8"/>
  <c r="HF36" i="8"/>
  <c r="HF34" i="8"/>
  <c r="HF33" i="8"/>
  <c r="HE29" i="8"/>
  <c r="GZ26" i="8"/>
  <c r="HF24" i="8"/>
  <c r="HE24" i="8"/>
  <c r="HF23" i="8"/>
  <c r="HE23" i="8"/>
  <c r="HF22" i="8"/>
  <c r="HE22" i="8"/>
  <c r="HF21" i="8"/>
  <c r="GZ59" i="8" s="1"/>
  <c r="HE21" i="8"/>
  <c r="GZ58" i="8" s="1"/>
  <c r="HF20" i="8"/>
  <c r="GZ54" i="8" s="1"/>
  <c r="HE20" i="8"/>
  <c r="GZ53" i="8" s="1"/>
  <c r="HF19" i="8"/>
  <c r="HE19" i="8"/>
  <c r="HF18" i="8"/>
  <c r="GZ69" i="8" s="1"/>
  <c r="HE18" i="8"/>
  <c r="GZ68" i="8" s="1"/>
  <c r="HF17" i="8"/>
  <c r="HE17" i="8"/>
  <c r="HF16" i="8"/>
  <c r="GZ44" i="8" s="1"/>
  <c r="HE16" i="8"/>
  <c r="GZ43" i="8" s="1"/>
  <c r="HF15" i="8"/>
  <c r="HE15" i="8"/>
  <c r="HF14" i="8"/>
  <c r="HE14" i="8"/>
  <c r="HF13" i="8"/>
  <c r="HE13" i="8"/>
  <c r="HF12" i="8"/>
  <c r="GZ64" i="8" s="1"/>
  <c r="HE12" i="8"/>
  <c r="GZ63" i="8" s="1"/>
  <c r="HF11" i="8"/>
  <c r="GZ49" i="8" s="1"/>
  <c r="HE11" i="8"/>
  <c r="GZ48" i="8" s="1"/>
  <c r="HF10" i="8"/>
  <c r="HE10" i="8"/>
  <c r="HF9" i="8"/>
  <c r="HE9" i="8"/>
  <c r="GQ67" i="8"/>
  <c r="GV67" i="8" s="1"/>
  <c r="GQ62" i="8"/>
  <c r="GV62" i="8" s="1"/>
  <c r="GQ57" i="8"/>
  <c r="GV57" i="8" s="1"/>
  <c r="GQ52" i="8"/>
  <c r="GV52" i="8" s="1"/>
  <c r="GQ47" i="8"/>
  <c r="GV47" i="8" s="1"/>
  <c r="GQ42" i="8"/>
  <c r="GV42" i="8" s="1"/>
  <c r="GW32" i="8"/>
  <c r="GW37" i="8"/>
  <c r="GW34" i="8"/>
  <c r="GW36" i="8"/>
  <c r="GW35" i="8"/>
  <c r="GW33" i="8"/>
  <c r="GV29" i="8"/>
  <c r="GQ26" i="8"/>
  <c r="GW24" i="8"/>
  <c r="GV24" i="8"/>
  <c r="GW23" i="8"/>
  <c r="GV23" i="8"/>
  <c r="GW22" i="8"/>
  <c r="GV22" i="8"/>
  <c r="GW21" i="8"/>
  <c r="GQ59" i="8" s="1"/>
  <c r="GV21" i="8"/>
  <c r="GQ58" i="8" s="1"/>
  <c r="GW20" i="8"/>
  <c r="GQ54" i="8" s="1"/>
  <c r="GV20" i="8"/>
  <c r="GQ53" i="8" s="1"/>
  <c r="GW19" i="8"/>
  <c r="GV19" i="8"/>
  <c r="GW18" i="8"/>
  <c r="GQ69" i="8" s="1"/>
  <c r="GV18" i="8"/>
  <c r="GQ68" i="8" s="1"/>
  <c r="GW17" i="8"/>
  <c r="GV17" i="8"/>
  <c r="GW16" i="8"/>
  <c r="GQ44" i="8" s="1"/>
  <c r="GV16" i="8"/>
  <c r="GQ43" i="8" s="1"/>
  <c r="GW15" i="8"/>
  <c r="GV15" i="8"/>
  <c r="GW14" i="8"/>
  <c r="GV14" i="8"/>
  <c r="GW13" i="8"/>
  <c r="GV13" i="8"/>
  <c r="GW12" i="8"/>
  <c r="GQ64" i="8" s="1"/>
  <c r="GV12" i="8"/>
  <c r="GQ63" i="8" s="1"/>
  <c r="GW11" i="8"/>
  <c r="GQ49" i="8" s="1"/>
  <c r="GV11" i="8"/>
  <c r="GQ48" i="8" s="1"/>
  <c r="GW10" i="8"/>
  <c r="GV10" i="8"/>
  <c r="GW9" i="8"/>
  <c r="GV9" i="8"/>
  <c r="GH67" i="8"/>
  <c r="GM67" i="8" s="1"/>
  <c r="GH62" i="8"/>
  <c r="GM62" i="8" s="1"/>
  <c r="GH57" i="8"/>
  <c r="GM57" i="8" s="1"/>
  <c r="GH52" i="8"/>
  <c r="GM52" i="8" s="1"/>
  <c r="GH47" i="8"/>
  <c r="GM47" i="8" s="1"/>
  <c r="GH42" i="8"/>
  <c r="GM42" i="8" s="1"/>
  <c r="GN35" i="8"/>
  <c r="GN37" i="8"/>
  <c r="GN33" i="8"/>
  <c r="GN36" i="8"/>
  <c r="GN32" i="8"/>
  <c r="GN34" i="8"/>
  <c r="GM29" i="8"/>
  <c r="GH26" i="8"/>
  <c r="GN24" i="8"/>
  <c r="GM24" i="8"/>
  <c r="GN23" i="8"/>
  <c r="GM23" i="8"/>
  <c r="GN22" i="8"/>
  <c r="GM22" i="8"/>
  <c r="GN21" i="8"/>
  <c r="GH59" i="8" s="1"/>
  <c r="GM21" i="8"/>
  <c r="GH58" i="8" s="1"/>
  <c r="GN20" i="8"/>
  <c r="GH54" i="8" s="1"/>
  <c r="GM20" i="8"/>
  <c r="GH53" i="8" s="1"/>
  <c r="GN19" i="8"/>
  <c r="GM19" i="8"/>
  <c r="GN18" i="8"/>
  <c r="GH69" i="8" s="1"/>
  <c r="GM18" i="8"/>
  <c r="GH68" i="8" s="1"/>
  <c r="GN17" i="8"/>
  <c r="GM17" i="8"/>
  <c r="GN16" i="8"/>
  <c r="GH44" i="8" s="1"/>
  <c r="GM16" i="8"/>
  <c r="GH43" i="8" s="1"/>
  <c r="GN15" i="8"/>
  <c r="GM15" i="8"/>
  <c r="GN14" i="8"/>
  <c r="GM14" i="8"/>
  <c r="GN13" i="8"/>
  <c r="GM13" i="8"/>
  <c r="GN12" i="8"/>
  <c r="GH64" i="8" s="1"/>
  <c r="GM12" i="8"/>
  <c r="GH63" i="8" s="1"/>
  <c r="GN11" i="8"/>
  <c r="GH49" i="8" s="1"/>
  <c r="GM11" i="8"/>
  <c r="GH48" i="8" s="1"/>
  <c r="GN10" i="8"/>
  <c r="GM10" i="8"/>
  <c r="GN9" i="8"/>
  <c r="GM9" i="8"/>
  <c r="FY67" i="8"/>
  <c r="GD67" i="8" s="1"/>
  <c r="FY62" i="8"/>
  <c r="GD62" i="8" s="1"/>
  <c r="FY57" i="8"/>
  <c r="GD57" i="8" s="1"/>
  <c r="FY52" i="8"/>
  <c r="GD52" i="8" s="1"/>
  <c r="FY47" i="8"/>
  <c r="GD47" i="8" s="1"/>
  <c r="FY42" i="8"/>
  <c r="GD42" i="8" s="1"/>
  <c r="GE37" i="8"/>
  <c r="GE35" i="8"/>
  <c r="GE34" i="8"/>
  <c r="GE36" i="8"/>
  <c r="GE33" i="8"/>
  <c r="GE32" i="8"/>
  <c r="GD29" i="8"/>
  <c r="FY26" i="8"/>
  <c r="GE24" i="8"/>
  <c r="GD24" i="8"/>
  <c r="GE23" i="8"/>
  <c r="GD23" i="8"/>
  <c r="GE22" i="8"/>
  <c r="GD22" i="8"/>
  <c r="GE21" i="8"/>
  <c r="FY59" i="8" s="1"/>
  <c r="GD21" i="8"/>
  <c r="FY58" i="8" s="1"/>
  <c r="GE20" i="8"/>
  <c r="FY54" i="8" s="1"/>
  <c r="GD20" i="8"/>
  <c r="FY53" i="8" s="1"/>
  <c r="GE19" i="8"/>
  <c r="GD19" i="8"/>
  <c r="GE18" i="8"/>
  <c r="FY69" i="8" s="1"/>
  <c r="GD18" i="8"/>
  <c r="FY68" i="8" s="1"/>
  <c r="GE17" i="8"/>
  <c r="GD17" i="8"/>
  <c r="GE16" i="8"/>
  <c r="FY44" i="8" s="1"/>
  <c r="GD16" i="8"/>
  <c r="FY43" i="8" s="1"/>
  <c r="GE15" i="8"/>
  <c r="GD15" i="8"/>
  <c r="GE14" i="8"/>
  <c r="GD14" i="8"/>
  <c r="GE13" i="8"/>
  <c r="GD13" i="8"/>
  <c r="GE12" i="8"/>
  <c r="FY64" i="8" s="1"/>
  <c r="GD12" i="8"/>
  <c r="FY63" i="8" s="1"/>
  <c r="GE11" i="8"/>
  <c r="FY49" i="8" s="1"/>
  <c r="GD11" i="8"/>
  <c r="FY48" i="8" s="1"/>
  <c r="GE10" i="8"/>
  <c r="GD10" i="8"/>
  <c r="GE9" i="8"/>
  <c r="GD9" i="8"/>
  <c r="FP67" i="8"/>
  <c r="FU67" i="8" s="1"/>
  <c r="FP62" i="8"/>
  <c r="FU62" i="8" s="1"/>
  <c r="FP57" i="8"/>
  <c r="FU57" i="8" s="1"/>
  <c r="FP52" i="8"/>
  <c r="FU52" i="8" s="1"/>
  <c r="FP47" i="8"/>
  <c r="FU47" i="8" s="1"/>
  <c r="FP42" i="8"/>
  <c r="FU42" i="8" s="1"/>
  <c r="FV35" i="8"/>
  <c r="FV37" i="8"/>
  <c r="FV34" i="8"/>
  <c r="FV33" i="8"/>
  <c r="FV36" i="8"/>
  <c r="FV32" i="8"/>
  <c r="FU29" i="8"/>
  <c r="FP26" i="8"/>
  <c r="FV24" i="8"/>
  <c r="FU24" i="8"/>
  <c r="FV23" i="8"/>
  <c r="FU23" i="8"/>
  <c r="FV22" i="8"/>
  <c r="FU22" i="8"/>
  <c r="FV21" i="8"/>
  <c r="FP59" i="8" s="1"/>
  <c r="FU21" i="8"/>
  <c r="FP58" i="8" s="1"/>
  <c r="FV20" i="8"/>
  <c r="FP54" i="8" s="1"/>
  <c r="FU20" i="8"/>
  <c r="FP53" i="8" s="1"/>
  <c r="FV19" i="8"/>
  <c r="FU19" i="8"/>
  <c r="FV18" i="8"/>
  <c r="FP69" i="8" s="1"/>
  <c r="FU18" i="8"/>
  <c r="FP68" i="8" s="1"/>
  <c r="FV17" i="8"/>
  <c r="FU17" i="8"/>
  <c r="FV16" i="8"/>
  <c r="FP44" i="8" s="1"/>
  <c r="FU16" i="8"/>
  <c r="FP43" i="8" s="1"/>
  <c r="FV15" i="8"/>
  <c r="FU15" i="8"/>
  <c r="FV14" i="8"/>
  <c r="FU14" i="8"/>
  <c r="FV13" i="8"/>
  <c r="FU13" i="8"/>
  <c r="FV12" i="8"/>
  <c r="FP64" i="8" s="1"/>
  <c r="FU12" i="8"/>
  <c r="FP63" i="8" s="1"/>
  <c r="FV11" i="8"/>
  <c r="FP49" i="8" s="1"/>
  <c r="FU11" i="8"/>
  <c r="FP48" i="8" s="1"/>
  <c r="FV10" i="8"/>
  <c r="FU10" i="8"/>
  <c r="FV9" i="8"/>
  <c r="FU9" i="8"/>
  <c r="FG67" i="8"/>
  <c r="FL67" i="8" s="1"/>
  <c r="FG62" i="8"/>
  <c r="FL62" i="8" s="1"/>
  <c r="FG57" i="8"/>
  <c r="FL57" i="8" s="1"/>
  <c r="FG52" i="8"/>
  <c r="FL52" i="8" s="1"/>
  <c r="FG47" i="8"/>
  <c r="FL47" i="8" s="1"/>
  <c r="FG42" i="8"/>
  <c r="FL42" i="8" s="1"/>
  <c r="FM35" i="8"/>
  <c r="FM37" i="8"/>
  <c r="FM33" i="8"/>
  <c r="FM36" i="8"/>
  <c r="FM34" i="8"/>
  <c r="FM32" i="8"/>
  <c r="FL29" i="8"/>
  <c r="FG26" i="8"/>
  <c r="FM24" i="8"/>
  <c r="FL24" i="8"/>
  <c r="FM23" i="8"/>
  <c r="FL23" i="8"/>
  <c r="FM22" i="8"/>
  <c r="FL22" i="8"/>
  <c r="FM21" i="8"/>
  <c r="FG59" i="8" s="1"/>
  <c r="FL21" i="8"/>
  <c r="FG58" i="8" s="1"/>
  <c r="FM20" i="8"/>
  <c r="FG54" i="8" s="1"/>
  <c r="FL20" i="8"/>
  <c r="FG53" i="8" s="1"/>
  <c r="FM19" i="8"/>
  <c r="FL19" i="8"/>
  <c r="FM18" i="8"/>
  <c r="FG69" i="8" s="1"/>
  <c r="FL18" i="8"/>
  <c r="FG68" i="8" s="1"/>
  <c r="FM17" i="8"/>
  <c r="FL17" i="8"/>
  <c r="FM16" i="8"/>
  <c r="FG44" i="8" s="1"/>
  <c r="FL16" i="8"/>
  <c r="FG43" i="8" s="1"/>
  <c r="FM15" i="8"/>
  <c r="FL15" i="8"/>
  <c r="FM14" i="8"/>
  <c r="FL14" i="8"/>
  <c r="FM13" i="8"/>
  <c r="FL13" i="8"/>
  <c r="FM12" i="8"/>
  <c r="FG64" i="8" s="1"/>
  <c r="FL12" i="8"/>
  <c r="FG63" i="8" s="1"/>
  <c r="FM11" i="8"/>
  <c r="FG49" i="8" s="1"/>
  <c r="FL11" i="8"/>
  <c r="FG48" i="8" s="1"/>
  <c r="FM10" i="8"/>
  <c r="FL10" i="8"/>
  <c r="FM9" i="8"/>
  <c r="FL9" i="8"/>
  <c r="EX67" i="8"/>
  <c r="FC67" i="8" s="1"/>
  <c r="EX62" i="8"/>
  <c r="FC62" i="8" s="1"/>
  <c r="EX57" i="8"/>
  <c r="FC57" i="8" s="1"/>
  <c r="EX52" i="8"/>
  <c r="FC52" i="8" s="1"/>
  <c r="EX47" i="8"/>
  <c r="FC47" i="8" s="1"/>
  <c r="EX42" i="8"/>
  <c r="FC42" i="8" s="1"/>
  <c r="FD35" i="8"/>
  <c r="FD37" i="8"/>
  <c r="FD33" i="8"/>
  <c r="FD36" i="8"/>
  <c r="FD34" i="8"/>
  <c r="FD32" i="8"/>
  <c r="FC29" i="8"/>
  <c r="EX26" i="8"/>
  <c r="FD24" i="8"/>
  <c r="FC24" i="8"/>
  <c r="FD23" i="8"/>
  <c r="FC23" i="8"/>
  <c r="FD22" i="8"/>
  <c r="FC22" i="8"/>
  <c r="FD21" i="8"/>
  <c r="EX59" i="8" s="1"/>
  <c r="FC21" i="8"/>
  <c r="EX58" i="8" s="1"/>
  <c r="FD20" i="8"/>
  <c r="EX54" i="8" s="1"/>
  <c r="FC20" i="8"/>
  <c r="EX53" i="8" s="1"/>
  <c r="FD19" i="8"/>
  <c r="FC19" i="8"/>
  <c r="FD18" i="8"/>
  <c r="EX69" i="8" s="1"/>
  <c r="FC18" i="8"/>
  <c r="EX68" i="8" s="1"/>
  <c r="FD17" i="8"/>
  <c r="FC17" i="8"/>
  <c r="FD16" i="8"/>
  <c r="EX44" i="8" s="1"/>
  <c r="FC16" i="8"/>
  <c r="EX43" i="8" s="1"/>
  <c r="FD15" i="8"/>
  <c r="FC15" i="8"/>
  <c r="FD14" i="8"/>
  <c r="FC14" i="8"/>
  <c r="FD13" i="8"/>
  <c r="FC13" i="8"/>
  <c r="FD12" i="8"/>
  <c r="EX64" i="8" s="1"/>
  <c r="FC12" i="8"/>
  <c r="EX63" i="8" s="1"/>
  <c r="FD11" i="8"/>
  <c r="EX49" i="8" s="1"/>
  <c r="FC11" i="8"/>
  <c r="EX48" i="8" s="1"/>
  <c r="FD10" i="8"/>
  <c r="FC10" i="8"/>
  <c r="FD9" i="8"/>
  <c r="FC9" i="8"/>
  <c r="EO67" i="8"/>
  <c r="ET67" i="8" s="1"/>
  <c r="EO62" i="8"/>
  <c r="ET62" i="8" s="1"/>
  <c r="EO57" i="8"/>
  <c r="ET57" i="8" s="1"/>
  <c r="EO52" i="8"/>
  <c r="ET52" i="8" s="1"/>
  <c r="EO47" i="8"/>
  <c r="ET47" i="8" s="1"/>
  <c r="EO42" i="8"/>
  <c r="ET42" i="8" s="1"/>
  <c r="EU36" i="8"/>
  <c r="EU37" i="8"/>
  <c r="EU34" i="8"/>
  <c r="EU35" i="8"/>
  <c r="EU32" i="8"/>
  <c r="EU33" i="8"/>
  <c r="ET29" i="8"/>
  <c r="EO26" i="8"/>
  <c r="EU24" i="8"/>
  <c r="ET24" i="8"/>
  <c r="EU23" i="8"/>
  <c r="ET23" i="8"/>
  <c r="EU22" i="8"/>
  <c r="ET22" i="8"/>
  <c r="EU21" i="8"/>
  <c r="EO59" i="8" s="1"/>
  <c r="ET21" i="8"/>
  <c r="EO58" i="8" s="1"/>
  <c r="EU20" i="8"/>
  <c r="EO54" i="8" s="1"/>
  <c r="ET20" i="8"/>
  <c r="EO53" i="8" s="1"/>
  <c r="EU19" i="8"/>
  <c r="ET19" i="8"/>
  <c r="EU18" i="8"/>
  <c r="EO69" i="8" s="1"/>
  <c r="ET18" i="8"/>
  <c r="EO68" i="8" s="1"/>
  <c r="EU17" i="8"/>
  <c r="ET17" i="8"/>
  <c r="EU16" i="8"/>
  <c r="EO44" i="8" s="1"/>
  <c r="ET16" i="8"/>
  <c r="EO43" i="8" s="1"/>
  <c r="EU15" i="8"/>
  <c r="ET15" i="8"/>
  <c r="EU14" i="8"/>
  <c r="ET14" i="8"/>
  <c r="EU13" i="8"/>
  <c r="ET13" i="8"/>
  <c r="EU12" i="8"/>
  <c r="EO64" i="8" s="1"/>
  <c r="ET12" i="8"/>
  <c r="EO63" i="8" s="1"/>
  <c r="EU11" i="8"/>
  <c r="EO49" i="8" s="1"/>
  <c r="ET11" i="8"/>
  <c r="EO48" i="8" s="1"/>
  <c r="EU10" i="8"/>
  <c r="ET10" i="8"/>
  <c r="EU9" i="8"/>
  <c r="ET9" i="8"/>
  <c r="EF67" i="8"/>
  <c r="EK67" i="8" s="1"/>
  <c r="EF62" i="8"/>
  <c r="EK62" i="8" s="1"/>
  <c r="EF57" i="8"/>
  <c r="EK57" i="8" s="1"/>
  <c r="EF52" i="8"/>
  <c r="EK52" i="8" s="1"/>
  <c r="EF47" i="8"/>
  <c r="EK47" i="8" s="1"/>
  <c r="EF42" i="8"/>
  <c r="EK42" i="8" s="1"/>
  <c r="EL33" i="8"/>
  <c r="EL37" i="8"/>
  <c r="EL34" i="8"/>
  <c r="EL35" i="8"/>
  <c r="EL36" i="8"/>
  <c r="EL32" i="8"/>
  <c r="EK29" i="8"/>
  <c r="EF26" i="8"/>
  <c r="EL24" i="8"/>
  <c r="EK24" i="8"/>
  <c r="EL23" i="8"/>
  <c r="EK23" i="8"/>
  <c r="EL22" i="8"/>
  <c r="EK22" i="8"/>
  <c r="EL21" i="8"/>
  <c r="EF59" i="8" s="1"/>
  <c r="EK21" i="8"/>
  <c r="EF58" i="8" s="1"/>
  <c r="EL20" i="8"/>
  <c r="EF54" i="8" s="1"/>
  <c r="EK20" i="8"/>
  <c r="EF53" i="8" s="1"/>
  <c r="EL19" i="8"/>
  <c r="EK19" i="8"/>
  <c r="EL18" i="8"/>
  <c r="EF69" i="8" s="1"/>
  <c r="EK18" i="8"/>
  <c r="EF68" i="8" s="1"/>
  <c r="EL17" i="8"/>
  <c r="EK17" i="8"/>
  <c r="EL16" i="8"/>
  <c r="EF44" i="8" s="1"/>
  <c r="EK16" i="8"/>
  <c r="EF43" i="8" s="1"/>
  <c r="EL15" i="8"/>
  <c r="EK15" i="8"/>
  <c r="EL14" i="8"/>
  <c r="EK14" i="8"/>
  <c r="EL13" i="8"/>
  <c r="EK13" i="8"/>
  <c r="EL12" i="8"/>
  <c r="EF64" i="8" s="1"/>
  <c r="EK12" i="8"/>
  <c r="EF63" i="8" s="1"/>
  <c r="EL11" i="8"/>
  <c r="EF49" i="8" s="1"/>
  <c r="EK11" i="8"/>
  <c r="EF48" i="8" s="1"/>
  <c r="EL10" i="8"/>
  <c r="EK10" i="8"/>
  <c r="EL9" i="8"/>
  <c r="EK9" i="8"/>
  <c r="DW67" i="8"/>
  <c r="EB67" i="8" s="1"/>
  <c r="DW62" i="8"/>
  <c r="EB62" i="8" s="1"/>
  <c r="DW57" i="8"/>
  <c r="EB57" i="8" s="1"/>
  <c r="DW52" i="8"/>
  <c r="EB52" i="8" s="1"/>
  <c r="DW47" i="8"/>
  <c r="EB47" i="8" s="1"/>
  <c r="DW42" i="8"/>
  <c r="EB42" i="8" s="1"/>
  <c r="EC37" i="8"/>
  <c r="EC33" i="8"/>
  <c r="EC34" i="8"/>
  <c r="EC35" i="8"/>
  <c r="EC36" i="8"/>
  <c r="EC32" i="8"/>
  <c r="EB29" i="8"/>
  <c r="DW26" i="8"/>
  <c r="EC24" i="8"/>
  <c r="EB24" i="8"/>
  <c r="EC23" i="8"/>
  <c r="EB23" i="8"/>
  <c r="EC22" i="8"/>
  <c r="EB22" i="8"/>
  <c r="EC21" i="8"/>
  <c r="DW59" i="8" s="1"/>
  <c r="EB21" i="8"/>
  <c r="DW58" i="8" s="1"/>
  <c r="EC20" i="8"/>
  <c r="DW54" i="8" s="1"/>
  <c r="EB20" i="8"/>
  <c r="DW53" i="8" s="1"/>
  <c r="EC19" i="8"/>
  <c r="EB19" i="8"/>
  <c r="EC18" i="8"/>
  <c r="DW69" i="8" s="1"/>
  <c r="EB18" i="8"/>
  <c r="DW68" i="8" s="1"/>
  <c r="EC17" i="8"/>
  <c r="EB17" i="8"/>
  <c r="EC16" i="8"/>
  <c r="DW44" i="8" s="1"/>
  <c r="EB16" i="8"/>
  <c r="DW43" i="8" s="1"/>
  <c r="EC15" i="8"/>
  <c r="EB15" i="8"/>
  <c r="EC14" i="8"/>
  <c r="EB14" i="8"/>
  <c r="EC13" i="8"/>
  <c r="EB13" i="8"/>
  <c r="EC12" i="8"/>
  <c r="DW64" i="8" s="1"/>
  <c r="EB12" i="8"/>
  <c r="DW63" i="8" s="1"/>
  <c r="EC11" i="8"/>
  <c r="DW49" i="8" s="1"/>
  <c r="EB11" i="8"/>
  <c r="DW48" i="8" s="1"/>
  <c r="EC10" i="8"/>
  <c r="EB10" i="8"/>
  <c r="EC9" i="8"/>
  <c r="EB9" i="8"/>
  <c r="DN67" i="8"/>
  <c r="DS67" i="8" s="1"/>
  <c r="DN62" i="8"/>
  <c r="DS62" i="8" s="1"/>
  <c r="DN57" i="8"/>
  <c r="DS57" i="8" s="1"/>
  <c r="DN52" i="8"/>
  <c r="DS52" i="8" s="1"/>
  <c r="DN47" i="8"/>
  <c r="DS47" i="8" s="1"/>
  <c r="DN42" i="8"/>
  <c r="DS42" i="8" s="1"/>
  <c r="DT36" i="8"/>
  <c r="DT37" i="8"/>
  <c r="DT33" i="8"/>
  <c r="DT35" i="8"/>
  <c r="DT34" i="8"/>
  <c r="DT32" i="8"/>
  <c r="DS29" i="8"/>
  <c r="DN26" i="8"/>
  <c r="DT24" i="8"/>
  <c r="DS24" i="8"/>
  <c r="DT23" i="8"/>
  <c r="DS23" i="8"/>
  <c r="DT22" i="8"/>
  <c r="DS22" i="8"/>
  <c r="DT21" i="8"/>
  <c r="DN59" i="8" s="1"/>
  <c r="DS21" i="8"/>
  <c r="DN58" i="8" s="1"/>
  <c r="DT20" i="8"/>
  <c r="DN54" i="8" s="1"/>
  <c r="DS20" i="8"/>
  <c r="DN53" i="8" s="1"/>
  <c r="DT19" i="8"/>
  <c r="DS19" i="8"/>
  <c r="DT18" i="8"/>
  <c r="DN69" i="8" s="1"/>
  <c r="DS18" i="8"/>
  <c r="DN68" i="8" s="1"/>
  <c r="DT17" i="8"/>
  <c r="DS17" i="8"/>
  <c r="DT16" i="8"/>
  <c r="DN44" i="8" s="1"/>
  <c r="DS16" i="8"/>
  <c r="DN43" i="8" s="1"/>
  <c r="DT15" i="8"/>
  <c r="DS15" i="8"/>
  <c r="DT14" i="8"/>
  <c r="DS14" i="8"/>
  <c r="DT13" i="8"/>
  <c r="DS13" i="8"/>
  <c r="DT12" i="8"/>
  <c r="DN64" i="8" s="1"/>
  <c r="DS12" i="8"/>
  <c r="DN63" i="8" s="1"/>
  <c r="DT11" i="8"/>
  <c r="DN49" i="8" s="1"/>
  <c r="DS11" i="8"/>
  <c r="DN48" i="8" s="1"/>
  <c r="DT10" i="8"/>
  <c r="DS10" i="8"/>
  <c r="DT9" i="8"/>
  <c r="DS9" i="8"/>
  <c r="DE67" i="8"/>
  <c r="DJ67" i="8" s="1"/>
  <c r="DE62" i="8"/>
  <c r="DJ62" i="8" s="1"/>
  <c r="DE57" i="8"/>
  <c r="DJ57" i="8" s="1"/>
  <c r="DE52" i="8"/>
  <c r="DJ52" i="8" s="1"/>
  <c r="DE47" i="8"/>
  <c r="DJ47" i="8" s="1"/>
  <c r="DE42" i="8"/>
  <c r="DJ42" i="8" s="1"/>
  <c r="DK33" i="8"/>
  <c r="DK35" i="8"/>
  <c r="DK34" i="8"/>
  <c r="DK36" i="8"/>
  <c r="DK37" i="8"/>
  <c r="DK32" i="8"/>
  <c r="DJ29" i="8"/>
  <c r="DE26" i="8"/>
  <c r="DK24" i="8"/>
  <c r="DJ24" i="8"/>
  <c r="DK23" i="8"/>
  <c r="DJ23" i="8"/>
  <c r="DK22" i="8"/>
  <c r="DJ22" i="8"/>
  <c r="DK21" i="8"/>
  <c r="DE59" i="8" s="1"/>
  <c r="DJ21" i="8"/>
  <c r="DE58" i="8" s="1"/>
  <c r="DK20" i="8"/>
  <c r="DE54" i="8" s="1"/>
  <c r="DJ20" i="8"/>
  <c r="DE53" i="8" s="1"/>
  <c r="DK19" i="8"/>
  <c r="DJ19" i="8"/>
  <c r="DK18" i="8"/>
  <c r="DE69" i="8" s="1"/>
  <c r="DJ18" i="8"/>
  <c r="DE68" i="8" s="1"/>
  <c r="DK17" i="8"/>
  <c r="DJ17" i="8"/>
  <c r="DK16" i="8"/>
  <c r="DE44" i="8" s="1"/>
  <c r="DJ16" i="8"/>
  <c r="DE43" i="8" s="1"/>
  <c r="DK15" i="8"/>
  <c r="DJ15" i="8"/>
  <c r="DK14" i="8"/>
  <c r="DJ14" i="8"/>
  <c r="DK13" i="8"/>
  <c r="DJ13" i="8"/>
  <c r="DK12" i="8"/>
  <c r="DE64" i="8" s="1"/>
  <c r="DJ12" i="8"/>
  <c r="DE63" i="8" s="1"/>
  <c r="DK11" i="8"/>
  <c r="DE49" i="8" s="1"/>
  <c r="DJ11" i="8"/>
  <c r="DE48" i="8" s="1"/>
  <c r="DK10" i="8"/>
  <c r="DJ10" i="8"/>
  <c r="DK9" i="8"/>
  <c r="DJ9" i="8"/>
  <c r="CV67" i="8"/>
  <c r="DA67" i="8" s="1"/>
  <c r="CV62" i="8"/>
  <c r="DA62" i="8" s="1"/>
  <c r="CV57" i="8"/>
  <c r="DA57" i="8" s="1"/>
  <c r="CV52" i="8"/>
  <c r="DA52" i="8" s="1"/>
  <c r="CV47" i="8"/>
  <c r="DA47" i="8" s="1"/>
  <c r="CV42" i="8"/>
  <c r="DA42" i="8" s="1"/>
  <c r="DB37" i="8"/>
  <c r="DB33" i="8"/>
  <c r="DB35" i="8"/>
  <c r="DB36" i="8"/>
  <c r="DB34" i="8"/>
  <c r="DB32" i="8"/>
  <c r="DA29" i="8"/>
  <c r="CV26" i="8"/>
  <c r="DB24" i="8"/>
  <c r="DA24" i="8"/>
  <c r="DB23" i="8"/>
  <c r="DA23" i="8"/>
  <c r="DB22" i="8"/>
  <c r="DA22" i="8"/>
  <c r="DB21" i="8"/>
  <c r="CV59" i="8" s="1"/>
  <c r="DA21" i="8"/>
  <c r="CV58" i="8" s="1"/>
  <c r="DB20" i="8"/>
  <c r="CV54" i="8" s="1"/>
  <c r="DA20" i="8"/>
  <c r="CV53" i="8" s="1"/>
  <c r="DB19" i="8"/>
  <c r="DA19" i="8"/>
  <c r="DB18" i="8"/>
  <c r="CV69" i="8" s="1"/>
  <c r="DA18" i="8"/>
  <c r="CV68" i="8" s="1"/>
  <c r="DB17" i="8"/>
  <c r="DA17" i="8"/>
  <c r="DB16" i="8"/>
  <c r="CV44" i="8" s="1"/>
  <c r="DA16" i="8"/>
  <c r="CV43" i="8" s="1"/>
  <c r="DB15" i="8"/>
  <c r="DA15" i="8"/>
  <c r="DB14" i="8"/>
  <c r="DA14" i="8"/>
  <c r="DB13" i="8"/>
  <c r="DA13" i="8"/>
  <c r="DB12" i="8"/>
  <c r="CV64" i="8" s="1"/>
  <c r="DA12" i="8"/>
  <c r="CV63" i="8" s="1"/>
  <c r="DB11" i="8"/>
  <c r="CV49" i="8" s="1"/>
  <c r="DA11" i="8"/>
  <c r="CV48" i="8" s="1"/>
  <c r="DB10" i="8"/>
  <c r="DA10" i="8"/>
  <c r="DB9" i="8"/>
  <c r="DA9" i="8"/>
  <c r="CM67" i="8"/>
  <c r="CR67" i="8" s="1"/>
  <c r="CM62" i="8"/>
  <c r="CR62" i="8" s="1"/>
  <c r="CM57" i="8"/>
  <c r="CR57" i="8" s="1"/>
  <c r="CM52" i="8"/>
  <c r="CR52" i="8" s="1"/>
  <c r="CM47" i="8"/>
  <c r="CR47" i="8" s="1"/>
  <c r="CM42" i="8"/>
  <c r="CR42" i="8" s="1"/>
  <c r="CS37" i="8"/>
  <c r="CS34" i="8"/>
  <c r="CS33" i="8"/>
  <c r="CS35" i="8"/>
  <c r="CS36" i="8"/>
  <c r="CS32" i="8"/>
  <c r="CR29" i="8"/>
  <c r="CM26" i="8"/>
  <c r="CS24" i="8"/>
  <c r="CR24" i="8"/>
  <c r="CS23" i="8"/>
  <c r="CR23" i="8"/>
  <c r="CS22" i="8"/>
  <c r="CR22" i="8"/>
  <c r="CS21" i="8"/>
  <c r="CM59" i="8" s="1"/>
  <c r="CR21" i="8"/>
  <c r="CM58" i="8" s="1"/>
  <c r="CS20" i="8"/>
  <c r="CM54" i="8" s="1"/>
  <c r="CR20" i="8"/>
  <c r="CM53" i="8" s="1"/>
  <c r="CS19" i="8"/>
  <c r="CR19" i="8"/>
  <c r="CS18" i="8"/>
  <c r="CM69" i="8" s="1"/>
  <c r="CR18" i="8"/>
  <c r="CM68" i="8" s="1"/>
  <c r="CS17" i="8"/>
  <c r="CR17" i="8"/>
  <c r="CS16" i="8"/>
  <c r="CM44" i="8" s="1"/>
  <c r="CR16" i="8"/>
  <c r="CM43" i="8" s="1"/>
  <c r="CS15" i="8"/>
  <c r="CR15" i="8"/>
  <c r="CS14" i="8"/>
  <c r="CR14" i="8"/>
  <c r="CS13" i="8"/>
  <c r="CR13" i="8"/>
  <c r="CS12" i="8"/>
  <c r="CM64" i="8" s="1"/>
  <c r="CR12" i="8"/>
  <c r="CM63" i="8" s="1"/>
  <c r="CS11" i="8"/>
  <c r="CM49" i="8" s="1"/>
  <c r="CR11" i="8"/>
  <c r="CM48" i="8" s="1"/>
  <c r="CS10" i="8"/>
  <c r="CR10" i="8"/>
  <c r="CS9" i="8"/>
  <c r="CR9" i="8"/>
  <c r="CD67" i="8"/>
  <c r="CI67" i="8" s="1"/>
  <c r="CD62" i="8"/>
  <c r="CI62" i="8" s="1"/>
  <c r="CD57" i="8"/>
  <c r="CI57" i="8" s="1"/>
  <c r="CD52" i="8"/>
  <c r="CI52" i="8" s="1"/>
  <c r="CD47" i="8"/>
  <c r="CI47" i="8" s="1"/>
  <c r="CD42" i="8"/>
  <c r="CI42" i="8" s="1"/>
  <c r="CJ35" i="8"/>
  <c r="CJ37" i="8"/>
  <c r="CJ34" i="8"/>
  <c r="CJ36" i="8"/>
  <c r="CJ32" i="8"/>
  <c r="CJ33" i="8"/>
  <c r="CI29" i="8"/>
  <c r="CD26" i="8"/>
  <c r="CJ24" i="8"/>
  <c r="CI24" i="8"/>
  <c r="CJ23" i="8"/>
  <c r="CI23" i="8"/>
  <c r="CJ22" i="8"/>
  <c r="CI22" i="8"/>
  <c r="CJ21" i="8"/>
  <c r="CD59" i="8" s="1"/>
  <c r="CI21" i="8"/>
  <c r="CD58" i="8" s="1"/>
  <c r="CJ20" i="8"/>
  <c r="CD54" i="8" s="1"/>
  <c r="CI20" i="8"/>
  <c r="CD53" i="8" s="1"/>
  <c r="CJ19" i="8"/>
  <c r="CI19" i="8"/>
  <c r="CJ18" i="8"/>
  <c r="CD69" i="8" s="1"/>
  <c r="CI18" i="8"/>
  <c r="CD68" i="8" s="1"/>
  <c r="CJ17" i="8"/>
  <c r="CI17" i="8"/>
  <c r="CJ16" i="8"/>
  <c r="CD44" i="8" s="1"/>
  <c r="CI16" i="8"/>
  <c r="CD43" i="8" s="1"/>
  <c r="CJ15" i="8"/>
  <c r="CI15" i="8"/>
  <c r="CJ14" i="8"/>
  <c r="CI14" i="8"/>
  <c r="CJ13" i="8"/>
  <c r="CI13" i="8"/>
  <c r="CJ12" i="8"/>
  <c r="CD64" i="8" s="1"/>
  <c r="CI12" i="8"/>
  <c r="CD63" i="8" s="1"/>
  <c r="CJ11" i="8"/>
  <c r="CD49" i="8" s="1"/>
  <c r="CI11" i="8"/>
  <c r="CD48" i="8" s="1"/>
  <c r="CJ10" i="8"/>
  <c r="CI10" i="8"/>
  <c r="CJ9" i="8"/>
  <c r="CI9" i="8"/>
  <c r="BU67" i="8"/>
  <c r="BZ67" i="8" s="1"/>
  <c r="BU62" i="8"/>
  <c r="BZ62" i="8" s="1"/>
  <c r="BU57" i="8"/>
  <c r="BZ57" i="8" s="1"/>
  <c r="BU52" i="8"/>
  <c r="BZ52" i="8" s="1"/>
  <c r="BU47" i="8"/>
  <c r="BZ47" i="8" s="1"/>
  <c r="BU42" i="8"/>
  <c r="BZ42" i="8" s="1"/>
  <c r="CA34" i="8"/>
  <c r="CA37" i="8"/>
  <c r="CA33" i="8"/>
  <c r="CA35" i="8"/>
  <c r="CA36" i="8"/>
  <c r="CA32" i="8"/>
  <c r="BZ29" i="8"/>
  <c r="BU26" i="8"/>
  <c r="CA24" i="8"/>
  <c r="BZ24" i="8"/>
  <c r="CA23" i="8"/>
  <c r="BZ23" i="8"/>
  <c r="CA22" i="8"/>
  <c r="BZ22" i="8"/>
  <c r="CA21" i="8"/>
  <c r="BU59" i="8" s="1"/>
  <c r="BZ21" i="8"/>
  <c r="BU58" i="8" s="1"/>
  <c r="CA20" i="8"/>
  <c r="BU54" i="8" s="1"/>
  <c r="BZ20" i="8"/>
  <c r="BU53" i="8" s="1"/>
  <c r="CA19" i="8"/>
  <c r="BZ19" i="8"/>
  <c r="CA18" i="8"/>
  <c r="BU69" i="8" s="1"/>
  <c r="BZ18" i="8"/>
  <c r="BU68" i="8" s="1"/>
  <c r="CA17" i="8"/>
  <c r="BZ17" i="8"/>
  <c r="CA16" i="8"/>
  <c r="BU44" i="8" s="1"/>
  <c r="BZ16" i="8"/>
  <c r="BU43" i="8" s="1"/>
  <c r="CA15" i="8"/>
  <c r="BZ15" i="8"/>
  <c r="CA14" i="8"/>
  <c r="BZ14" i="8"/>
  <c r="CA13" i="8"/>
  <c r="BZ13" i="8"/>
  <c r="CA12" i="8"/>
  <c r="BU64" i="8" s="1"/>
  <c r="BZ12" i="8"/>
  <c r="BU63" i="8" s="1"/>
  <c r="CA11" i="8"/>
  <c r="BU49" i="8" s="1"/>
  <c r="BZ11" i="8"/>
  <c r="BU48" i="8" s="1"/>
  <c r="CA10" i="8"/>
  <c r="BZ10" i="8"/>
  <c r="CA9" i="8"/>
  <c r="BZ9" i="8"/>
  <c r="BL67" i="8"/>
  <c r="BQ67" i="8" s="1"/>
  <c r="BL62" i="8"/>
  <c r="BQ62" i="8" s="1"/>
  <c r="BL57" i="8"/>
  <c r="BQ57" i="8" s="1"/>
  <c r="BL52" i="8"/>
  <c r="BQ52" i="8" s="1"/>
  <c r="BL47" i="8"/>
  <c r="BQ47" i="8" s="1"/>
  <c r="BL42" i="8"/>
  <c r="BQ42" i="8" s="1"/>
  <c r="BR35" i="8"/>
  <c r="BR37" i="8"/>
  <c r="BR33" i="8"/>
  <c r="BR36" i="8"/>
  <c r="BR34" i="8"/>
  <c r="BR32" i="8"/>
  <c r="BQ29" i="8"/>
  <c r="BL26" i="8"/>
  <c r="BR24" i="8"/>
  <c r="BQ24" i="8"/>
  <c r="BR23" i="8"/>
  <c r="BQ23" i="8"/>
  <c r="BR22" i="8"/>
  <c r="BQ22" i="8"/>
  <c r="BR21" i="8"/>
  <c r="BL59" i="8" s="1"/>
  <c r="BQ21" i="8"/>
  <c r="BL58" i="8" s="1"/>
  <c r="BR20" i="8"/>
  <c r="BL54" i="8" s="1"/>
  <c r="BQ20" i="8"/>
  <c r="BL53" i="8" s="1"/>
  <c r="BR19" i="8"/>
  <c r="BQ19" i="8"/>
  <c r="BR18" i="8"/>
  <c r="BL69" i="8" s="1"/>
  <c r="BQ18" i="8"/>
  <c r="BL68" i="8" s="1"/>
  <c r="BR17" i="8"/>
  <c r="BQ17" i="8"/>
  <c r="BR16" i="8"/>
  <c r="BL44" i="8" s="1"/>
  <c r="BQ16" i="8"/>
  <c r="BL43" i="8" s="1"/>
  <c r="BR15" i="8"/>
  <c r="BQ15" i="8"/>
  <c r="BR14" i="8"/>
  <c r="BQ14" i="8"/>
  <c r="BR13" i="8"/>
  <c r="BQ13" i="8"/>
  <c r="BR12" i="8"/>
  <c r="BL64" i="8" s="1"/>
  <c r="BQ12" i="8"/>
  <c r="BL63" i="8" s="1"/>
  <c r="BR11" i="8"/>
  <c r="BL49" i="8" s="1"/>
  <c r="BQ11" i="8"/>
  <c r="BL48" i="8" s="1"/>
  <c r="BR10" i="8"/>
  <c r="BQ10" i="8"/>
  <c r="BR9" i="8"/>
  <c r="BQ9" i="8"/>
  <c r="BC67" i="8"/>
  <c r="BH67" i="8" s="1"/>
  <c r="BC62" i="8"/>
  <c r="BH62" i="8" s="1"/>
  <c r="BC57" i="8"/>
  <c r="BH57" i="8" s="1"/>
  <c r="BC52" i="8"/>
  <c r="BH52" i="8" s="1"/>
  <c r="BC47" i="8"/>
  <c r="BH47" i="8" s="1"/>
  <c r="BC42" i="8"/>
  <c r="BH42" i="8" s="1"/>
  <c r="BI33" i="8"/>
  <c r="BI37" i="8"/>
  <c r="BI34" i="8"/>
  <c r="BI35" i="8"/>
  <c r="BI36" i="8"/>
  <c r="BI32" i="8"/>
  <c r="BH29" i="8"/>
  <c r="BC26" i="8"/>
  <c r="BI24" i="8"/>
  <c r="BH24" i="8"/>
  <c r="BI23" i="8"/>
  <c r="BH23" i="8"/>
  <c r="BI22" i="8"/>
  <c r="BH22" i="8"/>
  <c r="BI21" i="8"/>
  <c r="BC59" i="8" s="1"/>
  <c r="BH21" i="8"/>
  <c r="BC58" i="8" s="1"/>
  <c r="BI20" i="8"/>
  <c r="BC54" i="8" s="1"/>
  <c r="BH20" i="8"/>
  <c r="BC53" i="8" s="1"/>
  <c r="BI19" i="8"/>
  <c r="BH19" i="8"/>
  <c r="BI18" i="8"/>
  <c r="BC69" i="8" s="1"/>
  <c r="BH18" i="8"/>
  <c r="BC68" i="8" s="1"/>
  <c r="BI17" i="8"/>
  <c r="BH17" i="8"/>
  <c r="BI16" i="8"/>
  <c r="BC44" i="8" s="1"/>
  <c r="BH16" i="8"/>
  <c r="BC43" i="8" s="1"/>
  <c r="BI15" i="8"/>
  <c r="BH15" i="8"/>
  <c r="BI14" i="8"/>
  <c r="BH14" i="8"/>
  <c r="BI13" i="8"/>
  <c r="BH13" i="8"/>
  <c r="BI12" i="8"/>
  <c r="BC64" i="8" s="1"/>
  <c r="BH12" i="8"/>
  <c r="BC63" i="8" s="1"/>
  <c r="BI11" i="8"/>
  <c r="BC49" i="8" s="1"/>
  <c r="BH11" i="8"/>
  <c r="BC48" i="8" s="1"/>
  <c r="BI10" i="8"/>
  <c r="BH10" i="8"/>
  <c r="BI9" i="8"/>
  <c r="BH9" i="8"/>
  <c r="AT67" i="8"/>
  <c r="AY67" i="8" s="1"/>
  <c r="AT62" i="8"/>
  <c r="AY62" i="8" s="1"/>
  <c r="AT57" i="8"/>
  <c r="AY57" i="8" s="1"/>
  <c r="AT52" i="8"/>
  <c r="AY52" i="8" s="1"/>
  <c r="AT47" i="8"/>
  <c r="AY47" i="8" s="1"/>
  <c r="AT42" i="8"/>
  <c r="AY42" i="8" s="1"/>
  <c r="AZ36" i="8"/>
  <c r="AZ37" i="8"/>
  <c r="AZ33" i="8"/>
  <c r="AZ34" i="8"/>
  <c r="AZ35" i="8"/>
  <c r="AZ32" i="8"/>
  <c r="AY29" i="8"/>
  <c r="AT26" i="8"/>
  <c r="AZ24" i="8"/>
  <c r="AY24" i="8"/>
  <c r="AZ23" i="8"/>
  <c r="AY23" i="8"/>
  <c r="AZ22" i="8"/>
  <c r="AY22" i="8"/>
  <c r="AZ21" i="8"/>
  <c r="AT59" i="8" s="1"/>
  <c r="AY21" i="8"/>
  <c r="AT58" i="8" s="1"/>
  <c r="AZ20" i="8"/>
  <c r="AT54" i="8" s="1"/>
  <c r="AY20" i="8"/>
  <c r="AT53" i="8" s="1"/>
  <c r="AZ19" i="8"/>
  <c r="AY19" i="8"/>
  <c r="AZ18" i="8"/>
  <c r="AT69" i="8" s="1"/>
  <c r="AY18" i="8"/>
  <c r="AT68" i="8" s="1"/>
  <c r="AZ17" i="8"/>
  <c r="AY17" i="8"/>
  <c r="AZ16" i="8"/>
  <c r="AT44" i="8" s="1"/>
  <c r="AY16" i="8"/>
  <c r="AT43" i="8" s="1"/>
  <c r="AZ15" i="8"/>
  <c r="AY15" i="8"/>
  <c r="AZ14" i="8"/>
  <c r="AY14" i="8"/>
  <c r="AZ13" i="8"/>
  <c r="AY13" i="8"/>
  <c r="AZ12" i="8"/>
  <c r="AT64" i="8" s="1"/>
  <c r="AY12" i="8"/>
  <c r="AT63" i="8" s="1"/>
  <c r="AZ11" i="8"/>
  <c r="AT49" i="8" s="1"/>
  <c r="AY11" i="8"/>
  <c r="AT48" i="8" s="1"/>
  <c r="AZ10" i="8"/>
  <c r="AY10" i="8"/>
  <c r="AZ9" i="8"/>
  <c r="AY9" i="8"/>
  <c r="AK67" i="8"/>
  <c r="AP67" i="8" s="1"/>
  <c r="AK62" i="8"/>
  <c r="AP62" i="8" s="1"/>
  <c r="AK57" i="8"/>
  <c r="AP57" i="8" s="1"/>
  <c r="AK52" i="8"/>
  <c r="AP52" i="8" s="1"/>
  <c r="AK47" i="8"/>
  <c r="AP47" i="8" s="1"/>
  <c r="AK42" i="8"/>
  <c r="AP42" i="8" s="1"/>
  <c r="AQ32" i="8"/>
  <c r="AQ35" i="8"/>
  <c r="AQ34" i="8"/>
  <c r="AQ36" i="8"/>
  <c r="AQ37" i="8"/>
  <c r="AQ33" i="8"/>
  <c r="AP29" i="8"/>
  <c r="AK26" i="8"/>
  <c r="AQ24" i="8"/>
  <c r="AP24" i="8"/>
  <c r="AQ23" i="8"/>
  <c r="AP23" i="8"/>
  <c r="AQ22" i="8"/>
  <c r="AP22" i="8"/>
  <c r="AQ21" i="8"/>
  <c r="AK59" i="8" s="1"/>
  <c r="AP21" i="8"/>
  <c r="AK58" i="8" s="1"/>
  <c r="AQ20" i="8"/>
  <c r="AK54" i="8" s="1"/>
  <c r="AP20" i="8"/>
  <c r="AK53" i="8" s="1"/>
  <c r="AQ19" i="8"/>
  <c r="AP19" i="8"/>
  <c r="AQ18" i="8"/>
  <c r="AK69" i="8" s="1"/>
  <c r="AP18" i="8"/>
  <c r="AK68" i="8" s="1"/>
  <c r="AQ17" i="8"/>
  <c r="AP17" i="8"/>
  <c r="AQ16" i="8"/>
  <c r="AK44" i="8" s="1"/>
  <c r="AP16" i="8"/>
  <c r="AK43" i="8" s="1"/>
  <c r="AQ15" i="8"/>
  <c r="AP15" i="8"/>
  <c r="AQ14" i="8"/>
  <c r="AP14" i="8"/>
  <c r="AQ13" i="8"/>
  <c r="AP13" i="8"/>
  <c r="AQ12" i="8"/>
  <c r="AK64" i="8" s="1"/>
  <c r="AP12" i="8"/>
  <c r="AK63" i="8" s="1"/>
  <c r="AQ11" i="8"/>
  <c r="AK49" i="8" s="1"/>
  <c r="AP11" i="8"/>
  <c r="AK48" i="8" s="1"/>
  <c r="AQ10" i="8"/>
  <c r="AP10" i="8"/>
  <c r="AQ9" i="8"/>
  <c r="AP9" i="8"/>
  <c r="AB67" i="8"/>
  <c r="AG67" i="8" s="1"/>
  <c r="AB62" i="8"/>
  <c r="AG62" i="8" s="1"/>
  <c r="AB57" i="8"/>
  <c r="AG57" i="8" s="1"/>
  <c r="AB52" i="8"/>
  <c r="AG52" i="8" s="1"/>
  <c r="AB47" i="8"/>
  <c r="AG47" i="8" s="1"/>
  <c r="AB42" i="8"/>
  <c r="AG42" i="8" s="1"/>
  <c r="AH32" i="8"/>
  <c r="AH37" i="8"/>
  <c r="AH34" i="8"/>
  <c r="AH36" i="8"/>
  <c r="AH35" i="8"/>
  <c r="AH33" i="8"/>
  <c r="AG29" i="8"/>
  <c r="AB26" i="8"/>
  <c r="AH24" i="8"/>
  <c r="AG24" i="8"/>
  <c r="AH23" i="8"/>
  <c r="AG23" i="8"/>
  <c r="AH22" i="8"/>
  <c r="AG22" i="8"/>
  <c r="AH21" i="8"/>
  <c r="AB59" i="8" s="1"/>
  <c r="AG21" i="8"/>
  <c r="AB58" i="8" s="1"/>
  <c r="AH20" i="8"/>
  <c r="AB54" i="8" s="1"/>
  <c r="AG20" i="8"/>
  <c r="AB53" i="8" s="1"/>
  <c r="AH19" i="8"/>
  <c r="AG19" i="8"/>
  <c r="AH18" i="8"/>
  <c r="AB69" i="8" s="1"/>
  <c r="AG18" i="8"/>
  <c r="AB68" i="8" s="1"/>
  <c r="AH17" i="8"/>
  <c r="AG17" i="8"/>
  <c r="AH16" i="8"/>
  <c r="AB44" i="8" s="1"/>
  <c r="AG16" i="8"/>
  <c r="AB43" i="8" s="1"/>
  <c r="AH15" i="8"/>
  <c r="AG15" i="8"/>
  <c r="AH14" i="8"/>
  <c r="AG14" i="8"/>
  <c r="AH13" i="8"/>
  <c r="AG13" i="8"/>
  <c r="AH12" i="8"/>
  <c r="AB64" i="8" s="1"/>
  <c r="AG12" i="8"/>
  <c r="AB63" i="8" s="1"/>
  <c r="AH11" i="8"/>
  <c r="AB49" i="8" s="1"/>
  <c r="AG11" i="8"/>
  <c r="AB48" i="8" s="1"/>
  <c r="AH10" i="8"/>
  <c r="AG10" i="8"/>
  <c r="AH9" i="8"/>
  <c r="AG9" i="8"/>
  <c r="X29" i="8"/>
  <c r="Y36" i="8"/>
  <c r="P35" i="8"/>
  <c r="P32" i="8"/>
  <c r="O9" i="8"/>
  <c r="P14" i="9"/>
  <c r="P13" i="9"/>
  <c r="O29" i="8" l="1"/>
  <c r="J71" i="9" l="1"/>
  <c r="J66" i="9"/>
  <c r="J61" i="9"/>
  <c r="J56" i="9"/>
  <c r="J51" i="9"/>
  <c r="J46" i="9"/>
  <c r="P41" i="9"/>
  <c r="P40" i="9"/>
  <c r="P39" i="9"/>
  <c r="P38" i="9"/>
  <c r="P37" i="9"/>
  <c r="P36" i="9"/>
  <c r="BD33" i="9"/>
  <c r="J33" i="9"/>
  <c r="BD30" i="9"/>
  <c r="S30" i="9"/>
  <c r="J30" i="9"/>
  <c r="BI28" i="9"/>
  <c r="BG28" i="9"/>
  <c r="BD28" i="9"/>
  <c r="AP28" i="9"/>
  <c r="AD28" i="9"/>
  <c r="R28" i="9"/>
  <c r="BE28" i="9" s="1"/>
  <c r="P28" i="9"/>
  <c r="O28" i="9"/>
  <c r="G28" i="9"/>
  <c r="E28" i="9"/>
  <c r="BI27" i="9"/>
  <c r="BG27" i="9"/>
  <c r="BD27" i="9"/>
  <c r="AP27" i="9"/>
  <c r="AD27" i="9"/>
  <c r="R27" i="9"/>
  <c r="P27" i="9"/>
  <c r="O27" i="9"/>
  <c r="G27" i="9"/>
  <c r="E27" i="9"/>
  <c r="BI26" i="9"/>
  <c r="BG26" i="9"/>
  <c r="BD26" i="9"/>
  <c r="AP26" i="9"/>
  <c r="AD26" i="9"/>
  <c r="R26" i="9"/>
  <c r="BE26" i="9" s="1"/>
  <c r="P26" i="9"/>
  <c r="O26" i="9"/>
  <c r="G26" i="9"/>
  <c r="E26" i="9"/>
  <c r="BI25" i="9"/>
  <c r="BD63" i="9" s="1"/>
  <c r="BG25" i="9"/>
  <c r="BD62" i="9" s="1"/>
  <c r="BD25" i="9"/>
  <c r="BD61" i="9" s="1"/>
  <c r="AP25" i="9"/>
  <c r="AD25" i="9"/>
  <c r="R25" i="9"/>
  <c r="P25" i="9"/>
  <c r="J63" i="9" s="1"/>
  <c r="O25" i="9"/>
  <c r="J62" i="9" s="1"/>
  <c r="G25" i="9"/>
  <c r="E25" i="9"/>
  <c r="BI24" i="9"/>
  <c r="BD58" i="9" s="1"/>
  <c r="BG24" i="9"/>
  <c r="BD57" i="9" s="1"/>
  <c r="BD24" i="9"/>
  <c r="BI37" i="9" s="1"/>
  <c r="AP24" i="9"/>
  <c r="AD24" i="9"/>
  <c r="R24" i="9"/>
  <c r="BE24" i="9" s="1"/>
  <c r="P24" i="9"/>
  <c r="J58" i="9" s="1"/>
  <c r="O24" i="9"/>
  <c r="J57" i="9" s="1"/>
  <c r="G24" i="9"/>
  <c r="E24" i="9"/>
  <c r="BI23" i="9"/>
  <c r="BG23" i="9"/>
  <c r="BD23" i="9"/>
  <c r="AP23" i="9"/>
  <c r="AD23" i="9"/>
  <c r="R23" i="9"/>
  <c r="P23" i="9"/>
  <c r="O23" i="9"/>
  <c r="G23" i="9"/>
  <c r="E23" i="9"/>
  <c r="BI22" i="9"/>
  <c r="BD73" i="9" s="1"/>
  <c r="BG22" i="9"/>
  <c r="BD72" i="9" s="1"/>
  <c r="BD22" i="9"/>
  <c r="BD71" i="9" s="1"/>
  <c r="AP22" i="9"/>
  <c r="AD22" i="9"/>
  <c r="R22" i="9"/>
  <c r="BE22" i="9" s="1"/>
  <c r="P22" i="9"/>
  <c r="J73" i="9" s="1"/>
  <c r="O22" i="9"/>
  <c r="J72" i="9" s="1"/>
  <c r="G22" i="9"/>
  <c r="E22" i="9"/>
  <c r="BI21" i="9"/>
  <c r="BG21" i="9"/>
  <c r="BD21" i="9"/>
  <c r="AP21" i="9"/>
  <c r="AD21" i="9"/>
  <c r="R21" i="9"/>
  <c r="P21" i="9"/>
  <c r="O21" i="9"/>
  <c r="G21" i="9"/>
  <c r="E21" i="9"/>
  <c r="BI20" i="9"/>
  <c r="BD48" i="9" s="1"/>
  <c r="BG20" i="9"/>
  <c r="BD47" i="9" s="1"/>
  <c r="BD20" i="9"/>
  <c r="BI36" i="9" s="1"/>
  <c r="AP20" i="9"/>
  <c r="AD20" i="9"/>
  <c r="R20" i="9"/>
  <c r="BE20" i="9" s="1"/>
  <c r="P20" i="9"/>
  <c r="J48" i="9" s="1"/>
  <c r="O20" i="9"/>
  <c r="J47" i="9" s="1"/>
  <c r="G20" i="9"/>
  <c r="E20" i="9"/>
  <c r="BI19" i="9"/>
  <c r="BG19" i="9"/>
  <c r="BD19" i="9"/>
  <c r="AP19" i="9"/>
  <c r="AD19" i="9"/>
  <c r="R19" i="9"/>
  <c r="P19" i="9"/>
  <c r="O19" i="9"/>
  <c r="G19" i="9"/>
  <c r="E19" i="9"/>
  <c r="BI18" i="9"/>
  <c r="BG18" i="9"/>
  <c r="BD18" i="9"/>
  <c r="AP18" i="9"/>
  <c r="AD18" i="9"/>
  <c r="R18" i="9"/>
  <c r="BE18" i="9" s="1"/>
  <c r="P18" i="9"/>
  <c r="O18" i="9"/>
  <c r="G18" i="9"/>
  <c r="E18" i="9"/>
  <c r="BI17" i="9"/>
  <c r="BG17" i="9"/>
  <c r="BD17" i="9"/>
  <c r="AP17" i="9"/>
  <c r="AD17" i="9"/>
  <c r="R17" i="9"/>
  <c r="P17" i="9"/>
  <c r="O17" i="9"/>
  <c r="G17" i="9"/>
  <c r="E17" i="9"/>
  <c r="BI16" i="9"/>
  <c r="BD68" i="9" s="1"/>
  <c r="BG16" i="9"/>
  <c r="BD67" i="9" s="1"/>
  <c r="BD16" i="9"/>
  <c r="BI41" i="9" s="1"/>
  <c r="AP16" i="9"/>
  <c r="AD16" i="9"/>
  <c r="R16" i="9"/>
  <c r="BE16" i="9" s="1"/>
  <c r="P16" i="9"/>
  <c r="J68" i="9" s="1"/>
  <c r="O16" i="9"/>
  <c r="J67" i="9" s="1"/>
  <c r="G16" i="9"/>
  <c r="E16" i="9"/>
  <c r="BI15" i="9"/>
  <c r="BD53" i="9" s="1"/>
  <c r="BG15" i="9"/>
  <c r="BD52" i="9" s="1"/>
  <c r="BD15" i="9"/>
  <c r="BD51" i="9" s="1"/>
  <c r="AP15" i="9"/>
  <c r="AD15" i="9"/>
  <c r="AE15" i="9" s="1"/>
  <c r="S52" i="9" s="1"/>
  <c r="AE52" i="9" s="1"/>
  <c r="R15" i="9"/>
  <c r="P15" i="9"/>
  <c r="J53" i="9" s="1"/>
  <c r="O15" i="9"/>
  <c r="J52" i="9" s="1"/>
  <c r="G15" i="9"/>
  <c r="E15" i="9"/>
  <c r="BI14" i="9"/>
  <c r="BG14" i="9"/>
  <c r="BD14" i="9"/>
  <c r="AP14" i="9"/>
  <c r="AD14" i="9"/>
  <c r="R14" i="9"/>
  <c r="BE14" i="9" s="1"/>
  <c r="O14" i="9"/>
  <c r="G14" i="9"/>
  <c r="E14" i="9"/>
  <c r="BI13" i="9"/>
  <c r="BG13" i="9"/>
  <c r="BD13" i="9"/>
  <c r="AP13" i="9"/>
  <c r="AD13" i="9"/>
  <c r="R13" i="9"/>
  <c r="AE33" i="9" s="1"/>
  <c r="O13" i="9"/>
  <c r="G13" i="9"/>
  <c r="E13" i="9"/>
  <c r="AE17" i="9" l="1"/>
  <c r="AE26" i="9"/>
  <c r="AE25" i="9"/>
  <c r="S62" i="9" s="1"/>
  <c r="AE62" i="9" s="1"/>
  <c r="AE28" i="9"/>
  <c r="AE13" i="9"/>
  <c r="AQ13" i="9"/>
  <c r="AQ15" i="9"/>
  <c r="S53" i="9" s="1"/>
  <c r="AE53" i="9" s="1"/>
  <c r="AQ17" i="9"/>
  <c r="AE23" i="9"/>
  <c r="AE14" i="9"/>
  <c r="AE16" i="9"/>
  <c r="S67" i="9" s="1"/>
  <c r="AE67" i="9" s="1"/>
  <c r="AQ19" i="9"/>
  <c r="AQ21" i="9"/>
  <c r="AQ23" i="9"/>
  <c r="AE27" i="9"/>
  <c r="AE19" i="9"/>
  <c r="AE21" i="9"/>
  <c r="AE18" i="9"/>
  <c r="AE20" i="9"/>
  <c r="S47" i="9" s="1"/>
  <c r="AE47" i="9" s="1"/>
  <c r="AE22" i="9"/>
  <c r="S72" i="9" s="1"/>
  <c r="AE72" i="9" s="1"/>
  <c r="AE24" i="9"/>
  <c r="S57" i="9" s="1"/>
  <c r="AE57" i="9" s="1"/>
  <c r="AQ25" i="9"/>
  <c r="S63" i="9" s="1"/>
  <c r="AE63" i="9" s="1"/>
  <c r="AQ27" i="9"/>
  <c r="BD66" i="9"/>
  <c r="BD46" i="9"/>
  <c r="BI40" i="9"/>
  <c r="BD56" i="9"/>
  <c r="BI39" i="9"/>
  <c r="BG68" i="9"/>
  <c r="S15" i="9"/>
  <c r="AQ16" i="9"/>
  <c r="S68" i="9" s="1"/>
  <c r="S17" i="9"/>
  <c r="S19" i="9"/>
  <c r="AQ20" i="9"/>
  <c r="S48" i="9" s="1"/>
  <c r="BG48" i="9" s="1"/>
  <c r="S23" i="9"/>
  <c r="AQ24" i="9"/>
  <c r="S58" i="9" s="1"/>
  <c r="AE58" i="9" s="1"/>
  <c r="S25" i="9"/>
  <c r="AQ26" i="9"/>
  <c r="S27" i="9"/>
  <c r="AQ28" i="9"/>
  <c r="AQ14" i="9"/>
  <c r="AQ18" i="9"/>
  <c r="S21" i="9"/>
  <c r="AQ22" i="9"/>
  <c r="S73" i="9" s="1"/>
  <c r="BG73" i="9" s="1"/>
  <c r="BE13" i="9"/>
  <c r="S14" i="9"/>
  <c r="BE15" i="9"/>
  <c r="S16" i="9"/>
  <c r="AQ41" i="9" s="1"/>
  <c r="BE17" i="9"/>
  <c r="S18" i="9"/>
  <c r="BE19" i="9"/>
  <c r="S20" i="9"/>
  <c r="AQ36" i="9" s="1"/>
  <c r="BE21" i="9"/>
  <c r="S22" i="9"/>
  <c r="AQ40" i="9" s="1"/>
  <c r="BE23" i="9"/>
  <c r="S24" i="9"/>
  <c r="AQ37" i="9" s="1"/>
  <c r="BE25" i="9"/>
  <c r="S26" i="9"/>
  <c r="BE27" i="9"/>
  <c r="S28" i="9"/>
  <c r="BG47" i="9"/>
  <c r="BG62" i="9"/>
  <c r="AE68" i="9"/>
  <c r="BG52" i="9"/>
  <c r="BG53" i="9"/>
  <c r="S66" i="9"/>
  <c r="AE66" i="9" s="1"/>
  <c r="BG72" i="9"/>
  <c r="S13" i="9"/>
  <c r="S33" i="9"/>
  <c r="BI38" i="9"/>
  <c r="BE33" i="9"/>
  <c r="S67" i="8"/>
  <c r="X67" i="8" s="1"/>
  <c r="J67" i="8"/>
  <c r="O67" i="8" s="1"/>
  <c r="S62" i="8"/>
  <c r="X62" i="8" s="1"/>
  <c r="J62" i="8"/>
  <c r="O62" i="8" s="1"/>
  <c r="S57" i="8"/>
  <c r="X57" i="8" s="1"/>
  <c r="J57" i="8"/>
  <c r="O57" i="8" s="1"/>
  <c r="S52" i="8"/>
  <c r="X52" i="8" s="1"/>
  <c r="J52" i="8"/>
  <c r="O52" i="8" s="1"/>
  <c r="S47" i="8"/>
  <c r="X47" i="8" s="1"/>
  <c r="J47" i="8"/>
  <c r="O47" i="8" s="1"/>
  <c r="S42" i="8"/>
  <c r="X42" i="8" s="1"/>
  <c r="J42" i="8"/>
  <c r="O42" i="8" s="1"/>
  <c r="Y35" i="8"/>
  <c r="P37" i="8"/>
  <c r="Y37" i="8"/>
  <c r="P36" i="8"/>
  <c r="Y34" i="8"/>
  <c r="P34" i="8"/>
  <c r="Y33" i="8"/>
  <c r="P33" i="8"/>
  <c r="Y32" i="8"/>
  <c r="S26" i="8"/>
  <c r="J26" i="8"/>
  <c r="Y24" i="8"/>
  <c r="X24" i="8"/>
  <c r="P24" i="8"/>
  <c r="O24" i="8"/>
  <c r="G24" i="8"/>
  <c r="E24" i="8"/>
  <c r="Y23" i="8"/>
  <c r="X23" i="8"/>
  <c r="P23" i="8"/>
  <c r="O23" i="8"/>
  <c r="G23" i="8"/>
  <c r="E23" i="8"/>
  <c r="Y22" i="8"/>
  <c r="X22" i="8"/>
  <c r="P22" i="8"/>
  <c r="O22" i="8"/>
  <c r="G22" i="8"/>
  <c r="E22" i="8"/>
  <c r="Y21" i="8"/>
  <c r="S59" i="8" s="1"/>
  <c r="X21" i="8"/>
  <c r="S58" i="8" s="1"/>
  <c r="P21" i="8"/>
  <c r="J59" i="8" s="1"/>
  <c r="O21" i="8"/>
  <c r="J58" i="8" s="1"/>
  <c r="G21" i="8"/>
  <c r="E21" i="8"/>
  <c r="Y20" i="8"/>
  <c r="S54" i="8" s="1"/>
  <c r="X20" i="8"/>
  <c r="S53" i="8" s="1"/>
  <c r="P20" i="8"/>
  <c r="J54" i="8" s="1"/>
  <c r="O20" i="8"/>
  <c r="J53" i="8" s="1"/>
  <c r="G20" i="8"/>
  <c r="E20" i="8"/>
  <c r="Y19" i="8"/>
  <c r="X19" i="8"/>
  <c r="P19" i="8"/>
  <c r="O19" i="8"/>
  <c r="G19" i="8"/>
  <c r="E19" i="8"/>
  <c r="Y18" i="8"/>
  <c r="S69" i="8" s="1"/>
  <c r="X18" i="8"/>
  <c r="S68" i="8" s="1"/>
  <c r="P18" i="8"/>
  <c r="J69" i="8" s="1"/>
  <c r="O18" i="8"/>
  <c r="J68" i="8" s="1"/>
  <c r="G18" i="8"/>
  <c r="E18" i="8"/>
  <c r="Y17" i="8"/>
  <c r="X17" i="8"/>
  <c r="P17" i="8"/>
  <c r="O17" i="8"/>
  <c r="G17" i="8"/>
  <c r="E17" i="8"/>
  <c r="Y16" i="8"/>
  <c r="S44" i="8" s="1"/>
  <c r="X16" i="8"/>
  <c r="S43" i="8" s="1"/>
  <c r="P16" i="8"/>
  <c r="J44" i="8" s="1"/>
  <c r="O16" i="8"/>
  <c r="J43" i="8" s="1"/>
  <c r="G16" i="8"/>
  <c r="E16" i="8"/>
  <c r="Y15" i="8"/>
  <c r="X15" i="8"/>
  <c r="P15" i="8"/>
  <c r="O15" i="8"/>
  <c r="G15" i="8"/>
  <c r="E15" i="8"/>
  <c r="Y14" i="8"/>
  <c r="X14" i="8"/>
  <c r="P14" i="8"/>
  <c r="O14" i="8"/>
  <c r="G14" i="8"/>
  <c r="E14" i="8"/>
  <c r="Y13" i="8"/>
  <c r="X13" i="8"/>
  <c r="P13" i="8"/>
  <c r="O13" i="8"/>
  <c r="G13" i="8"/>
  <c r="E13" i="8"/>
  <c r="Y12" i="8"/>
  <c r="S64" i="8" s="1"/>
  <c r="X12" i="8"/>
  <c r="S63" i="8" s="1"/>
  <c r="P12" i="8"/>
  <c r="J64" i="8" s="1"/>
  <c r="O12" i="8"/>
  <c r="J63" i="8" s="1"/>
  <c r="G12" i="8"/>
  <c r="E12" i="8"/>
  <c r="Y11" i="8"/>
  <c r="S49" i="8" s="1"/>
  <c r="X11" i="8"/>
  <c r="S48" i="8" s="1"/>
  <c r="P11" i="8"/>
  <c r="J49" i="8" s="1"/>
  <c r="O11" i="8"/>
  <c r="J48" i="8" s="1"/>
  <c r="G11" i="8"/>
  <c r="E11" i="8"/>
  <c r="Y10" i="8"/>
  <c r="X10" i="8"/>
  <c r="P10" i="8"/>
  <c r="O10" i="8"/>
  <c r="G10" i="8"/>
  <c r="E10" i="8"/>
  <c r="Y9" i="8"/>
  <c r="X9" i="8"/>
  <c r="P9" i="8"/>
  <c r="G9" i="8"/>
  <c r="E9" i="8"/>
  <c r="AE48" i="9" l="1"/>
  <c r="CR43" i="8"/>
  <c r="HE43" i="8"/>
  <c r="FU43" i="8"/>
  <c r="HW43" i="8"/>
  <c r="CI43" i="8"/>
  <c r="DJ43" i="8"/>
  <c r="GM43" i="8"/>
  <c r="EB43" i="8"/>
  <c r="GV43" i="8"/>
  <c r="IF43" i="8"/>
  <c r="DS43" i="8"/>
  <c r="BZ43" i="8"/>
  <c r="AG43" i="8"/>
  <c r="FL43" i="8"/>
  <c r="HN43" i="8"/>
  <c r="GD43" i="8"/>
  <c r="IO43" i="8"/>
  <c r="IX43" i="8"/>
  <c r="AY43" i="8"/>
  <c r="BQ43" i="8"/>
  <c r="EK43" i="8"/>
  <c r="BH43" i="8"/>
  <c r="ET43" i="8"/>
  <c r="FC43" i="8"/>
  <c r="AP43" i="8"/>
  <c r="DA43" i="8"/>
  <c r="FL48" i="8"/>
  <c r="AY48" i="8"/>
  <c r="EK48" i="8"/>
  <c r="AG48" i="8"/>
  <c r="IF48" i="8"/>
  <c r="BQ48" i="8"/>
  <c r="AP48" i="8"/>
  <c r="BZ48" i="8"/>
  <c r="DS48" i="8"/>
  <c r="CR48" i="8"/>
  <c r="DA48" i="8"/>
  <c r="GD48" i="8"/>
  <c r="EB48" i="8"/>
  <c r="BH48" i="8"/>
  <c r="ET48" i="8"/>
  <c r="FU48" i="8"/>
  <c r="FC48" i="8"/>
  <c r="IX48" i="8"/>
  <c r="DJ48" i="8"/>
  <c r="HW48" i="8"/>
  <c r="HN48" i="8"/>
  <c r="GV48" i="8"/>
  <c r="IO48" i="8"/>
  <c r="CI48" i="8"/>
  <c r="HE48" i="8"/>
  <c r="GM48" i="8"/>
  <c r="EB63" i="8"/>
  <c r="DJ63" i="8"/>
  <c r="GM63" i="8"/>
  <c r="AY63" i="8"/>
  <c r="AP63" i="8"/>
  <c r="CI63" i="8"/>
  <c r="FL63" i="8"/>
  <c r="DS63" i="8"/>
  <c r="GD63" i="8"/>
  <c r="BH63" i="8"/>
  <c r="EK63" i="8"/>
  <c r="GV63" i="8"/>
  <c r="IX63" i="8"/>
  <c r="HE63" i="8"/>
  <c r="CR63" i="8"/>
  <c r="DA63" i="8"/>
  <c r="ET63" i="8"/>
  <c r="HN63" i="8"/>
  <c r="IF63" i="8"/>
  <c r="FC63" i="8"/>
  <c r="FU63" i="8"/>
  <c r="IO63" i="8"/>
  <c r="BQ63" i="8"/>
  <c r="BZ63" i="8"/>
  <c r="HW63" i="8"/>
  <c r="AG63" i="8"/>
  <c r="DJ68" i="8"/>
  <c r="AP68" i="8"/>
  <c r="DS68" i="8"/>
  <c r="FU68" i="8"/>
  <c r="BQ68" i="8"/>
  <c r="EK68" i="8"/>
  <c r="FC68" i="8"/>
  <c r="GV68" i="8"/>
  <c r="BZ68" i="8"/>
  <c r="FL68" i="8"/>
  <c r="CR68" i="8"/>
  <c r="CI68" i="8"/>
  <c r="EB68" i="8"/>
  <c r="AG68" i="8"/>
  <c r="IO68" i="8"/>
  <c r="AY68" i="8"/>
  <c r="IX68" i="8"/>
  <c r="GM68" i="8"/>
  <c r="HE68" i="8"/>
  <c r="IF68" i="8"/>
  <c r="HW68" i="8"/>
  <c r="DA68" i="8"/>
  <c r="ET68" i="8"/>
  <c r="GD68" i="8"/>
  <c r="HN68" i="8"/>
  <c r="BH68" i="8"/>
  <c r="BH53" i="8"/>
  <c r="DS53" i="8"/>
  <c r="CI53" i="8"/>
  <c r="EK53" i="8"/>
  <c r="BZ53" i="8"/>
  <c r="GV53" i="8"/>
  <c r="HN53" i="8"/>
  <c r="ET53" i="8"/>
  <c r="IX53" i="8"/>
  <c r="GD53" i="8"/>
  <c r="IO53" i="8"/>
  <c r="AP53" i="8"/>
  <c r="FU53" i="8"/>
  <c r="GM53" i="8"/>
  <c r="DJ53" i="8"/>
  <c r="CR53" i="8"/>
  <c r="DA53" i="8"/>
  <c r="IF53" i="8"/>
  <c r="BQ53" i="8"/>
  <c r="FL53" i="8"/>
  <c r="HW53" i="8"/>
  <c r="HE53" i="8"/>
  <c r="AY53" i="8"/>
  <c r="FC53" i="8"/>
  <c r="AG53" i="8"/>
  <c r="EB53" i="8"/>
  <c r="AY58" i="8"/>
  <c r="EK58" i="8"/>
  <c r="FC58" i="8"/>
  <c r="BZ58" i="8"/>
  <c r="CR58" i="8"/>
  <c r="IO58" i="8"/>
  <c r="HN58" i="8"/>
  <c r="IF58" i="8"/>
  <c r="BQ58" i="8"/>
  <c r="FL58" i="8"/>
  <c r="EB58" i="8"/>
  <c r="DS58" i="8"/>
  <c r="GV58" i="8"/>
  <c r="GM58" i="8"/>
  <c r="HE58" i="8"/>
  <c r="BH58" i="8"/>
  <c r="AG58" i="8"/>
  <c r="GD58" i="8"/>
  <c r="HW58" i="8"/>
  <c r="AP58" i="8"/>
  <c r="DA58" i="8"/>
  <c r="IX58" i="8"/>
  <c r="DJ58" i="8"/>
  <c r="FU58" i="8"/>
  <c r="ET58" i="8"/>
  <c r="CI58" i="8"/>
  <c r="BG63" i="9"/>
  <c r="AP49" i="8"/>
  <c r="GV49" i="8"/>
  <c r="IF49" i="8"/>
  <c r="DJ49" i="8"/>
  <c r="DS49" i="8"/>
  <c r="EK49" i="8"/>
  <c r="HN49" i="8"/>
  <c r="BH49" i="8"/>
  <c r="CR49" i="8"/>
  <c r="ET49" i="8"/>
  <c r="GD49" i="8"/>
  <c r="AG49" i="8"/>
  <c r="CI49" i="8"/>
  <c r="DA49" i="8"/>
  <c r="HW49" i="8"/>
  <c r="EB49" i="8"/>
  <c r="BQ49" i="8"/>
  <c r="FU49" i="8"/>
  <c r="FC49" i="8"/>
  <c r="GM49" i="8"/>
  <c r="AY49" i="8"/>
  <c r="FL49" i="8"/>
  <c r="IX49" i="8"/>
  <c r="IO49" i="8"/>
  <c r="HE49" i="8"/>
  <c r="BZ49" i="8"/>
  <c r="DS64" i="8"/>
  <c r="GV64" i="8"/>
  <c r="EK64" i="8"/>
  <c r="AP64" i="8"/>
  <c r="HN64" i="8"/>
  <c r="FC64" i="8"/>
  <c r="GD64" i="8"/>
  <c r="HE64" i="8"/>
  <c r="EB64" i="8"/>
  <c r="DA64" i="8"/>
  <c r="FL64" i="8"/>
  <c r="IO64" i="8"/>
  <c r="HW64" i="8"/>
  <c r="AY64" i="8"/>
  <c r="AG64" i="8"/>
  <c r="BH64" i="8"/>
  <c r="FU64" i="8"/>
  <c r="BZ64" i="8"/>
  <c r="CR64" i="8"/>
  <c r="DJ64" i="8"/>
  <c r="GM64" i="8"/>
  <c r="IF64" i="8"/>
  <c r="CI64" i="8"/>
  <c r="IX64" i="8"/>
  <c r="ET64" i="8"/>
  <c r="BQ64" i="8"/>
  <c r="GV44" i="8"/>
  <c r="BH44" i="8"/>
  <c r="EB44" i="8"/>
  <c r="GD44" i="8"/>
  <c r="DJ44" i="8"/>
  <c r="HW44" i="8"/>
  <c r="CI44" i="8"/>
  <c r="HE44" i="8"/>
  <c r="DS44" i="8"/>
  <c r="BQ44" i="8"/>
  <c r="AY44" i="8"/>
  <c r="IF44" i="8"/>
  <c r="AP44" i="8"/>
  <c r="ET44" i="8"/>
  <c r="BZ44" i="8"/>
  <c r="FC44" i="8"/>
  <c r="AG44" i="8"/>
  <c r="FU44" i="8"/>
  <c r="HN44" i="8"/>
  <c r="DA44" i="8"/>
  <c r="EK44" i="8"/>
  <c r="GM44" i="8"/>
  <c r="CR44" i="8"/>
  <c r="IO44" i="8"/>
  <c r="FL44" i="8"/>
  <c r="IX44" i="8"/>
  <c r="AP69" i="8"/>
  <c r="FC69" i="8"/>
  <c r="GD69" i="8"/>
  <c r="HE69" i="8"/>
  <c r="EB69" i="8"/>
  <c r="AG69" i="8"/>
  <c r="BZ69" i="8"/>
  <c r="AY69" i="8"/>
  <c r="BH69" i="8"/>
  <c r="DA69" i="8"/>
  <c r="EK69" i="8"/>
  <c r="FL69" i="8"/>
  <c r="GM69" i="8"/>
  <c r="BQ69" i="8"/>
  <c r="HN69" i="8"/>
  <c r="FU69" i="8"/>
  <c r="CI69" i="8"/>
  <c r="IX69" i="8"/>
  <c r="ET69" i="8"/>
  <c r="CR69" i="8"/>
  <c r="DJ69" i="8"/>
  <c r="GV69" i="8"/>
  <c r="IF69" i="8"/>
  <c r="IO69" i="8"/>
  <c r="HW69" i="8"/>
  <c r="DS69" i="8"/>
  <c r="AY54" i="8"/>
  <c r="BZ54" i="8"/>
  <c r="DS54" i="8"/>
  <c r="GM54" i="8"/>
  <c r="FU54" i="8"/>
  <c r="EK54" i="8"/>
  <c r="HN54" i="8"/>
  <c r="BQ54" i="8"/>
  <c r="GV54" i="8"/>
  <c r="FL54" i="8"/>
  <c r="HE54" i="8"/>
  <c r="IO54" i="8"/>
  <c r="HW54" i="8"/>
  <c r="AG54" i="8"/>
  <c r="DJ54" i="8"/>
  <c r="ET54" i="8"/>
  <c r="AP54" i="8"/>
  <c r="EB54" i="8"/>
  <c r="FC54" i="8"/>
  <c r="BH54" i="8"/>
  <c r="CR54" i="8"/>
  <c r="GD54" i="8"/>
  <c r="IX54" i="8"/>
  <c r="CI54" i="8"/>
  <c r="IF54" i="8"/>
  <c r="DA54" i="8"/>
  <c r="EK59" i="8"/>
  <c r="ET59" i="8"/>
  <c r="BZ59" i="8"/>
  <c r="AG59" i="8"/>
  <c r="CI59" i="8"/>
  <c r="GM59" i="8"/>
  <c r="AY59" i="8"/>
  <c r="IX59" i="8"/>
  <c r="CR59" i="8"/>
  <c r="HE59" i="8"/>
  <c r="GV59" i="8"/>
  <c r="IO59" i="8"/>
  <c r="FU59" i="8"/>
  <c r="DA59" i="8"/>
  <c r="GD59" i="8"/>
  <c r="FC59" i="8"/>
  <c r="FL59" i="8"/>
  <c r="BH59" i="8"/>
  <c r="HN59" i="8"/>
  <c r="BQ59" i="8"/>
  <c r="DS59" i="8"/>
  <c r="DJ59" i="8"/>
  <c r="AP59" i="8"/>
  <c r="HW59" i="8"/>
  <c r="IF59" i="8"/>
  <c r="EB59" i="8"/>
  <c r="O69" i="8"/>
  <c r="X68" i="8"/>
  <c r="X69" i="8"/>
  <c r="O48" i="8"/>
  <c r="O49" i="8"/>
  <c r="O64" i="8"/>
  <c r="O44" i="8"/>
  <c r="O63" i="8"/>
  <c r="O43" i="8"/>
  <c r="O54" i="8"/>
  <c r="O59" i="8"/>
  <c r="X49" i="8"/>
  <c r="X44" i="8"/>
  <c r="X59" i="8"/>
  <c r="S56" i="9"/>
  <c r="AE56" i="9" s="1"/>
  <c r="BG67" i="9"/>
  <c r="S46" i="9"/>
  <c r="AE46" i="9" s="1"/>
  <c r="BG57" i="9"/>
  <c r="AE73" i="9"/>
  <c r="S71" i="9"/>
  <c r="AE71" i="9" s="1"/>
  <c r="BG58" i="9"/>
  <c r="S61" i="9"/>
  <c r="AQ39" i="9"/>
  <c r="AQ38" i="9"/>
  <c r="S51" i="9"/>
  <c r="BG66" i="9"/>
  <c r="BG56" i="9"/>
  <c r="X48" i="8"/>
  <c r="X63" i="8"/>
  <c r="X43" i="8"/>
  <c r="X53" i="8"/>
  <c r="X58" i="8"/>
  <c r="O68" i="8"/>
  <c r="O53" i="8"/>
  <c r="O58" i="8"/>
  <c r="X64" i="8"/>
  <c r="X54" i="8"/>
  <c r="MH67" i="3"/>
  <c r="MJ67" i="3" s="1"/>
  <c r="MC67" i="3"/>
  <c r="MA67" i="3"/>
  <c r="LT67" i="3"/>
  <c r="LV67" i="3" s="1"/>
  <c r="LM67" i="3"/>
  <c r="LO67" i="3" s="1"/>
  <c r="LF67" i="3"/>
  <c r="LH67" i="3" s="1"/>
  <c r="KY67" i="3"/>
  <c r="LA67" i="3" s="1"/>
  <c r="KR67" i="3"/>
  <c r="KT67" i="3" s="1"/>
  <c r="KK67" i="3"/>
  <c r="KM67" i="3" s="1"/>
  <c r="KD67" i="3"/>
  <c r="KF67" i="3" s="1"/>
  <c r="JW67" i="3"/>
  <c r="JY67" i="3" s="1"/>
  <c r="JP67" i="3"/>
  <c r="JR67" i="3" s="1"/>
  <c r="JK67" i="3"/>
  <c r="JI67" i="3"/>
  <c r="JB67" i="3"/>
  <c r="JD67" i="3" s="1"/>
  <c r="IU67" i="3"/>
  <c r="IW67" i="3" s="1"/>
  <c r="IN67" i="3"/>
  <c r="IP67" i="3" s="1"/>
  <c r="IG67" i="3"/>
  <c r="II67" i="3" s="1"/>
  <c r="HZ67" i="3"/>
  <c r="IB67" i="3" s="1"/>
  <c r="MH62" i="3"/>
  <c r="MJ62" i="3" s="1"/>
  <c r="MA62" i="3"/>
  <c r="MC62" i="3" s="1"/>
  <c r="LT62" i="3"/>
  <c r="LV62" i="3" s="1"/>
  <c r="LM62" i="3"/>
  <c r="LO62" i="3" s="1"/>
  <c r="LF62" i="3"/>
  <c r="LH62" i="3" s="1"/>
  <c r="KY62" i="3"/>
  <c r="LA62" i="3" s="1"/>
  <c r="KR62" i="3"/>
  <c r="KT62" i="3" s="1"/>
  <c r="KM62" i="3"/>
  <c r="KK62" i="3"/>
  <c r="KD62" i="3"/>
  <c r="KF62" i="3" s="1"/>
  <c r="JW62" i="3"/>
  <c r="JY62" i="3" s="1"/>
  <c r="JP62" i="3"/>
  <c r="JR62" i="3" s="1"/>
  <c r="JI62" i="3"/>
  <c r="JK62" i="3" s="1"/>
  <c r="JB62" i="3"/>
  <c r="JD62" i="3" s="1"/>
  <c r="IU62" i="3"/>
  <c r="IW62" i="3" s="1"/>
  <c r="IN62" i="3"/>
  <c r="IP62" i="3" s="1"/>
  <c r="IG62" i="3"/>
  <c r="II62" i="3" s="1"/>
  <c r="HZ62" i="3"/>
  <c r="IB62" i="3" s="1"/>
  <c r="MH57" i="3"/>
  <c r="MJ57" i="3" s="1"/>
  <c r="MA57" i="3"/>
  <c r="MC57" i="3" s="1"/>
  <c r="LT57" i="3"/>
  <c r="LV57" i="3" s="1"/>
  <c r="LM57" i="3"/>
  <c r="LO57" i="3" s="1"/>
  <c r="LF57" i="3"/>
  <c r="LH57" i="3" s="1"/>
  <c r="KY57" i="3"/>
  <c r="LA57" i="3" s="1"/>
  <c r="KR57" i="3"/>
  <c r="KT57" i="3" s="1"/>
  <c r="KK57" i="3"/>
  <c r="KM57" i="3" s="1"/>
  <c r="KD57" i="3"/>
  <c r="KF57" i="3" s="1"/>
  <c r="JY57" i="3"/>
  <c r="JW57" i="3"/>
  <c r="JP57" i="3"/>
  <c r="JR57" i="3" s="1"/>
  <c r="JI57" i="3"/>
  <c r="JK57" i="3" s="1"/>
  <c r="JB57" i="3"/>
  <c r="JD57" i="3" s="1"/>
  <c r="IU57" i="3"/>
  <c r="IW57" i="3" s="1"/>
  <c r="IN57" i="3"/>
  <c r="IP57" i="3" s="1"/>
  <c r="IG57" i="3"/>
  <c r="II57" i="3" s="1"/>
  <c r="HZ57" i="3"/>
  <c r="IB57" i="3" s="1"/>
  <c r="MH52" i="3"/>
  <c r="MJ52" i="3" s="1"/>
  <c r="MA52" i="3"/>
  <c r="MC52" i="3" s="1"/>
  <c r="LT52" i="3"/>
  <c r="LV52" i="3" s="1"/>
  <c r="LM52" i="3"/>
  <c r="LO52" i="3" s="1"/>
  <c r="LH52" i="3"/>
  <c r="LF52" i="3"/>
  <c r="KY52" i="3"/>
  <c r="LA52" i="3" s="1"/>
  <c r="KR52" i="3"/>
  <c r="KT52" i="3" s="1"/>
  <c r="KK52" i="3"/>
  <c r="KM52" i="3" s="1"/>
  <c r="KD52" i="3"/>
  <c r="KF52" i="3" s="1"/>
  <c r="JW52" i="3"/>
  <c r="JY52" i="3" s="1"/>
  <c r="JP52" i="3"/>
  <c r="JR52" i="3" s="1"/>
  <c r="JI52" i="3"/>
  <c r="JK52" i="3" s="1"/>
  <c r="JD52" i="3"/>
  <c r="JB52" i="3"/>
  <c r="IU52" i="3"/>
  <c r="IW52" i="3" s="1"/>
  <c r="IN52" i="3"/>
  <c r="IP52" i="3" s="1"/>
  <c r="IG52" i="3"/>
  <c r="II52" i="3" s="1"/>
  <c r="HZ52" i="3"/>
  <c r="IB52" i="3" s="1"/>
  <c r="MH47" i="3"/>
  <c r="MJ47" i="3" s="1"/>
  <c r="MA47" i="3"/>
  <c r="MC47" i="3" s="1"/>
  <c r="LT47" i="3"/>
  <c r="LV47" i="3" s="1"/>
  <c r="LM47" i="3"/>
  <c r="LO47" i="3" s="1"/>
  <c r="LH47" i="3"/>
  <c r="LF47" i="3"/>
  <c r="KY47" i="3"/>
  <c r="LA47" i="3" s="1"/>
  <c r="KR47" i="3"/>
  <c r="KT47" i="3" s="1"/>
  <c r="KK47" i="3"/>
  <c r="KM47" i="3" s="1"/>
  <c r="KD47" i="3"/>
  <c r="KF47" i="3" s="1"/>
  <c r="JW47" i="3"/>
  <c r="JY47" i="3" s="1"/>
  <c r="JP47" i="3"/>
  <c r="JR47" i="3" s="1"/>
  <c r="JI47" i="3"/>
  <c r="JK47" i="3" s="1"/>
  <c r="JD47" i="3"/>
  <c r="JB47" i="3"/>
  <c r="IU47" i="3"/>
  <c r="IW47" i="3" s="1"/>
  <c r="IN47" i="3"/>
  <c r="IP47" i="3" s="1"/>
  <c r="IG47" i="3"/>
  <c r="II47" i="3" s="1"/>
  <c r="HZ47" i="3"/>
  <c r="IB47" i="3" s="1"/>
  <c r="MH42" i="3"/>
  <c r="MJ42" i="3" s="1"/>
  <c r="MA42" i="3"/>
  <c r="MC42" i="3" s="1"/>
  <c r="LT42" i="3"/>
  <c r="LV42" i="3" s="1"/>
  <c r="LM42" i="3"/>
  <c r="LO42" i="3" s="1"/>
  <c r="LH42" i="3"/>
  <c r="LF42" i="3"/>
  <c r="KY42" i="3"/>
  <c r="LA42" i="3" s="1"/>
  <c r="KR42" i="3"/>
  <c r="KT42" i="3" s="1"/>
  <c r="KK42" i="3"/>
  <c r="KM42" i="3" s="1"/>
  <c r="KD42" i="3"/>
  <c r="KF42" i="3" s="1"/>
  <c r="JW42" i="3"/>
  <c r="JY42" i="3" s="1"/>
  <c r="JP42" i="3"/>
  <c r="JR42" i="3" s="1"/>
  <c r="JI42" i="3"/>
  <c r="JK42" i="3" s="1"/>
  <c r="JD42" i="3"/>
  <c r="JB42" i="3"/>
  <c r="IU42" i="3"/>
  <c r="IW42" i="3" s="1"/>
  <c r="IN42" i="3"/>
  <c r="IP42" i="3" s="1"/>
  <c r="IG42" i="3"/>
  <c r="II42" i="3" s="1"/>
  <c r="HZ42" i="3"/>
  <c r="IB42" i="3" s="1"/>
  <c r="ML37" i="3"/>
  <c r="ME37" i="3"/>
  <c r="LX34" i="3"/>
  <c r="LQ34" i="3"/>
  <c r="LJ34" i="3"/>
  <c r="LC33" i="3"/>
  <c r="KV34" i="3"/>
  <c r="KO34" i="3"/>
  <c r="KH35" i="3"/>
  <c r="KA35" i="3"/>
  <c r="JT34" i="3"/>
  <c r="JM33" i="3"/>
  <c r="JF33" i="3"/>
  <c r="IY35" i="3"/>
  <c r="IR34" i="3"/>
  <c r="IK33" i="3"/>
  <c r="ID34" i="3"/>
  <c r="ML36" i="3"/>
  <c r="ME36" i="3"/>
  <c r="LX33" i="3"/>
  <c r="LQ33" i="3"/>
  <c r="LJ33" i="3"/>
  <c r="LC34" i="3"/>
  <c r="KV35" i="3"/>
  <c r="KO33" i="3"/>
  <c r="KH34" i="3"/>
  <c r="KA34" i="3"/>
  <c r="JT33" i="3"/>
  <c r="JM34" i="3"/>
  <c r="JF35" i="3"/>
  <c r="IY34" i="3"/>
  <c r="IR35" i="3"/>
  <c r="IK34" i="3"/>
  <c r="ID35" i="3"/>
  <c r="ML35" i="3"/>
  <c r="ME35" i="3"/>
  <c r="LX35" i="3"/>
  <c r="LQ37" i="3"/>
  <c r="LJ37" i="3"/>
  <c r="LC36" i="3"/>
  <c r="KV36" i="3"/>
  <c r="KO36" i="3"/>
  <c r="KH37" i="3"/>
  <c r="KA36" i="3"/>
  <c r="JT37" i="3"/>
  <c r="JM36" i="3"/>
  <c r="JF37" i="3"/>
  <c r="IY37" i="3"/>
  <c r="IR36" i="3"/>
  <c r="IK36" i="3"/>
  <c r="ID37" i="3"/>
  <c r="ML34" i="3"/>
  <c r="ME34" i="3"/>
  <c r="LX32" i="3"/>
  <c r="LQ32" i="3"/>
  <c r="LJ32" i="3"/>
  <c r="LC32" i="3"/>
  <c r="KV32" i="3"/>
  <c r="KO32" i="3"/>
  <c r="KH32" i="3"/>
  <c r="KA32" i="3"/>
  <c r="JT32" i="3"/>
  <c r="JM32" i="3"/>
  <c r="JF32" i="3"/>
  <c r="IY32" i="3"/>
  <c r="IR32" i="3"/>
  <c r="IK32" i="3"/>
  <c r="ID32" i="3"/>
  <c r="ML33" i="3"/>
  <c r="ME33" i="3"/>
  <c r="LX37" i="3"/>
  <c r="LQ36" i="3"/>
  <c r="LJ36" i="3"/>
  <c r="LC37" i="3"/>
  <c r="KV37" i="3"/>
  <c r="KO37" i="3"/>
  <c r="KH36" i="3"/>
  <c r="KA37" i="3"/>
  <c r="JT36" i="3"/>
  <c r="JM37" i="3"/>
  <c r="JF36" i="3"/>
  <c r="IY36" i="3"/>
  <c r="IR37" i="3"/>
  <c r="IK37" i="3"/>
  <c r="ID36" i="3"/>
  <c r="ML32" i="3"/>
  <c r="ME32" i="3"/>
  <c r="LX36" i="3"/>
  <c r="LQ35" i="3"/>
  <c r="LJ35" i="3"/>
  <c r="LC35" i="3"/>
  <c r="KV33" i="3"/>
  <c r="KO35" i="3"/>
  <c r="KH33" i="3"/>
  <c r="KA33" i="3"/>
  <c r="JT35" i="3"/>
  <c r="JM35" i="3"/>
  <c r="JF34" i="3"/>
  <c r="IY33" i="3"/>
  <c r="IR33" i="3"/>
  <c r="IK35" i="3"/>
  <c r="ID33" i="3"/>
  <c r="MJ29" i="3"/>
  <c r="MH29" i="3"/>
  <c r="MC29" i="3"/>
  <c r="MA29" i="3"/>
  <c r="LV29" i="3"/>
  <c r="LT29" i="3"/>
  <c r="LO29" i="3"/>
  <c r="LM29" i="3"/>
  <c r="LH29" i="3"/>
  <c r="LF29" i="3"/>
  <c r="LA29" i="3"/>
  <c r="KY29" i="3"/>
  <c r="KT29" i="3"/>
  <c r="KR29" i="3"/>
  <c r="KM29" i="3"/>
  <c r="KK29" i="3"/>
  <c r="KF29" i="3"/>
  <c r="KD29" i="3"/>
  <c r="JY29" i="3"/>
  <c r="JW29" i="3"/>
  <c r="JR29" i="3"/>
  <c r="JP29" i="3"/>
  <c r="JK29" i="3"/>
  <c r="JI29" i="3"/>
  <c r="JD29" i="3"/>
  <c r="JB29" i="3"/>
  <c r="IW29" i="3"/>
  <c r="IU29" i="3"/>
  <c r="IP29" i="3"/>
  <c r="IN29" i="3"/>
  <c r="II29" i="3"/>
  <c r="IG29" i="3"/>
  <c r="IB29" i="3"/>
  <c r="HZ29" i="3"/>
  <c r="MH26" i="3"/>
  <c r="MA26" i="3"/>
  <c r="LT26" i="3"/>
  <c r="LM26" i="3"/>
  <c r="LF26" i="3"/>
  <c r="KY26" i="3"/>
  <c r="KR26" i="3"/>
  <c r="KK26" i="3"/>
  <c r="KD26" i="3"/>
  <c r="JW26" i="3"/>
  <c r="JP26" i="3"/>
  <c r="JI26" i="3"/>
  <c r="JB26" i="3"/>
  <c r="IU26" i="3"/>
  <c r="IN26" i="3"/>
  <c r="IG26" i="3"/>
  <c r="HZ26" i="3"/>
  <c r="HS67" i="3"/>
  <c r="HU67" i="3" s="1"/>
  <c r="HL67" i="3"/>
  <c r="HN67" i="3" s="1"/>
  <c r="HG67" i="3"/>
  <c r="HE67" i="3"/>
  <c r="GX67" i="3"/>
  <c r="GZ67" i="3" s="1"/>
  <c r="GQ67" i="3"/>
  <c r="GS67" i="3" s="1"/>
  <c r="GJ67" i="3"/>
  <c r="GL67" i="3" s="1"/>
  <c r="GC67" i="3"/>
  <c r="GE67" i="3" s="1"/>
  <c r="FV67" i="3"/>
  <c r="FX67" i="3" s="1"/>
  <c r="FO67" i="3"/>
  <c r="FQ67" i="3" s="1"/>
  <c r="FH67" i="3"/>
  <c r="FJ67" i="3" s="1"/>
  <c r="FA67" i="3"/>
  <c r="FC67" i="3" s="1"/>
  <c r="ET67" i="3"/>
  <c r="EV67" i="3" s="1"/>
  <c r="EM67" i="3"/>
  <c r="EO67" i="3" s="1"/>
  <c r="EF67" i="3"/>
  <c r="EH67" i="3" s="1"/>
  <c r="DY67" i="3"/>
  <c r="EA67" i="3" s="1"/>
  <c r="DR67" i="3"/>
  <c r="DT67" i="3" s="1"/>
  <c r="HS62" i="3"/>
  <c r="HU62" i="3" s="1"/>
  <c r="HL62" i="3"/>
  <c r="HN62" i="3" s="1"/>
  <c r="HG62" i="3"/>
  <c r="HE62" i="3"/>
  <c r="GX62" i="3"/>
  <c r="GZ62" i="3" s="1"/>
  <c r="GQ62" i="3"/>
  <c r="GS62" i="3" s="1"/>
  <c r="GJ62" i="3"/>
  <c r="GL62" i="3" s="1"/>
  <c r="GC62" i="3"/>
  <c r="GE62" i="3" s="1"/>
  <c r="FV62" i="3"/>
  <c r="FX62" i="3" s="1"/>
  <c r="FO62" i="3"/>
  <c r="FQ62" i="3" s="1"/>
  <c r="FH62" i="3"/>
  <c r="FJ62" i="3" s="1"/>
  <c r="FA62" i="3"/>
  <c r="FC62" i="3" s="1"/>
  <c r="ET62" i="3"/>
  <c r="EV62" i="3" s="1"/>
  <c r="EM62" i="3"/>
  <c r="EO62" i="3" s="1"/>
  <c r="EF62" i="3"/>
  <c r="EH62" i="3" s="1"/>
  <c r="DY62" i="3"/>
  <c r="EA62" i="3" s="1"/>
  <c r="DR62" i="3"/>
  <c r="DT62" i="3" s="1"/>
  <c r="HS57" i="3"/>
  <c r="HU57" i="3" s="1"/>
  <c r="HL57" i="3"/>
  <c r="HN57" i="3" s="1"/>
  <c r="HG57" i="3"/>
  <c r="HE57" i="3"/>
  <c r="GX57" i="3"/>
  <c r="GZ57" i="3" s="1"/>
  <c r="GQ57" i="3"/>
  <c r="GS57" i="3" s="1"/>
  <c r="GJ57" i="3"/>
  <c r="GL57" i="3" s="1"/>
  <c r="GC57" i="3"/>
  <c r="GE57" i="3" s="1"/>
  <c r="FV57" i="3"/>
  <c r="FX57" i="3" s="1"/>
  <c r="FO57" i="3"/>
  <c r="FQ57" i="3" s="1"/>
  <c r="FH57" i="3"/>
  <c r="FJ57" i="3" s="1"/>
  <c r="FA57" i="3"/>
  <c r="FC57" i="3" s="1"/>
  <c r="ET57" i="3"/>
  <c r="EV57" i="3" s="1"/>
  <c r="EM57" i="3"/>
  <c r="EO57" i="3" s="1"/>
  <c r="EF57" i="3"/>
  <c r="EH57" i="3" s="1"/>
  <c r="DY57" i="3"/>
  <c r="EA57" i="3" s="1"/>
  <c r="DR57" i="3"/>
  <c r="DT57" i="3" s="1"/>
  <c r="HU52" i="3"/>
  <c r="HS52" i="3"/>
  <c r="HL52" i="3"/>
  <c r="HN52" i="3" s="1"/>
  <c r="HE52" i="3"/>
  <c r="HG52" i="3" s="1"/>
  <c r="GX52" i="3"/>
  <c r="GZ52" i="3" s="1"/>
  <c r="GQ52" i="3"/>
  <c r="GS52" i="3" s="1"/>
  <c r="GJ52" i="3"/>
  <c r="GL52" i="3" s="1"/>
  <c r="GC52" i="3"/>
  <c r="GE52" i="3" s="1"/>
  <c r="FV52" i="3"/>
  <c r="FX52" i="3" s="1"/>
  <c r="FO52" i="3"/>
  <c r="FQ52" i="3" s="1"/>
  <c r="FH52" i="3"/>
  <c r="FJ52" i="3" s="1"/>
  <c r="FC52" i="3"/>
  <c r="FA52" i="3"/>
  <c r="ET52" i="3"/>
  <c r="EV52" i="3" s="1"/>
  <c r="EM52" i="3"/>
  <c r="EO52" i="3" s="1"/>
  <c r="EF52" i="3"/>
  <c r="EH52" i="3" s="1"/>
  <c r="DY52" i="3"/>
  <c r="EA52" i="3" s="1"/>
  <c r="DR52" i="3"/>
  <c r="DT52" i="3" s="1"/>
  <c r="HU47" i="3"/>
  <c r="HS47" i="3"/>
  <c r="HL47" i="3"/>
  <c r="HN47" i="3" s="1"/>
  <c r="HE47" i="3"/>
  <c r="HG47" i="3" s="1"/>
  <c r="GX47" i="3"/>
  <c r="GZ47" i="3" s="1"/>
  <c r="GQ47" i="3"/>
  <c r="GS47" i="3" s="1"/>
  <c r="GJ47" i="3"/>
  <c r="GL47" i="3" s="1"/>
  <c r="GC47" i="3"/>
  <c r="GE47" i="3" s="1"/>
  <c r="FV47" i="3"/>
  <c r="FX47" i="3" s="1"/>
  <c r="FQ47" i="3"/>
  <c r="FO47" i="3"/>
  <c r="FH47" i="3"/>
  <c r="FJ47" i="3" s="1"/>
  <c r="FA47" i="3"/>
  <c r="FC47" i="3" s="1"/>
  <c r="ET47" i="3"/>
  <c r="EV47" i="3" s="1"/>
  <c r="EM47" i="3"/>
  <c r="EO47" i="3" s="1"/>
  <c r="EF47" i="3"/>
  <c r="EH47" i="3" s="1"/>
  <c r="DY47" i="3"/>
  <c r="EA47" i="3" s="1"/>
  <c r="DR47" i="3"/>
  <c r="DT47" i="3" s="1"/>
  <c r="HU42" i="3"/>
  <c r="HS42" i="3"/>
  <c r="HL42" i="3"/>
  <c r="HN42" i="3" s="1"/>
  <c r="HE42" i="3"/>
  <c r="HG42" i="3" s="1"/>
  <c r="GX42" i="3"/>
  <c r="GZ42" i="3" s="1"/>
  <c r="GQ42" i="3"/>
  <c r="GS42" i="3" s="1"/>
  <c r="GJ42" i="3"/>
  <c r="GL42" i="3" s="1"/>
  <c r="GC42" i="3"/>
  <c r="GE42" i="3" s="1"/>
  <c r="FV42" i="3"/>
  <c r="FX42" i="3" s="1"/>
  <c r="FQ42" i="3"/>
  <c r="FO42" i="3"/>
  <c r="FH42" i="3"/>
  <c r="FJ42" i="3" s="1"/>
  <c r="FA42" i="3"/>
  <c r="FC42" i="3" s="1"/>
  <c r="ET42" i="3"/>
  <c r="EV42" i="3" s="1"/>
  <c r="EM42" i="3"/>
  <c r="EO42" i="3" s="1"/>
  <c r="EF42" i="3"/>
  <c r="EH42" i="3" s="1"/>
  <c r="DY42" i="3"/>
  <c r="EA42" i="3" s="1"/>
  <c r="DR42" i="3"/>
  <c r="DT42" i="3" s="1"/>
  <c r="HW35" i="3"/>
  <c r="HP34" i="3"/>
  <c r="HI34" i="3"/>
  <c r="HB35" i="3"/>
  <c r="GU35" i="3"/>
  <c r="GN34" i="3"/>
  <c r="GG36" i="3"/>
  <c r="FZ36" i="3"/>
  <c r="FS36" i="3"/>
  <c r="FL36" i="3"/>
  <c r="FE34" i="3"/>
  <c r="EX34" i="3"/>
  <c r="EQ36" i="3"/>
  <c r="EJ36" i="3"/>
  <c r="EC36" i="3"/>
  <c r="DV36" i="3"/>
  <c r="HW34" i="3"/>
  <c r="HP35" i="3"/>
  <c r="HI36" i="3"/>
  <c r="HB36" i="3"/>
  <c r="GU33" i="3"/>
  <c r="GN33" i="3"/>
  <c r="GG33" i="3"/>
  <c r="FZ34" i="3"/>
  <c r="FS35" i="3"/>
  <c r="FL35" i="3"/>
  <c r="FE36" i="3"/>
  <c r="EX35" i="3"/>
  <c r="EQ35" i="3"/>
  <c r="EJ35" i="3"/>
  <c r="EC34" i="3"/>
  <c r="DV33" i="3"/>
  <c r="HW36" i="3"/>
  <c r="HP36" i="3"/>
  <c r="HI37" i="3"/>
  <c r="HB37" i="3"/>
  <c r="GU37" i="3"/>
  <c r="GN37" i="3"/>
  <c r="GG35" i="3"/>
  <c r="FZ37" i="3"/>
  <c r="FS37" i="3"/>
  <c r="FL37" i="3"/>
  <c r="FE37" i="3"/>
  <c r="EX37" i="3"/>
  <c r="EQ37" i="3"/>
  <c r="EJ37" i="3"/>
  <c r="EC37" i="3"/>
  <c r="DV37" i="3"/>
  <c r="HW32" i="3"/>
  <c r="HP32" i="3"/>
  <c r="HI32" i="3"/>
  <c r="HB32" i="3"/>
  <c r="GU32" i="3"/>
  <c r="GN32" i="3"/>
  <c r="GG32" i="3"/>
  <c r="FZ32" i="3"/>
  <c r="FS32" i="3"/>
  <c r="FL32" i="3"/>
  <c r="FE32" i="3"/>
  <c r="EX32" i="3"/>
  <c r="EQ32" i="3"/>
  <c r="EJ32" i="3"/>
  <c r="EC32" i="3"/>
  <c r="DV32" i="3"/>
  <c r="HW37" i="3"/>
  <c r="HP37" i="3"/>
  <c r="HI35" i="3"/>
  <c r="HB33" i="3"/>
  <c r="GU36" i="3"/>
  <c r="GN36" i="3"/>
  <c r="GG34" i="3"/>
  <c r="FZ33" i="3"/>
  <c r="FS34" i="3"/>
  <c r="FL33" i="3"/>
  <c r="FE35" i="3"/>
  <c r="EX36" i="3"/>
  <c r="EQ33" i="3"/>
  <c r="EJ33" i="3"/>
  <c r="EC35" i="3"/>
  <c r="DV35" i="3"/>
  <c r="HW33" i="3"/>
  <c r="HP33" i="3"/>
  <c r="HI33" i="3"/>
  <c r="HB34" i="3"/>
  <c r="GU34" i="3"/>
  <c r="GN35" i="3"/>
  <c r="GG37" i="3"/>
  <c r="FZ35" i="3"/>
  <c r="FS33" i="3"/>
  <c r="FL34" i="3"/>
  <c r="FE33" i="3"/>
  <c r="EX33" i="3"/>
  <c r="EQ34" i="3"/>
  <c r="EJ34" i="3"/>
  <c r="EC33" i="3"/>
  <c r="DV34" i="3"/>
  <c r="HU29" i="3"/>
  <c r="HS29" i="3"/>
  <c r="HN29" i="3"/>
  <c r="HL29" i="3"/>
  <c r="HG29" i="3"/>
  <c r="HE29" i="3"/>
  <c r="GZ29" i="3"/>
  <c r="GX29" i="3"/>
  <c r="GS29" i="3"/>
  <c r="GQ29" i="3"/>
  <c r="GL29" i="3"/>
  <c r="GJ29" i="3"/>
  <c r="GE29" i="3"/>
  <c r="GC29" i="3"/>
  <c r="FX29" i="3"/>
  <c r="FV29" i="3"/>
  <c r="FQ29" i="3"/>
  <c r="FO29" i="3"/>
  <c r="FJ29" i="3"/>
  <c r="FH29" i="3"/>
  <c r="FC29" i="3"/>
  <c r="FA29" i="3"/>
  <c r="EV29" i="3"/>
  <c r="ET29" i="3"/>
  <c r="EO29" i="3"/>
  <c r="EM29" i="3"/>
  <c r="EH29" i="3"/>
  <c r="EF29" i="3"/>
  <c r="EA29" i="3"/>
  <c r="DY29" i="3"/>
  <c r="DT29" i="3"/>
  <c r="DR29" i="3"/>
  <c r="HS26" i="3"/>
  <c r="HL26" i="3"/>
  <c r="HE26" i="3"/>
  <c r="GX26" i="3"/>
  <c r="GQ26" i="3"/>
  <c r="GJ26" i="3"/>
  <c r="GC26" i="3"/>
  <c r="FV26" i="3"/>
  <c r="FO26" i="3"/>
  <c r="FH26" i="3"/>
  <c r="FA26" i="3"/>
  <c r="ET26" i="3"/>
  <c r="EM26" i="3"/>
  <c r="EF26" i="3"/>
  <c r="DY26" i="3"/>
  <c r="DR26" i="3"/>
  <c r="DM67" i="3"/>
  <c r="DK67" i="3"/>
  <c r="DD67" i="3"/>
  <c r="DF67" i="3" s="1"/>
  <c r="CW67" i="3"/>
  <c r="CY67" i="3" s="1"/>
  <c r="CP67" i="3"/>
  <c r="CR67" i="3" s="1"/>
  <c r="CI67" i="3"/>
  <c r="CK67" i="3" s="1"/>
  <c r="CB67" i="3"/>
  <c r="CD67" i="3" s="1"/>
  <c r="BU67" i="3"/>
  <c r="BW67" i="3" s="1"/>
  <c r="BN67" i="3"/>
  <c r="BP67" i="3" s="1"/>
  <c r="DM62" i="3"/>
  <c r="DK62" i="3"/>
  <c r="DD62" i="3"/>
  <c r="DF62" i="3" s="1"/>
  <c r="CW62" i="3"/>
  <c r="CY62" i="3" s="1"/>
  <c r="CP62" i="3"/>
  <c r="CR62" i="3" s="1"/>
  <c r="CI62" i="3"/>
  <c r="CK62" i="3" s="1"/>
  <c r="CB62" i="3"/>
  <c r="CD62" i="3" s="1"/>
  <c r="BU62" i="3"/>
  <c r="BW62" i="3" s="1"/>
  <c r="BN62" i="3"/>
  <c r="BP62" i="3" s="1"/>
  <c r="DM57" i="3"/>
  <c r="DK57" i="3"/>
  <c r="DD57" i="3"/>
  <c r="DF57" i="3" s="1"/>
  <c r="CW57" i="3"/>
  <c r="CY57" i="3" s="1"/>
  <c r="CP57" i="3"/>
  <c r="CR57" i="3" s="1"/>
  <c r="CI57" i="3"/>
  <c r="CK57" i="3" s="1"/>
  <c r="CB57" i="3"/>
  <c r="CD57" i="3" s="1"/>
  <c r="BU57" i="3"/>
  <c r="BW57" i="3" s="1"/>
  <c r="BN57" i="3"/>
  <c r="BP57" i="3" s="1"/>
  <c r="DM52" i="3"/>
  <c r="DK52" i="3"/>
  <c r="DD52" i="3"/>
  <c r="DF52" i="3" s="1"/>
  <c r="CW52" i="3"/>
  <c r="CY52" i="3" s="1"/>
  <c r="CP52" i="3"/>
  <c r="CR52" i="3" s="1"/>
  <c r="CI52" i="3"/>
  <c r="CK52" i="3" s="1"/>
  <c r="CB52" i="3"/>
  <c r="CD52" i="3" s="1"/>
  <c r="BU52" i="3"/>
  <c r="BW52" i="3" s="1"/>
  <c r="BN52" i="3"/>
  <c r="BP52" i="3" s="1"/>
  <c r="DM47" i="3"/>
  <c r="DK47" i="3"/>
  <c r="DD47" i="3"/>
  <c r="DF47" i="3" s="1"/>
  <c r="CW47" i="3"/>
  <c r="CY47" i="3" s="1"/>
  <c r="CP47" i="3"/>
  <c r="CR47" i="3" s="1"/>
  <c r="CI47" i="3"/>
  <c r="CK47" i="3" s="1"/>
  <c r="CB47" i="3"/>
  <c r="CD47" i="3" s="1"/>
  <c r="BU47" i="3"/>
  <c r="BW47" i="3" s="1"/>
  <c r="BN47" i="3"/>
  <c r="BP47" i="3" s="1"/>
  <c r="DM42" i="3"/>
  <c r="DK42" i="3"/>
  <c r="DD42" i="3"/>
  <c r="DF42" i="3" s="1"/>
  <c r="CW42" i="3"/>
  <c r="CY42" i="3" s="1"/>
  <c r="CP42" i="3"/>
  <c r="CR42" i="3" s="1"/>
  <c r="CI42" i="3"/>
  <c r="CK42" i="3" s="1"/>
  <c r="CB42" i="3"/>
  <c r="CD42" i="3" s="1"/>
  <c r="BU42" i="3"/>
  <c r="BW42" i="3" s="1"/>
  <c r="BN42" i="3"/>
  <c r="BP42" i="3" s="1"/>
  <c r="DO36" i="3"/>
  <c r="DH36" i="3"/>
  <c r="DA34" i="3"/>
  <c r="CT34" i="3"/>
  <c r="CM34" i="3"/>
  <c r="CF35" i="3"/>
  <c r="BY35" i="3"/>
  <c r="BR36" i="3"/>
  <c r="DO35" i="3"/>
  <c r="DH33" i="3"/>
  <c r="DA35" i="3"/>
  <c r="CT35" i="3"/>
  <c r="CM35" i="3"/>
  <c r="CF36" i="3"/>
  <c r="BY36" i="3"/>
  <c r="BR34" i="3"/>
  <c r="DO34" i="3"/>
  <c r="DH34" i="3"/>
  <c r="DA36" i="3"/>
  <c r="CT37" i="3"/>
  <c r="CM37" i="3"/>
  <c r="CF37" i="3"/>
  <c r="BY37" i="3"/>
  <c r="BR37" i="3"/>
  <c r="DO32" i="3"/>
  <c r="DH32" i="3"/>
  <c r="DA32" i="3"/>
  <c r="CT32" i="3"/>
  <c r="CM32" i="3"/>
  <c r="CF32" i="3"/>
  <c r="BY32" i="3"/>
  <c r="BR32" i="3"/>
  <c r="DO37" i="3"/>
  <c r="DH35" i="3"/>
  <c r="DA37" i="3"/>
  <c r="CT36" i="3"/>
  <c r="CM36" i="3"/>
  <c r="CF34" i="3"/>
  <c r="BY34" i="3"/>
  <c r="BR35" i="3"/>
  <c r="DO33" i="3"/>
  <c r="DH37" i="3"/>
  <c r="DA33" i="3"/>
  <c r="CT33" i="3"/>
  <c r="CM33" i="3"/>
  <c r="CF33" i="3"/>
  <c r="BY33" i="3"/>
  <c r="BR33" i="3"/>
  <c r="DM29" i="3"/>
  <c r="DK29" i="3"/>
  <c r="DF29" i="3"/>
  <c r="DD29" i="3"/>
  <c r="CY29" i="3"/>
  <c r="CW29" i="3"/>
  <c r="CR29" i="3"/>
  <c r="CP29" i="3"/>
  <c r="CK29" i="3"/>
  <c r="CI29" i="3"/>
  <c r="CD29" i="3"/>
  <c r="CB29" i="3"/>
  <c r="BW29" i="3"/>
  <c r="BU29" i="3"/>
  <c r="BP29" i="3"/>
  <c r="BN29" i="3"/>
  <c r="DK26" i="3"/>
  <c r="DD26" i="3"/>
  <c r="CW26" i="3"/>
  <c r="CP26" i="3"/>
  <c r="CI26" i="3"/>
  <c r="CB26" i="3"/>
  <c r="BU26" i="3"/>
  <c r="BN26" i="3"/>
  <c r="BI67" i="3"/>
  <c r="BG67" i="3"/>
  <c r="BB67" i="3"/>
  <c r="AZ67" i="3"/>
  <c r="AU67" i="3"/>
  <c r="AS67" i="3"/>
  <c r="AN67" i="3"/>
  <c r="AL67" i="3"/>
  <c r="BI62" i="3"/>
  <c r="BG62" i="3"/>
  <c r="BB62" i="3"/>
  <c r="AZ62" i="3"/>
  <c r="AU62" i="3"/>
  <c r="AS62" i="3"/>
  <c r="AN62" i="3"/>
  <c r="AL62" i="3"/>
  <c r="BI57" i="3"/>
  <c r="BG57" i="3"/>
  <c r="BB57" i="3"/>
  <c r="AZ57" i="3"/>
  <c r="AU57" i="3"/>
  <c r="AS57" i="3"/>
  <c r="AN57" i="3"/>
  <c r="AL57" i="3"/>
  <c r="BI52" i="3"/>
  <c r="BG52" i="3"/>
  <c r="BB52" i="3"/>
  <c r="AZ52" i="3"/>
  <c r="AU52" i="3"/>
  <c r="AS52" i="3"/>
  <c r="AN52" i="3"/>
  <c r="AL52" i="3"/>
  <c r="BI47" i="3"/>
  <c r="BG47" i="3"/>
  <c r="BB47" i="3"/>
  <c r="AZ47" i="3"/>
  <c r="AU47" i="3"/>
  <c r="AS47" i="3"/>
  <c r="AN47" i="3"/>
  <c r="AL47" i="3"/>
  <c r="BI42" i="3"/>
  <c r="BG42" i="3"/>
  <c r="BB42" i="3"/>
  <c r="AZ42" i="3"/>
  <c r="AU42" i="3"/>
  <c r="AS42" i="3"/>
  <c r="AN42" i="3"/>
  <c r="AL42" i="3"/>
  <c r="BK34" i="3"/>
  <c r="BD34" i="3"/>
  <c r="AW33" i="3"/>
  <c r="AP34" i="3"/>
  <c r="BK35" i="3"/>
  <c r="BD35" i="3"/>
  <c r="AW35" i="3"/>
  <c r="AP35" i="3"/>
  <c r="BK37" i="3"/>
  <c r="BD37" i="3"/>
  <c r="AW37" i="3"/>
  <c r="AP36" i="3"/>
  <c r="BK32" i="3"/>
  <c r="BD32" i="3"/>
  <c r="AW32" i="3"/>
  <c r="AP32" i="3"/>
  <c r="BK36" i="3"/>
  <c r="BD36" i="3"/>
  <c r="AW36" i="3"/>
  <c r="AP37" i="3"/>
  <c r="BK33" i="3"/>
  <c r="BD33" i="3"/>
  <c r="AW34" i="3"/>
  <c r="AP33" i="3"/>
  <c r="BI29" i="3"/>
  <c r="BG29" i="3"/>
  <c r="BB29" i="3"/>
  <c r="AZ29" i="3"/>
  <c r="AU29" i="3"/>
  <c r="AS29" i="3"/>
  <c r="AN29" i="3"/>
  <c r="AL29" i="3"/>
  <c r="BG26" i="3"/>
  <c r="AZ26" i="3"/>
  <c r="AS26" i="3"/>
  <c r="AL26" i="3"/>
  <c r="AG67" i="3"/>
  <c r="AE67" i="3"/>
  <c r="AG62" i="3"/>
  <c r="AE62" i="3"/>
  <c r="AG57" i="3"/>
  <c r="AE57" i="3"/>
  <c r="AE52" i="3"/>
  <c r="AG52" i="3" s="1"/>
  <c r="AE47" i="3"/>
  <c r="AG47" i="3" s="1"/>
  <c r="AE42" i="3"/>
  <c r="AG42" i="3" s="1"/>
  <c r="AI33" i="3"/>
  <c r="AI35" i="3"/>
  <c r="AI37" i="3"/>
  <c r="AI32" i="3"/>
  <c r="AI36" i="3"/>
  <c r="AI34" i="3"/>
  <c r="AG29" i="3"/>
  <c r="AE29" i="3"/>
  <c r="AE26" i="3"/>
  <c r="BG46" i="9" l="1"/>
  <c r="AE61" i="9"/>
  <c r="BG61" i="9"/>
  <c r="BG71" i="9"/>
  <c r="AE51" i="9"/>
  <c r="BG51" i="9"/>
  <c r="ML24" i="3"/>
  <c r="MJ24" i="3"/>
  <c r="ML23" i="3"/>
  <c r="MJ23" i="3"/>
  <c r="ML22" i="3"/>
  <c r="MJ22" i="3"/>
  <c r="ML21" i="3"/>
  <c r="MH59" i="3" s="1"/>
  <c r="MJ21" i="3"/>
  <c r="MH58" i="3" s="1"/>
  <c r="ML20" i="3"/>
  <c r="MH54" i="3" s="1"/>
  <c r="MJ20" i="3"/>
  <c r="MH53" i="3" s="1"/>
  <c r="ML19" i="3"/>
  <c r="MJ19" i="3"/>
  <c r="ML18" i="3"/>
  <c r="MH69" i="3" s="1"/>
  <c r="MJ18" i="3"/>
  <c r="MH68" i="3" s="1"/>
  <c r="ML17" i="3"/>
  <c r="MJ17" i="3"/>
  <c r="ML16" i="3"/>
  <c r="MH44" i="3" s="1"/>
  <c r="MJ16" i="3"/>
  <c r="MH43" i="3" s="1"/>
  <c r="ML15" i="3"/>
  <c r="MJ15" i="3"/>
  <c r="ML14" i="3"/>
  <c r="MJ14" i="3"/>
  <c r="ML13" i="3"/>
  <c r="MJ13" i="3"/>
  <c r="ML12" i="3"/>
  <c r="MH64" i="3" s="1"/>
  <c r="MJ12" i="3"/>
  <c r="MH63" i="3" s="1"/>
  <c r="ML11" i="3"/>
  <c r="MH49" i="3" s="1"/>
  <c r="MJ11" i="3"/>
  <c r="MH48" i="3" s="1"/>
  <c r="ML10" i="3"/>
  <c r="MJ10" i="3"/>
  <c r="ML9" i="3"/>
  <c r="MJ9" i="3"/>
  <c r="ME24" i="3"/>
  <c r="MC24" i="3"/>
  <c r="ME23" i="3"/>
  <c r="MC23" i="3"/>
  <c r="ME22" i="3"/>
  <c r="MC22" i="3"/>
  <c r="ME21" i="3"/>
  <c r="MA59" i="3" s="1"/>
  <c r="MC21" i="3"/>
  <c r="MA58" i="3" s="1"/>
  <c r="ME20" i="3"/>
  <c r="MA54" i="3" s="1"/>
  <c r="MC20" i="3"/>
  <c r="MA53" i="3" s="1"/>
  <c r="ME19" i="3"/>
  <c r="MC19" i="3"/>
  <c r="ME18" i="3"/>
  <c r="MA69" i="3" s="1"/>
  <c r="MC18" i="3"/>
  <c r="MA68" i="3" s="1"/>
  <c r="ME17" i="3"/>
  <c r="MC17" i="3"/>
  <c r="ME16" i="3"/>
  <c r="MA44" i="3" s="1"/>
  <c r="MC16" i="3"/>
  <c r="MA43" i="3" s="1"/>
  <c r="ME15" i="3"/>
  <c r="MC15" i="3"/>
  <c r="ME14" i="3"/>
  <c r="MC14" i="3"/>
  <c r="ME13" i="3"/>
  <c r="MC13" i="3"/>
  <c r="ME12" i="3"/>
  <c r="MA64" i="3" s="1"/>
  <c r="MC12" i="3"/>
  <c r="MA63" i="3" s="1"/>
  <c r="ME11" i="3"/>
  <c r="MA49" i="3" s="1"/>
  <c r="MC11" i="3"/>
  <c r="MA48" i="3" s="1"/>
  <c r="ME10" i="3"/>
  <c r="MC10" i="3"/>
  <c r="ME9" i="3"/>
  <c r="MC9" i="3"/>
  <c r="LX24" i="3"/>
  <c r="LV24" i="3"/>
  <c r="LX23" i="3"/>
  <c r="LV23" i="3"/>
  <c r="LX22" i="3"/>
  <c r="LV22" i="3"/>
  <c r="LX21" i="3"/>
  <c r="LT59" i="3" s="1"/>
  <c r="LV21" i="3"/>
  <c r="LT58" i="3" s="1"/>
  <c r="LX20" i="3"/>
  <c r="LT54" i="3" s="1"/>
  <c r="LV20" i="3"/>
  <c r="LT53" i="3" s="1"/>
  <c r="LX19" i="3"/>
  <c r="LV19" i="3"/>
  <c r="LX18" i="3"/>
  <c r="LT69" i="3" s="1"/>
  <c r="LV18" i="3"/>
  <c r="LT68" i="3" s="1"/>
  <c r="LX17" i="3"/>
  <c r="LV17" i="3"/>
  <c r="LX16" i="3"/>
  <c r="LT44" i="3" s="1"/>
  <c r="LV16" i="3"/>
  <c r="LT43" i="3" s="1"/>
  <c r="LX15" i="3"/>
  <c r="LV15" i="3"/>
  <c r="LX14" i="3"/>
  <c r="LV14" i="3"/>
  <c r="LX13" i="3"/>
  <c r="LV13" i="3"/>
  <c r="LX12" i="3"/>
  <c r="LT64" i="3" s="1"/>
  <c r="LV12" i="3"/>
  <c r="LT63" i="3" s="1"/>
  <c r="LX11" i="3"/>
  <c r="LT49" i="3" s="1"/>
  <c r="LV11" i="3"/>
  <c r="LT48" i="3" s="1"/>
  <c r="LX10" i="3"/>
  <c r="LV10" i="3"/>
  <c r="LX9" i="3"/>
  <c r="LV9" i="3"/>
  <c r="LQ24" i="3"/>
  <c r="LO24" i="3"/>
  <c r="LQ23" i="3"/>
  <c r="LO23" i="3"/>
  <c r="LQ22" i="3"/>
  <c r="LO22" i="3"/>
  <c r="LQ21" i="3"/>
  <c r="LM59" i="3" s="1"/>
  <c r="LO21" i="3"/>
  <c r="LM58" i="3" s="1"/>
  <c r="LQ20" i="3"/>
  <c r="LM54" i="3" s="1"/>
  <c r="LO20" i="3"/>
  <c r="LM53" i="3" s="1"/>
  <c r="LQ19" i="3"/>
  <c r="LO19" i="3"/>
  <c r="LQ18" i="3"/>
  <c r="LM69" i="3" s="1"/>
  <c r="LO18" i="3"/>
  <c r="LM68" i="3" s="1"/>
  <c r="LQ17" i="3"/>
  <c r="LO17" i="3"/>
  <c r="LQ16" i="3"/>
  <c r="LM44" i="3" s="1"/>
  <c r="LO16" i="3"/>
  <c r="LM43" i="3" s="1"/>
  <c r="LQ15" i="3"/>
  <c r="LO15" i="3"/>
  <c r="LQ14" i="3"/>
  <c r="LO14" i="3"/>
  <c r="LQ13" i="3"/>
  <c r="LO13" i="3"/>
  <c r="LQ12" i="3"/>
  <c r="LM64" i="3" s="1"/>
  <c r="LO12" i="3"/>
  <c r="LM63" i="3" s="1"/>
  <c r="LQ11" i="3"/>
  <c r="LM49" i="3" s="1"/>
  <c r="LO11" i="3"/>
  <c r="LM48" i="3" s="1"/>
  <c r="LQ10" i="3"/>
  <c r="LO10" i="3"/>
  <c r="LQ9" i="3"/>
  <c r="LO9" i="3"/>
  <c r="LJ24" i="3"/>
  <c r="LH24" i="3"/>
  <c r="LJ23" i="3"/>
  <c r="LH23" i="3"/>
  <c r="LJ22" i="3"/>
  <c r="LH22" i="3"/>
  <c r="LJ21" i="3"/>
  <c r="LF59" i="3" s="1"/>
  <c r="LH21" i="3"/>
  <c r="LF58" i="3" s="1"/>
  <c r="LJ20" i="3"/>
  <c r="LF54" i="3" s="1"/>
  <c r="LH20" i="3"/>
  <c r="LF53" i="3" s="1"/>
  <c r="LJ19" i="3"/>
  <c r="LH19" i="3"/>
  <c r="LJ18" i="3"/>
  <c r="LF69" i="3" s="1"/>
  <c r="LH18" i="3"/>
  <c r="LF68" i="3" s="1"/>
  <c r="LJ17" i="3"/>
  <c r="LH17" i="3"/>
  <c r="LJ16" i="3"/>
  <c r="LF44" i="3" s="1"/>
  <c r="LH16" i="3"/>
  <c r="LF43" i="3" s="1"/>
  <c r="LJ15" i="3"/>
  <c r="LH15" i="3"/>
  <c r="LJ14" i="3"/>
  <c r="LH14" i="3"/>
  <c r="LJ13" i="3"/>
  <c r="LH13" i="3"/>
  <c r="LJ12" i="3"/>
  <c r="LF64" i="3" s="1"/>
  <c r="LH12" i="3"/>
  <c r="LF63" i="3" s="1"/>
  <c r="LJ11" i="3"/>
  <c r="LF49" i="3" s="1"/>
  <c r="LH11" i="3"/>
  <c r="LF48" i="3" s="1"/>
  <c r="LJ10" i="3"/>
  <c r="LH10" i="3"/>
  <c r="LJ9" i="3"/>
  <c r="LH9" i="3"/>
  <c r="LC24" i="3"/>
  <c r="LA24" i="3"/>
  <c r="LC23" i="3"/>
  <c r="LA23" i="3"/>
  <c r="LC22" i="3"/>
  <c r="LA22" i="3"/>
  <c r="LC21" i="3"/>
  <c r="KY59" i="3" s="1"/>
  <c r="LA21" i="3"/>
  <c r="KY58" i="3" s="1"/>
  <c r="LC20" i="3"/>
  <c r="KY54" i="3" s="1"/>
  <c r="LA20" i="3"/>
  <c r="KY53" i="3" s="1"/>
  <c r="LC19" i="3"/>
  <c r="LA19" i="3"/>
  <c r="LC18" i="3"/>
  <c r="KY69" i="3" s="1"/>
  <c r="LA18" i="3"/>
  <c r="KY68" i="3" s="1"/>
  <c r="LC17" i="3"/>
  <c r="LA17" i="3"/>
  <c r="LC16" i="3"/>
  <c r="KY44" i="3" s="1"/>
  <c r="LA16" i="3"/>
  <c r="KY43" i="3" s="1"/>
  <c r="LC15" i="3"/>
  <c r="LA15" i="3"/>
  <c r="LC14" i="3"/>
  <c r="LA14" i="3"/>
  <c r="LC13" i="3"/>
  <c r="LA13" i="3"/>
  <c r="LC12" i="3"/>
  <c r="KY64" i="3" s="1"/>
  <c r="LA12" i="3"/>
  <c r="KY63" i="3" s="1"/>
  <c r="LC11" i="3"/>
  <c r="KY49" i="3" s="1"/>
  <c r="LA11" i="3"/>
  <c r="KY48" i="3" s="1"/>
  <c r="LC10" i="3"/>
  <c r="LA10" i="3"/>
  <c r="LC9" i="3"/>
  <c r="LA9" i="3"/>
  <c r="KV24" i="3"/>
  <c r="KT24" i="3"/>
  <c r="KV23" i="3"/>
  <c r="KT23" i="3"/>
  <c r="KV22" i="3"/>
  <c r="KT22" i="3"/>
  <c r="KV21" i="3"/>
  <c r="KR59" i="3" s="1"/>
  <c r="KT21" i="3"/>
  <c r="KR58" i="3" s="1"/>
  <c r="KV20" i="3"/>
  <c r="KR54" i="3" s="1"/>
  <c r="KT20" i="3"/>
  <c r="KR53" i="3" s="1"/>
  <c r="KV19" i="3"/>
  <c r="KT19" i="3"/>
  <c r="KV18" i="3"/>
  <c r="KR69" i="3" s="1"/>
  <c r="KT18" i="3"/>
  <c r="KR68" i="3" s="1"/>
  <c r="KV17" i="3"/>
  <c r="KT17" i="3"/>
  <c r="KV16" i="3"/>
  <c r="KR44" i="3" s="1"/>
  <c r="KT16" i="3"/>
  <c r="KR43" i="3" s="1"/>
  <c r="KV15" i="3"/>
  <c r="KT15" i="3"/>
  <c r="KV14" i="3"/>
  <c r="KT14" i="3"/>
  <c r="KV13" i="3"/>
  <c r="KT13" i="3"/>
  <c r="KV12" i="3"/>
  <c r="KR64" i="3" s="1"/>
  <c r="KT12" i="3"/>
  <c r="KR63" i="3" s="1"/>
  <c r="KV11" i="3"/>
  <c r="KR49" i="3" s="1"/>
  <c r="KT11" i="3"/>
  <c r="KR48" i="3" s="1"/>
  <c r="KV10" i="3"/>
  <c r="KT10" i="3"/>
  <c r="KV9" i="3"/>
  <c r="KT9" i="3"/>
  <c r="KO24" i="3"/>
  <c r="KM24" i="3"/>
  <c r="KO23" i="3"/>
  <c r="KM23" i="3"/>
  <c r="KO22" i="3"/>
  <c r="KM22" i="3"/>
  <c r="KO21" i="3"/>
  <c r="KK59" i="3" s="1"/>
  <c r="KM21" i="3"/>
  <c r="KK58" i="3" s="1"/>
  <c r="KO20" i="3"/>
  <c r="KK54" i="3" s="1"/>
  <c r="KM20" i="3"/>
  <c r="KK53" i="3" s="1"/>
  <c r="KO19" i="3"/>
  <c r="KM19" i="3"/>
  <c r="KO18" i="3"/>
  <c r="KK69" i="3" s="1"/>
  <c r="KM18" i="3"/>
  <c r="KK68" i="3" s="1"/>
  <c r="KO17" i="3"/>
  <c r="KM17" i="3"/>
  <c r="KO16" i="3"/>
  <c r="KK44" i="3" s="1"/>
  <c r="KM16" i="3"/>
  <c r="KK43" i="3" s="1"/>
  <c r="KO15" i="3"/>
  <c r="KM15" i="3"/>
  <c r="KO14" i="3"/>
  <c r="KM14" i="3"/>
  <c r="KO13" i="3"/>
  <c r="KM13" i="3"/>
  <c r="KO12" i="3"/>
  <c r="KK64" i="3" s="1"/>
  <c r="KM12" i="3"/>
  <c r="KK63" i="3" s="1"/>
  <c r="KO11" i="3"/>
  <c r="KK49" i="3" s="1"/>
  <c r="KM11" i="3"/>
  <c r="KK48" i="3" s="1"/>
  <c r="KO10" i="3"/>
  <c r="KM10" i="3"/>
  <c r="KO9" i="3"/>
  <c r="KM9" i="3"/>
  <c r="KH24" i="3"/>
  <c r="KF24" i="3"/>
  <c r="KH23" i="3"/>
  <c r="KF23" i="3"/>
  <c r="KH22" i="3"/>
  <c r="KF22" i="3"/>
  <c r="KH21" i="3"/>
  <c r="KD59" i="3" s="1"/>
  <c r="KF21" i="3"/>
  <c r="KD58" i="3" s="1"/>
  <c r="KH20" i="3"/>
  <c r="KD54" i="3" s="1"/>
  <c r="KF20" i="3"/>
  <c r="KD53" i="3" s="1"/>
  <c r="KH19" i="3"/>
  <c r="KF19" i="3"/>
  <c r="KH18" i="3"/>
  <c r="KD69" i="3" s="1"/>
  <c r="KF18" i="3"/>
  <c r="KD68" i="3" s="1"/>
  <c r="KH17" i="3"/>
  <c r="KF17" i="3"/>
  <c r="KH16" i="3"/>
  <c r="KD44" i="3" s="1"/>
  <c r="KF16" i="3"/>
  <c r="KD43" i="3" s="1"/>
  <c r="KH15" i="3"/>
  <c r="KF15" i="3"/>
  <c r="KH14" i="3"/>
  <c r="KF14" i="3"/>
  <c r="KH13" i="3"/>
  <c r="KF13" i="3"/>
  <c r="KH12" i="3"/>
  <c r="KD64" i="3" s="1"/>
  <c r="KF12" i="3"/>
  <c r="KD63" i="3" s="1"/>
  <c r="KH11" i="3"/>
  <c r="KD49" i="3" s="1"/>
  <c r="KF11" i="3"/>
  <c r="KD48" i="3" s="1"/>
  <c r="KH10" i="3"/>
  <c r="KF10" i="3"/>
  <c r="KH9" i="3"/>
  <c r="KF9" i="3"/>
  <c r="KA24" i="3"/>
  <c r="JY24" i="3"/>
  <c r="KA23" i="3"/>
  <c r="JY23" i="3"/>
  <c r="KA22" i="3"/>
  <c r="JY22" i="3"/>
  <c r="KA21" i="3"/>
  <c r="JW59" i="3" s="1"/>
  <c r="JY21" i="3"/>
  <c r="JW58" i="3" s="1"/>
  <c r="KA20" i="3"/>
  <c r="JW54" i="3" s="1"/>
  <c r="JY20" i="3"/>
  <c r="JW53" i="3" s="1"/>
  <c r="KA19" i="3"/>
  <c r="JY19" i="3"/>
  <c r="KA18" i="3"/>
  <c r="JW69" i="3" s="1"/>
  <c r="JY18" i="3"/>
  <c r="JW68" i="3" s="1"/>
  <c r="KA17" i="3"/>
  <c r="JY17" i="3"/>
  <c r="KA16" i="3"/>
  <c r="JW44" i="3" s="1"/>
  <c r="JY16" i="3"/>
  <c r="JW43" i="3" s="1"/>
  <c r="KA15" i="3"/>
  <c r="JY15" i="3"/>
  <c r="KA14" i="3"/>
  <c r="JY14" i="3"/>
  <c r="KA13" i="3"/>
  <c r="JY13" i="3"/>
  <c r="KA12" i="3"/>
  <c r="JW64" i="3" s="1"/>
  <c r="JY12" i="3"/>
  <c r="JW63" i="3" s="1"/>
  <c r="KA11" i="3"/>
  <c r="JW49" i="3" s="1"/>
  <c r="JY11" i="3"/>
  <c r="JW48" i="3" s="1"/>
  <c r="KA10" i="3"/>
  <c r="JY10" i="3"/>
  <c r="KA9" i="3"/>
  <c r="JY9" i="3"/>
  <c r="JT24" i="3"/>
  <c r="JR24" i="3"/>
  <c r="JT23" i="3"/>
  <c r="JR23" i="3"/>
  <c r="JT22" i="3"/>
  <c r="JR22" i="3"/>
  <c r="JT21" i="3"/>
  <c r="JP59" i="3" s="1"/>
  <c r="JR21" i="3"/>
  <c r="JP58" i="3" s="1"/>
  <c r="JT20" i="3"/>
  <c r="JP54" i="3" s="1"/>
  <c r="JR20" i="3"/>
  <c r="JP53" i="3" s="1"/>
  <c r="JT19" i="3"/>
  <c r="JR19" i="3"/>
  <c r="JT18" i="3"/>
  <c r="JP69" i="3" s="1"/>
  <c r="JR18" i="3"/>
  <c r="JP68" i="3" s="1"/>
  <c r="JT17" i="3"/>
  <c r="JR17" i="3"/>
  <c r="JT16" i="3"/>
  <c r="JP44" i="3" s="1"/>
  <c r="JR16" i="3"/>
  <c r="JP43" i="3" s="1"/>
  <c r="JT15" i="3"/>
  <c r="JR15" i="3"/>
  <c r="JT14" i="3"/>
  <c r="JR14" i="3"/>
  <c r="JT13" i="3"/>
  <c r="JR13" i="3"/>
  <c r="JT12" i="3"/>
  <c r="JP64" i="3" s="1"/>
  <c r="JR12" i="3"/>
  <c r="JP63" i="3" s="1"/>
  <c r="JT11" i="3"/>
  <c r="JP49" i="3" s="1"/>
  <c r="JR11" i="3"/>
  <c r="JP48" i="3" s="1"/>
  <c r="JT10" i="3"/>
  <c r="JR10" i="3"/>
  <c r="JT9" i="3"/>
  <c r="JR9" i="3"/>
  <c r="JM24" i="3"/>
  <c r="JK24" i="3"/>
  <c r="JM23" i="3"/>
  <c r="JK23" i="3"/>
  <c r="JM22" i="3"/>
  <c r="JK22" i="3"/>
  <c r="JM21" i="3"/>
  <c r="JI59" i="3" s="1"/>
  <c r="JK21" i="3"/>
  <c r="JI58" i="3" s="1"/>
  <c r="JM20" i="3"/>
  <c r="JI54" i="3" s="1"/>
  <c r="JK20" i="3"/>
  <c r="JI53" i="3" s="1"/>
  <c r="JM19" i="3"/>
  <c r="JK19" i="3"/>
  <c r="JM18" i="3"/>
  <c r="JI69" i="3" s="1"/>
  <c r="JK18" i="3"/>
  <c r="JI68" i="3" s="1"/>
  <c r="JM17" i="3"/>
  <c r="JK17" i="3"/>
  <c r="JM16" i="3"/>
  <c r="JI44" i="3" s="1"/>
  <c r="JK16" i="3"/>
  <c r="JI43" i="3" s="1"/>
  <c r="JM15" i="3"/>
  <c r="JK15" i="3"/>
  <c r="JM14" i="3"/>
  <c r="JK14" i="3"/>
  <c r="JM13" i="3"/>
  <c r="JK13" i="3"/>
  <c r="JM12" i="3"/>
  <c r="JI64" i="3" s="1"/>
  <c r="JK12" i="3"/>
  <c r="JI63" i="3" s="1"/>
  <c r="JM11" i="3"/>
  <c r="JI49" i="3" s="1"/>
  <c r="JK11" i="3"/>
  <c r="JI48" i="3" s="1"/>
  <c r="JM10" i="3"/>
  <c r="JK10" i="3"/>
  <c r="JM9" i="3"/>
  <c r="JK9" i="3"/>
  <c r="JF24" i="3"/>
  <c r="JD24" i="3"/>
  <c r="JF23" i="3"/>
  <c r="JD23" i="3"/>
  <c r="JF22" i="3"/>
  <c r="JD22" i="3"/>
  <c r="JF21" i="3"/>
  <c r="JB59" i="3" s="1"/>
  <c r="JD21" i="3"/>
  <c r="JB58" i="3" s="1"/>
  <c r="JF20" i="3"/>
  <c r="JB54" i="3" s="1"/>
  <c r="JD20" i="3"/>
  <c r="JB53" i="3" s="1"/>
  <c r="JF19" i="3"/>
  <c r="JD19" i="3"/>
  <c r="JF18" i="3"/>
  <c r="JB69" i="3" s="1"/>
  <c r="JD18" i="3"/>
  <c r="JB68" i="3" s="1"/>
  <c r="JF17" i="3"/>
  <c r="JD17" i="3"/>
  <c r="JF16" i="3"/>
  <c r="JB44" i="3" s="1"/>
  <c r="JD16" i="3"/>
  <c r="JB43" i="3" s="1"/>
  <c r="JF15" i="3"/>
  <c r="JD15" i="3"/>
  <c r="JF14" i="3"/>
  <c r="JD14" i="3"/>
  <c r="JF13" i="3"/>
  <c r="JD13" i="3"/>
  <c r="JF12" i="3"/>
  <c r="JB64" i="3" s="1"/>
  <c r="JD12" i="3"/>
  <c r="JB63" i="3" s="1"/>
  <c r="JF11" i="3"/>
  <c r="JB49" i="3" s="1"/>
  <c r="JD11" i="3"/>
  <c r="JB48" i="3" s="1"/>
  <c r="JF10" i="3"/>
  <c r="JD10" i="3"/>
  <c r="JF9" i="3"/>
  <c r="JD9" i="3"/>
  <c r="IY24" i="3"/>
  <c r="IW24" i="3"/>
  <c r="IY23" i="3"/>
  <c r="IW23" i="3"/>
  <c r="IY22" i="3"/>
  <c r="IW22" i="3"/>
  <c r="IY21" i="3"/>
  <c r="IU59" i="3" s="1"/>
  <c r="IW21" i="3"/>
  <c r="IU58" i="3" s="1"/>
  <c r="IY20" i="3"/>
  <c r="IU54" i="3" s="1"/>
  <c r="IW20" i="3"/>
  <c r="IU53" i="3" s="1"/>
  <c r="IY19" i="3"/>
  <c r="IW19" i="3"/>
  <c r="IY18" i="3"/>
  <c r="IU69" i="3" s="1"/>
  <c r="IW18" i="3"/>
  <c r="IU68" i="3" s="1"/>
  <c r="IY17" i="3"/>
  <c r="IW17" i="3"/>
  <c r="IY16" i="3"/>
  <c r="IU44" i="3" s="1"/>
  <c r="IW16" i="3"/>
  <c r="IU43" i="3" s="1"/>
  <c r="IY15" i="3"/>
  <c r="IW15" i="3"/>
  <c r="IY14" i="3"/>
  <c r="IW14" i="3"/>
  <c r="IY13" i="3"/>
  <c r="IW13" i="3"/>
  <c r="IY12" i="3"/>
  <c r="IU64" i="3" s="1"/>
  <c r="IW12" i="3"/>
  <c r="IU63" i="3" s="1"/>
  <c r="IY11" i="3"/>
  <c r="IU49" i="3" s="1"/>
  <c r="IW11" i="3"/>
  <c r="IU48" i="3" s="1"/>
  <c r="IY10" i="3"/>
  <c r="IW10" i="3"/>
  <c r="IY9" i="3"/>
  <c r="IW9" i="3"/>
  <c r="IR24" i="3"/>
  <c r="IP24" i="3"/>
  <c r="IR23" i="3"/>
  <c r="IP23" i="3"/>
  <c r="IR22" i="3"/>
  <c r="IP22" i="3"/>
  <c r="IR21" i="3"/>
  <c r="IN59" i="3" s="1"/>
  <c r="IP21" i="3"/>
  <c r="IN58" i="3" s="1"/>
  <c r="IR20" i="3"/>
  <c r="IN54" i="3" s="1"/>
  <c r="IP20" i="3"/>
  <c r="IN53" i="3" s="1"/>
  <c r="IR19" i="3"/>
  <c r="IP19" i="3"/>
  <c r="IR18" i="3"/>
  <c r="IN69" i="3" s="1"/>
  <c r="IP18" i="3"/>
  <c r="IN68" i="3" s="1"/>
  <c r="IR17" i="3"/>
  <c r="IP17" i="3"/>
  <c r="IR16" i="3"/>
  <c r="IN44" i="3" s="1"/>
  <c r="IP16" i="3"/>
  <c r="IN43" i="3" s="1"/>
  <c r="IR15" i="3"/>
  <c r="IP15" i="3"/>
  <c r="IR14" i="3"/>
  <c r="IP14" i="3"/>
  <c r="IR13" i="3"/>
  <c r="IP13" i="3"/>
  <c r="IR12" i="3"/>
  <c r="IN64" i="3" s="1"/>
  <c r="IP12" i="3"/>
  <c r="IN63" i="3" s="1"/>
  <c r="IR11" i="3"/>
  <c r="IN49" i="3" s="1"/>
  <c r="IP11" i="3"/>
  <c r="IN48" i="3" s="1"/>
  <c r="IR10" i="3"/>
  <c r="IP10" i="3"/>
  <c r="IR9" i="3"/>
  <c r="IP9" i="3"/>
  <c r="IK24" i="3"/>
  <c r="II24" i="3"/>
  <c r="IK23" i="3"/>
  <c r="II23" i="3"/>
  <c r="IK22" i="3"/>
  <c r="II22" i="3"/>
  <c r="IK21" i="3"/>
  <c r="IG59" i="3" s="1"/>
  <c r="II21" i="3"/>
  <c r="IG58" i="3" s="1"/>
  <c r="IK20" i="3"/>
  <c r="IG54" i="3" s="1"/>
  <c r="II20" i="3"/>
  <c r="IG53" i="3" s="1"/>
  <c r="IK19" i="3"/>
  <c r="II19" i="3"/>
  <c r="IK18" i="3"/>
  <c r="IG69" i="3" s="1"/>
  <c r="II18" i="3"/>
  <c r="IG68" i="3" s="1"/>
  <c r="IK17" i="3"/>
  <c r="II17" i="3"/>
  <c r="IK16" i="3"/>
  <c r="IG44" i="3" s="1"/>
  <c r="II16" i="3"/>
  <c r="IG43" i="3" s="1"/>
  <c r="IK15" i="3"/>
  <c r="II15" i="3"/>
  <c r="IK14" i="3"/>
  <c r="II14" i="3"/>
  <c r="IK13" i="3"/>
  <c r="II13" i="3"/>
  <c r="IK12" i="3"/>
  <c r="IG64" i="3" s="1"/>
  <c r="II12" i="3"/>
  <c r="IG63" i="3" s="1"/>
  <c r="IK11" i="3"/>
  <c r="IG49" i="3" s="1"/>
  <c r="II11" i="3"/>
  <c r="IG48" i="3" s="1"/>
  <c r="IK10" i="3"/>
  <c r="II10" i="3"/>
  <c r="IK9" i="3"/>
  <c r="II9" i="3"/>
  <c r="ID24" i="3"/>
  <c r="IB24" i="3"/>
  <c r="ID23" i="3"/>
  <c r="IB23" i="3"/>
  <c r="ID22" i="3"/>
  <c r="IB22" i="3"/>
  <c r="ID21" i="3"/>
  <c r="HZ59" i="3" s="1"/>
  <c r="IB21" i="3"/>
  <c r="HZ58" i="3" s="1"/>
  <c r="ID20" i="3"/>
  <c r="HZ54" i="3" s="1"/>
  <c r="IB20" i="3"/>
  <c r="HZ53" i="3" s="1"/>
  <c r="ID19" i="3"/>
  <c r="IB19" i="3"/>
  <c r="ID18" i="3"/>
  <c r="HZ69" i="3" s="1"/>
  <c r="IB18" i="3"/>
  <c r="HZ68" i="3" s="1"/>
  <c r="ID17" i="3"/>
  <c r="IB17" i="3"/>
  <c r="ID16" i="3"/>
  <c r="HZ44" i="3" s="1"/>
  <c r="IB16" i="3"/>
  <c r="HZ43" i="3" s="1"/>
  <c r="ID15" i="3"/>
  <c r="IB15" i="3"/>
  <c r="ID14" i="3"/>
  <c r="IB14" i="3"/>
  <c r="ID13" i="3"/>
  <c r="IB13" i="3"/>
  <c r="ID12" i="3"/>
  <c r="HZ64" i="3" s="1"/>
  <c r="IB12" i="3"/>
  <c r="HZ63" i="3" s="1"/>
  <c r="ID11" i="3"/>
  <c r="HZ49" i="3" s="1"/>
  <c r="IB11" i="3"/>
  <c r="HZ48" i="3" s="1"/>
  <c r="ID10" i="3"/>
  <c r="IB10" i="3"/>
  <c r="ID9" i="3"/>
  <c r="IB9" i="3"/>
  <c r="HW24" i="3"/>
  <c r="HU24" i="3"/>
  <c r="HW23" i="3"/>
  <c r="HU23" i="3"/>
  <c r="HW22" i="3"/>
  <c r="HU22" i="3"/>
  <c r="HW21" i="3"/>
  <c r="HS59" i="3" s="1"/>
  <c r="HU21" i="3"/>
  <c r="HS58" i="3" s="1"/>
  <c r="HW20" i="3"/>
  <c r="HS54" i="3" s="1"/>
  <c r="HU20" i="3"/>
  <c r="HS53" i="3" s="1"/>
  <c r="HW19" i="3"/>
  <c r="HU19" i="3"/>
  <c r="HW18" i="3"/>
  <c r="HS69" i="3" s="1"/>
  <c r="HU18" i="3"/>
  <c r="HS68" i="3" s="1"/>
  <c r="HW17" i="3"/>
  <c r="HU17" i="3"/>
  <c r="HW16" i="3"/>
  <c r="HS44" i="3" s="1"/>
  <c r="HU16" i="3"/>
  <c r="HS43" i="3" s="1"/>
  <c r="HW15" i="3"/>
  <c r="HU15" i="3"/>
  <c r="HW14" i="3"/>
  <c r="HU14" i="3"/>
  <c r="HW13" i="3"/>
  <c r="HU13" i="3"/>
  <c r="HW12" i="3"/>
  <c r="HS64" i="3" s="1"/>
  <c r="HU12" i="3"/>
  <c r="HS63" i="3" s="1"/>
  <c r="HW11" i="3"/>
  <c r="HS49" i="3" s="1"/>
  <c r="HU11" i="3"/>
  <c r="HS48" i="3" s="1"/>
  <c r="HW10" i="3"/>
  <c r="HU10" i="3"/>
  <c r="HW9" i="3"/>
  <c r="HU9" i="3"/>
  <c r="HP24" i="3"/>
  <c r="HN24" i="3"/>
  <c r="HP23" i="3"/>
  <c r="HN23" i="3"/>
  <c r="HP22" i="3"/>
  <c r="HN22" i="3"/>
  <c r="HP21" i="3"/>
  <c r="HL59" i="3" s="1"/>
  <c r="HN21" i="3"/>
  <c r="HL58" i="3" s="1"/>
  <c r="HP20" i="3"/>
  <c r="HL54" i="3" s="1"/>
  <c r="HN20" i="3"/>
  <c r="HL53" i="3" s="1"/>
  <c r="HP19" i="3"/>
  <c r="HN19" i="3"/>
  <c r="HP18" i="3"/>
  <c r="HL69" i="3" s="1"/>
  <c r="HN18" i="3"/>
  <c r="HL68" i="3" s="1"/>
  <c r="HP17" i="3"/>
  <c r="HN17" i="3"/>
  <c r="HP16" i="3"/>
  <c r="HL44" i="3" s="1"/>
  <c r="HN16" i="3"/>
  <c r="HL43" i="3" s="1"/>
  <c r="HP15" i="3"/>
  <c r="HN15" i="3"/>
  <c r="HP14" i="3"/>
  <c r="HN14" i="3"/>
  <c r="HP13" i="3"/>
  <c r="HN13" i="3"/>
  <c r="HP12" i="3"/>
  <c r="HL64" i="3" s="1"/>
  <c r="HN12" i="3"/>
  <c r="HL63" i="3" s="1"/>
  <c r="HP11" i="3"/>
  <c r="HL49" i="3" s="1"/>
  <c r="HN11" i="3"/>
  <c r="HL48" i="3" s="1"/>
  <c r="HP10" i="3"/>
  <c r="HN10" i="3"/>
  <c r="HP9" i="3"/>
  <c r="HN9" i="3"/>
  <c r="HI24" i="3"/>
  <c r="HG24" i="3"/>
  <c r="HI23" i="3"/>
  <c r="HG23" i="3"/>
  <c r="HI22" i="3"/>
  <c r="HG22" i="3"/>
  <c r="HI21" i="3"/>
  <c r="HE59" i="3" s="1"/>
  <c r="HG21" i="3"/>
  <c r="HE58" i="3" s="1"/>
  <c r="HI20" i="3"/>
  <c r="HE54" i="3" s="1"/>
  <c r="HG20" i="3"/>
  <c r="HE53" i="3" s="1"/>
  <c r="HI19" i="3"/>
  <c r="HG19" i="3"/>
  <c r="HI18" i="3"/>
  <c r="HE69" i="3" s="1"/>
  <c r="HG18" i="3"/>
  <c r="HE68" i="3" s="1"/>
  <c r="HI17" i="3"/>
  <c r="HG17" i="3"/>
  <c r="HI16" i="3"/>
  <c r="HE44" i="3" s="1"/>
  <c r="HG16" i="3"/>
  <c r="HE43" i="3" s="1"/>
  <c r="HI15" i="3"/>
  <c r="HG15" i="3"/>
  <c r="HI14" i="3"/>
  <c r="HG14" i="3"/>
  <c r="HI13" i="3"/>
  <c r="HG13" i="3"/>
  <c r="HI12" i="3"/>
  <c r="HE64" i="3" s="1"/>
  <c r="HG12" i="3"/>
  <c r="HE63" i="3" s="1"/>
  <c r="HI11" i="3"/>
  <c r="HE49" i="3" s="1"/>
  <c r="HG11" i="3"/>
  <c r="HE48" i="3" s="1"/>
  <c r="HI10" i="3"/>
  <c r="HG10" i="3"/>
  <c r="HI9" i="3"/>
  <c r="HG9" i="3"/>
  <c r="HB24" i="3"/>
  <c r="GZ24" i="3"/>
  <c r="HB23" i="3"/>
  <c r="GZ23" i="3"/>
  <c r="HB22" i="3"/>
  <c r="GZ22" i="3"/>
  <c r="HB21" i="3"/>
  <c r="GX59" i="3" s="1"/>
  <c r="GZ21" i="3"/>
  <c r="GX58" i="3" s="1"/>
  <c r="HB20" i="3"/>
  <c r="GX54" i="3" s="1"/>
  <c r="GZ20" i="3"/>
  <c r="GX53" i="3" s="1"/>
  <c r="HB19" i="3"/>
  <c r="GZ19" i="3"/>
  <c r="HB18" i="3"/>
  <c r="GX69" i="3" s="1"/>
  <c r="GZ18" i="3"/>
  <c r="GX68" i="3" s="1"/>
  <c r="HB17" i="3"/>
  <c r="GZ17" i="3"/>
  <c r="HB16" i="3"/>
  <c r="GX44" i="3" s="1"/>
  <c r="GZ16" i="3"/>
  <c r="GX43" i="3" s="1"/>
  <c r="HB15" i="3"/>
  <c r="GZ15" i="3"/>
  <c r="HB14" i="3"/>
  <c r="GZ14" i="3"/>
  <c r="HB13" i="3"/>
  <c r="GZ13" i="3"/>
  <c r="HB12" i="3"/>
  <c r="GX64" i="3" s="1"/>
  <c r="GZ12" i="3"/>
  <c r="GX63" i="3" s="1"/>
  <c r="HB11" i="3"/>
  <c r="GX49" i="3" s="1"/>
  <c r="GZ11" i="3"/>
  <c r="GX48" i="3" s="1"/>
  <c r="HB10" i="3"/>
  <c r="GZ10" i="3"/>
  <c r="HB9" i="3"/>
  <c r="GZ9" i="3"/>
  <c r="GU24" i="3"/>
  <c r="GS24" i="3"/>
  <c r="GU23" i="3"/>
  <c r="GS23" i="3"/>
  <c r="GU22" i="3"/>
  <c r="GS22" i="3"/>
  <c r="GU21" i="3"/>
  <c r="GQ59" i="3" s="1"/>
  <c r="GS21" i="3"/>
  <c r="GQ58" i="3" s="1"/>
  <c r="GU20" i="3"/>
  <c r="GQ54" i="3" s="1"/>
  <c r="GS20" i="3"/>
  <c r="GQ53" i="3" s="1"/>
  <c r="GU19" i="3"/>
  <c r="GS19" i="3"/>
  <c r="GU18" i="3"/>
  <c r="GQ69" i="3" s="1"/>
  <c r="GS18" i="3"/>
  <c r="GQ68" i="3" s="1"/>
  <c r="GU17" i="3"/>
  <c r="GS17" i="3"/>
  <c r="GU16" i="3"/>
  <c r="GQ44" i="3" s="1"/>
  <c r="GS16" i="3"/>
  <c r="GQ43" i="3" s="1"/>
  <c r="GU15" i="3"/>
  <c r="GS15" i="3"/>
  <c r="GU14" i="3"/>
  <c r="GS14" i="3"/>
  <c r="GU13" i="3"/>
  <c r="GS13" i="3"/>
  <c r="GU12" i="3"/>
  <c r="GQ64" i="3" s="1"/>
  <c r="GS12" i="3"/>
  <c r="GQ63" i="3" s="1"/>
  <c r="GU11" i="3"/>
  <c r="GQ49" i="3" s="1"/>
  <c r="GS11" i="3"/>
  <c r="GQ48" i="3" s="1"/>
  <c r="GU10" i="3"/>
  <c r="GS10" i="3"/>
  <c r="GU9" i="3"/>
  <c r="GS9" i="3"/>
  <c r="GN24" i="3"/>
  <c r="GL24" i="3"/>
  <c r="GN23" i="3"/>
  <c r="GL23" i="3"/>
  <c r="GN22" i="3"/>
  <c r="GL22" i="3"/>
  <c r="GN21" i="3"/>
  <c r="GJ59" i="3" s="1"/>
  <c r="GL21" i="3"/>
  <c r="GJ58" i="3" s="1"/>
  <c r="GN20" i="3"/>
  <c r="GJ54" i="3" s="1"/>
  <c r="GL20" i="3"/>
  <c r="GJ53" i="3" s="1"/>
  <c r="GN19" i="3"/>
  <c r="GL19" i="3"/>
  <c r="GN18" i="3"/>
  <c r="GJ69" i="3" s="1"/>
  <c r="GL18" i="3"/>
  <c r="GJ68" i="3" s="1"/>
  <c r="GN17" i="3"/>
  <c r="GL17" i="3"/>
  <c r="GN16" i="3"/>
  <c r="GJ44" i="3" s="1"/>
  <c r="GL16" i="3"/>
  <c r="GJ43" i="3" s="1"/>
  <c r="GN15" i="3"/>
  <c r="GL15" i="3"/>
  <c r="GN14" i="3"/>
  <c r="GL14" i="3"/>
  <c r="GN13" i="3"/>
  <c r="GL13" i="3"/>
  <c r="GN12" i="3"/>
  <c r="GJ64" i="3" s="1"/>
  <c r="GL12" i="3"/>
  <c r="GJ63" i="3" s="1"/>
  <c r="GN11" i="3"/>
  <c r="GJ49" i="3" s="1"/>
  <c r="GL11" i="3"/>
  <c r="GJ48" i="3" s="1"/>
  <c r="GN10" i="3"/>
  <c r="GL10" i="3"/>
  <c r="GN9" i="3"/>
  <c r="GL9" i="3"/>
  <c r="GG24" i="3"/>
  <c r="GE24" i="3"/>
  <c r="GG23" i="3"/>
  <c r="GE23" i="3"/>
  <c r="GG22" i="3"/>
  <c r="GE22" i="3"/>
  <c r="GG21" i="3"/>
  <c r="GC59" i="3" s="1"/>
  <c r="GE21" i="3"/>
  <c r="GC58" i="3" s="1"/>
  <c r="GG20" i="3"/>
  <c r="GC54" i="3" s="1"/>
  <c r="GE20" i="3"/>
  <c r="GC53" i="3" s="1"/>
  <c r="GG19" i="3"/>
  <c r="GE19" i="3"/>
  <c r="GG18" i="3"/>
  <c r="GC69" i="3" s="1"/>
  <c r="GE18" i="3"/>
  <c r="GC68" i="3" s="1"/>
  <c r="GG17" i="3"/>
  <c r="GE17" i="3"/>
  <c r="GG16" i="3"/>
  <c r="GC44" i="3" s="1"/>
  <c r="GE16" i="3"/>
  <c r="GC43" i="3" s="1"/>
  <c r="GG15" i="3"/>
  <c r="GE15" i="3"/>
  <c r="GG14" i="3"/>
  <c r="GE14" i="3"/>
  <c r="GG13" i="3"/>
  <c r="GE13" i="3"/>
  <c r="GG12" i="3"/>
  <c r="GC64" i="3" s="1"/>
  <c r="GE12" i="3"/>
  <c r="GC63" i="3" s="1"/>
  <c r="GG11" i="3"/>
  <c r="GC49" i="3" s="1"/>
  <c r="GE11" i="3"/>
  <c r="GC48" i="3" s="1"/>
  <c r="GG10" i="3"/>
  <c r="GE10" i="3"/>
  <c r="GG9" i="3"/>
  <c r="GE9" i="3"/>
  <c r="FZ24" i="3"/>
  <c r="FX24" i="3"/>
  <c r="FZ23" i="3"/>
  <c r="FX23" i="3"/>
  <c r="FZ22" i="3"/>
  <c r="FX22" i="3"/>
  <c r="FZ21" i="3"/>
  <c r="FV59" i="3" s="1"/>
  <c r="FX21" i="3"/>
  <c r="FV58" i="3" s="1"/>
  <c r="FZ20" i="3"/>
  <c r="FV54" i="3" s="1"/>
  <c r="FX20" i="3"/>
  <c r="FV53" i="3" s="1"/>
  <c r="FZ19" i="3"/>
  <c r="FX19" i="3"/>
  <c r="FZ18" i="3"/>
  <c r="FV69" i="3" s="1"/>
  <c r="FX18" i="3"/>
  <c r="FV68" i="3" s="1"/>
  <c r="FZ17" i="3"/>
  <c r="FX17" i="3"/>
  <c r="FZ16" i="3"/>
  <c r="FV44" i="3" s="1"/>
  <c r="FX16" i="3"/>
  <c r="FV43" i="3" s="1"/>
  <c r="FZ15" i="3"/>
  <c r="FX15" i="3"/>
  <c r="FZ14" i="3"/>
  <c r="FX14" i="3"/>
  <c r="FZ13" i="3"/>
  <c r="FX13" i="3"/>
  <c r="FZ12" i="3"/>
  <c r="FV64" i="3" s="1"/>
  <c r="FX12" i="3"/>
  <c r="FV63" i="3" s="1"/>
  <c r="FZ11" i="3"/>
  <c r="FV49" i="3" s="1"/>
  <c r="FX11" i="3"/>
  <c r="FV48" i="3" s="1"/>
  <c r="FZ10" i="3"/>
  <c r="FX10" i="3"/>
  <c r="FZ9" i="3"/>
  <c r="FX9" i="3"/>
  <c r="FS24" i="3"/>
  <c r="FQ24" i="3"/>
  <c r="FS23" i="3"/>
  <c r="FQ23" i="3"/>
  <c r="FS22" i="3"/>
  <c r="FQ22" i="3"/>
  <c r="FS21" i="3"/>
  <c r="FO59" i="3" s="1"/>
  <c r="FQ21" i="3"/>
  <c r="FO58" i="3" s="1"/>
  <c r="FS20" i="3"/>
  <c r="FO54" i="3" s="1"/>
  <c r="FQ20" i="3"/>
  <c r="FO53" i="3" s="1"/>
  <c r="FS19" i="3"/>
  <c r="FQ19" i="3"/>
  <c r="FS18" i="3"/>
  <c r="FO69" i="3" s="1"/>
  <c r="FQ18" i="3"/>
  <c r="FO68" i="3" s="1"/>
  <c r="FS17" i="3"/>
  <c r="FQ17" i="3"/>
  <c r="FS16" i="3"/>
  <c r="FO44" i="3" s="1"/>
  <c r="FQ16" i="3"/>
  <c r="FO43" i="3" s="1"/>
  <c r="FS15" i="3"/>
  <c r="FQ15" i="3"/>
  <c r="FS14" i="3"/>
  <c r="FQ14" i="3"/>
  <c r="FS13" i="3"/>
  <c r="FQ13" i="3"/>
  <c r="FS12" i="3"/>
  <c r="FO64" i="3" s="1"/>
  <c r="FQ12" i="3"/>
  <c r="FO63" i="3" s="1"/>
  <c r="FS11" i="3"/>
  <c r="FO49" i="3" s="1"/>
  <c r="FQ11" i="3"/>
  <c r="FO48" i="3" s="1"/>
  <c r="FS10" i="3"/>
  <c r="FQ10" i="3"/>
  <c r="FS9" i="3"/>
  <c r="FQ9" i="3"/>
  <c r="FL24" i="3"/>
  <c r="FJ24" i="3"/>
  <c r="FL23" i="3"/>
  <c r="FJ23" i="3"/>
  <c r="FL22" i="3"/>
  <c r="FJ22" i="3"/>
  <c r="FL21" i="3"/>
  <c r="FH59" i="3" s="1"/>
  <c r="FJ21" i="3"/>
  <c r="FH58" i="3" s="1"/>
  <c r="FL20" i="3"/>
  <c r="FH54" i="3" s="1"/>
  <c r="FJ20" i="3"/>
  <c r="FH53" i="3" s="1"/>
  <c r="FL19" i="3"/>
  <c r="FJ19" i="3"/>
  <c r="FL18" i="3"/>
  <c r="FH69" i="3" s="1"/>
  <c r="FJ18" i="3"/>
  <c r="FH68" i="3" s="1"/>
  <c r="FL17" i="3"/>
  <c r="FJ17" i="3"/>
  <c r="FL16" i="3"/>
  <c r="FH44" i="3" s="1"/>
  <c r="FJ16" i="3"/>
  <c r="FH43" i="3" s="1"/>
  <c r="FL15" i="3"/>
  <c r="FJ15" i="3"/>
  <c r="FL14" i="3"/>
  <c r="FJ14" i="3"/>
  <c r="FL13" i="3"/>
  <c r="FJ13" i="3"/>
  <c r="FL12" i="3"/>
  <c r="FH64" i="3" s="1"/>
  <c r="FJ12" i="3"/>
  <c r="FH63" i="3" s="1"/>
  <c r="FL11" i="3"/>
  <c r="FH49" i="3" s="1"/>
  <c r="FJ11" i="3"/>
  <c r="FH48" i="3" s="1"/>
  <c r="FL10" i="3"/>
  <c r="FJ10" i="3"/>
  <c r="FL9" i="3"/>
  <c r="FJ9" i="3"/>
  <c r="FE24" i="3"/>
  <c r="FC24" i="3"/>
  <c r="FE23" i="3"/>
  <c r="FC23" i="3"/>
  <c r="FE22" i="3"/>
  <c r="FC22" i="3"/>
  <c r="FE21" i="3"/>
  <c r="FA59" i="3" s="1"/>
  <c r="FC21" i="3"/>
  <c r="FA58" i="3" s="1"/>
  <c r="FE20" i="3"/>
  <c r="FA54" i="3" s="1"/>
  <c r="FC20" i="3"/>
  <c r="FA53" i="3" s="1"/>
  <c r="FE19" i="3"/>
  <c r="FC19" i="3"/>
  <c r="FE18" i="3"/>
  <c r="FA69" i="3" s="1"/>
  <c r="FC18" i="3"/>
  <c r="FA68" i="3" s="1"/>
  <c r="FE17" i="3"/>
  <c r="FC17" i="3"/>
  <c r="FE16" i="3"/>
  <c r="FA44" i="3" s="1"/>
  <c r="FC16" i="3"/>
  <c r="FA43" i="3" s="1"/>
  <c r="FE15" i="3"/>
  <c r="FC15" i="3"/>
  <c r="FE14" i="3"/>
  <c r="FC14" i="3"/>
  <c r="FE13" i="3"/>
  <c r="FC13" i="3"/>
  <c r="FE12" i="3"/>
  <c r="FA64" i="3" s="1"/>
  <c r="FC12" i="3"/>
  <c r="FA63" i="3" s="1"/>
  <c r="FE11" i="3"/>
  <c r="FA49" i="3" s="1"/>
  <c r="FC11" i="3"/>
  <c r="FA48" i="3" s="1"/>
  <c r="FE10" i="3"/>
  <c r="FC10" i="3"/>
  <c r="FE9" i="3"/>
  <c r="FC9" i="3"/>
  <c r="EX24" i="3"/>
  <c r="EV24" i="3"/>
  <c r="EX23" i="3"/>
  <c r="EV23" i="3"/>
  <c r="EX22" i="3"/>
  <c r="EV22" i="3"/>
  <c r="EX21" i="3"/>
  <c r="ET59" i="3" s="1"/>
  <c r="EV21" i="3"/>
  <c r="ET58" i="3" s="1"/>
  <c r="EX20" i="3"/>
  <c r="ET54" i="3" s="1"/>
  <c r="EV20" i="3"/>
  <c r="ET53" i="3" s="1"/>
  <c r="EX19" i="3"/>
  <c r="EV19" i="3"/>
  <c r="EX18" i="3"/>
  <c r="ET69" i="3" s="1"/>
  <c r="EV18" i="3"/>
  <c r="ET68" i="3" s="1"/>
  <c r="EX17" i="3"/>
  <c r="EV17" i="3"/>
  <c r="EX16" i="3"/>
  <c r="ET44" i="3" s="1"/>
  <c r="EV16" i="3"/>
  <c r="ET43" i="3" s="1"/>
  <c r="EX15" i="3"/>
  <c r="EV15" i="3"/>
  <c r="EX14" i="3"/>
  <c r="EV14" i="3"/>
  <c r="EX13" i="3"/>
  <c r="EV13" i="3"/>
  <c r="EX12" i="3"/>
  <c r="ET64" i="3" s="1"/>
  <c r="EV12" i="3"/>
  <c r="ET63" i="3" s="1"/>
  <c r="EX11" i="3"/>
  <c r="ET49" i="3" s="1"/>
  <c r="EV11" i="3"/>
  <c r="ET48" i="3" s="1"/>
  <c r="EX10" i="3"/>
  <c r="EV10" i="3"/>
  <c r="EX9" i="3"/>
  <c r="EV9" i="3"/>
  <c r="EQ24" i="3"/>
  <c r="EO24" i="3"/>
  <c r="EQ23" i="3"/>
  <c r="EO23" i="3"/>
  <c r="EQ22" i="3"/>
  <c r="EO22" i="3"/>
  <c r="EQ21" i="3"/>
  <c r="EM59" i="3" s="1"/>
  <c r="EO21" i="3"/>
  <c r="EM58" i="3" s="1"/>
  <c r="EQ20" i="3"/>
  <c r="EM54" i="3" s="1"/>
  <c r="EO20" i="3"/>
  <c r="EM53" i="3" s="1"/>
  <c r="EQ19" i="3"/>
  <c r="EO19" i="3"/>
  <c r="EQ18" i="3"/>
  <c r="EM69" i="3" s="1"/>
  <c r="EO18" i="3"/>
  <c r="EM68" i="3" s="1"/>
  <c r="EQ17" i="3"/>
  <c r="EO17" i="3"/>
  <c r="EQ16" i="3"/>
  <c r="EM44" i="3" s="1"/>
  <c r="EO16" i="3"/>
  <c r="EM43" i="3" s="1"/>
  <c r="EQ15" i="3"/>
  <c r="EO15" i="3"/>
  <c r="EQ14" i="3"/>
  <c r="EO14" i="3"/>
  <c r="EQ13" i="3"/>
  <c r="EO13" i="3"/>
  <c r="EQ12" i="3"/>
  <c r="EM64" i="3" s="1"/>
  <c r="EO12" i="3"/>
  <c r="EM63" i="3" s="1"/>
  <c r="EQ11" i="3"/>
  <c r="EM49" i="3" s="1"/>
  <c r="EO11" i="3"/>
  <c r="EM48" i="3" s="1"/>
  <c r="EQ10" i="3"/>
  <c r="EO10" i="3"/>
  <c r="EQ9" i="3"/>
  <c r="EO9" i="3"/>
  <c r="EJ24" i="3"/>
  <c r="EH24" i="3"/>
  <c r="EJ23" i="3"/>
  <c r="EH23" i="3"/>
  <c r="EJ22" i="3"/>
  <c r="EH22" i="3"/>
  <c r="EJ21" i="3"/>
  <c r="EF59" i="3" s="1"/>
  <c r="EH21" i="3"/>
  <c r="EF58" i="3" s="1"/>
  <c r="EJ20" i="3"/>
  <c r="EF54" i="3" s="1"/>
  <c r="EH20" i="3"/>
  <c r="EF53" i="3" s="1"/>
  <c r="EJ19" i="3"/>
  <c r="EH19" i="3"/>
  <c r="EJ18" i="3"/>
  <c r="EF69" i="3" s="1"/>
  <c r="EH18" i="3"/>
  <c r="EF68" i="3" s="1"/>
  <c r="EJ17" i="3"/>
  <c r="EH17" i="3"/>
  <c r="EJ16" i="3"/>
  <c r="EF44" i="3" s="1"/>
  <c r="EH16" i="3"/>
  <c r="EF43" i="3" s="1"/>
  <c r="EJ15" i="3"/>
  <c r="EH15" i="3"/>
  <c r="EJ14" i="3"/>
  <c r="EH14" i="3"/>
  <c r="EJ13" i="3"/>
  <c r="EH13" i="3"/>
  <c r="EJ12" i="3"/>
  <c r="EF64" i="3" s="1"/>
  <c r="EH12" i="3"/>
  <c r="EF63" i="3" s="1"/>
  <c r="EJ11" i="3"/>
  <c r="EF49" i="3" s="1"/>
  <c r="EH11" i="3"/>
  <c r="EF48" i="3" s="1"/>
  <c r="EJ10" i="3"/>
  <c r="EH10" i="3"/>
  <c r="EJ9" i="3"/>
  <c r="EH9" i="3"/>
  <c r="EC24" i="3"/>
  <c r="EA24" i="3"/>
  <c r="EC23" i="3"/>
  <c r="EA23" i="3"/>
  <c r="EC22" i="3"/>
  <c r="EA22" i="3"/>
  <c r="EC21" i="3"/>
  <c r="DY59" i="3" s="1"/>
  <c r="EA21" i="3"/>
  <c r="DY58" i="3" s="1"/>
  <c r="EC20" i="3"/>
  <c r="DY54" i="3" s="1"/>
  <c r="EA20" i="3"/>
  <c r="DY53" i="3" s="1"/>
  <c r="EC19" i="3"/>
  <c r="EA19" i="3"/>
  <c r="EC18" i="3"/>
  <c r="DY69" i="3" s="1"/>
  <c r="EA18" i="3"/>
  <c r="DY68" i="3" s="1"/>
  <c r="EC17" i="3"/>
  <c r="EA17" i="3"/>
  <c r="EC16" i="3"/>
  <c r="DY44" i="3" s="1"/>
  <c r="EA16" i="3"/>
  <c r="DY43" i="3" s="1"/>
  <c r="EC15" i="3"/>
  <c r="EA15" i="3"/>
  <c r="EC14" i="3"/>
  <c r="EA14" i="3"/>
  <c r="EC13" i="3"/>
  <c r="EA13" i="3"/>
  <c r="EC12" i="3"/>
  <c r="DY64" i="3" s="1"/>
  <c r="EA12" i="3"/>
  <c r="DY63" i="3" s="1"/>
  <c r="EC11" i="3"/>
  <c r="DY49" i="3" s="1"/>
  <c r="EA11" i="3"/>
  <c r="DY48" i="3" s="1"/>
  <c r="EC10" i="3"/>
  <c r="EA10" i="3"/>
  <c r="EC9" i="3"/>
  <c r="EA9" i="3"/>
  <c r="DV24" i="3"/>
  <c r="DT24" i="3"/>
  <c r="DV23" i="3"/>
  <c r="DT23" i="3"/>
  <c r="DV22" i="3"/>
  <c r="DT22" i="3"/>
  <c r="DV21" i="3"/>
  <c r="DR59" i="3" s="1"/>
  <c r="DT21" i="3"/>
  <c r="DR58" i="3" s="1"/>
  <c r="DV20" i="3"/>
  <c r="DR54" i="3" s="1"/>
  <c r="DT20" i="3"/>
  <c r="DR53" i="3" s="1"/>
  <c r="DV19" i="3"/>
  <c r="DT19" i="3"/>
  <c r="DV18" i="3"/>
  <c r="DR69" i="3" s="1"/>
  <c r="DT18" i="3"/>
  <c r="DR68" i="3" s="1"/>
  <c r="DV17" i="3"/>
  <c r="DT17" i="3"/>
  <c r="DV16" i="3"/>
  <c r="DR44" i="3" s="1"/>
  <c r="DT16" i="3"/>
  <c r="DR43" i="3" s="1"/>
  <c r="DV15" i="3"/>
  <c r="DT15" i="3"/>
  <c r="DV14" i="3"/>
  <c r="DT14" i="3"/>
  <c r="DV13" i="3"/>
  <c r="DT13" i="3"/>
  <c r="DV12" i="3"/>
  <c r="DR64" i="3" s="1"/>
  <c r="DT12" i="3"/>
  <c r="DR63" i="3" s="1"/>
  <c r="DV11" i="3"/>
  <c r="DR49" i="3" s="1"/>
  <c r="DT11" i="3"/>
  <c r="DR48" i="3" s="1"/>
  <c r="DV10" i="3"/>
  <c r="DT10" i="3"/>
  <c r="DV9" i="3"/>
  <c r="DT9" i="3"/>
  <c r="DO24" i="3"/>
  <c r="DM24" i="3"/>
  <c r="DO23" i="3"/>
  <c r="DM23" i="3"/>
  <c r="DO22" i="3"/>
  <c r="DM22" i="3"/>
  <c r="DO21" i="3"/>
  <c r="DK59" i="3" s="1"/>
  <c r="DM21" i="3"/>
  <c r="DK58" i="3" s="1"/>
  <c r="DO20" i="3"/>
  <c r="DK54" i="3" s="1"/>
  <c r="DM20" i="3"/>
  <c r="DK53" i="3" s="1"/>
  <c r="DO19" i="3"/>
  <c r="DM19" i="3"/>
  <c r="DO18" i="3"/>
  <c r="DK69" i="3" s="1"/>
  <c r="DM18" i="3"/>
  <c r="DK68" i="3" s="1"/>
  <c r="DO17" i="3"/>
  <c r="DM17" i="3"/>
  <c r="DO16" i="3"/>
  <c r="DK44" i="3" s="1"/>
  <c r="DM16" i="3"/>
  <c r="DK43" i="3" s="1"/>
  <c r="DO15" i="3"/>
  <c r="DM15" i="3"/>
  <c r="DO14" i="3"/>
  <c r="DM14" i="3"/>
  <c r="DO13" i="3"/>
  <c r="DM13" i="3"/>
  <c r="DO12" i="3"/>
  <c r="DK64" i="3" s="1"/>
  <c r="DM12" i="3"/>
  <c r="DK63" i="3" s="1"/>
  <c r="DO11" i="3"/>
  <c r="DK49" i="3" s="1"/>
  <c r="DM11" i="3"/>
  <c r="DK48" i="3" s="1"/>
  <c r="DO10" i="3"/>
  <c r="DM10" i="3"/>
  <c r="DO9" i="3"/>
  <c r="DM9" i="3"/>
  <c r="DH24" i="3"/>
  <c r="DF24" i="3"/>
  <c r="DH23" i="3"/>
  <c r="DF23" i="3"/>
  <c r="DH22" i="3"/>
  <c r="DF22" i="3"/>
  <c r="DH21" i="3"/>
  <c r="DD59" i="3" s="1"/>
  <c r="DF21" i="3"/>
  <c r="DD58" i="3" s="1"/>
  <c r="DH20" i="3"/>
  <c r="DD54" i="3" s="1"/>
  <c r="DF20" i="3"/>
  <c r="DD53" i="3" s="1"/>
  <c r="DH19" i="3"/>
  <c r="DF19" i="3"/>
  <c r="DH18" i="3"/>
  <c r="DD69" i="3" s="1"/>
  <c r="DF18" i="3"/>
  <c r="DD68" i="3" s="1"/>
  <c r="DH17" i="3"/>
  <c r="DF17" i="3"/>
  <c r="DH16" i="3"/>
  <c r="DD44" i="3" s="1"/>
  <c r="DF16" i="3"/>
  <c r="DD43" i="3" s="1"/>
  <c r="DH15" i="3"/>
  <c r="DF15" i="3"/>
  <c r="DH14" i="3"/>
  <c r="DF14" i="3"/>
  <c r="DH13" i="3"/>
  <c r="DF13" i="3"/>
  <c r="DH12" i="3"/>
  <c r="DD64" i="3" s="1"/>
  <c r="DF12" i="3"/>
  <c r="DD63" i="3" s="1"/>
  <c r="DH11" i="3"/>
  <c r="DD49" i="3" s="1"/>
  <c r="DF11" i="3"/>
  <c r="DD48" i="3" s="1"/>
  <c r="DH10" i="3"/>
  <c r="DF10" i="3"/>
  <c r="DH9" i="3"/>
  <c r="DF9" i="3"/>
  <c r="DA24" i="3"/>
  <c r="CY24" i="3"/>
  <c r="DA23" i="3"/>
  <c r="CY23" i="3"/>
  <c r="DA22" i="3"/>
  <c r="CY22" i="3"/>
  <c r="DA21" i="3"/>
  <c r="CW59" i="3" s="1"/>
  <c r="CY21" i="3"/>
  <c r="CW58" i="3" s="1"/>
  <c r="DA20" i="3"/>
  <c r="CW54" i="3" s="1"/>
  <c r="CY20" i="3"/>
  <c r="CW53" i="3" s="1"/>
  <c r="DA19" i="3"/>
  <c r="CY19" i="3"/>
  <c r="DA18" i="3"/>
  <c r="CW69" i="3" s="1"/>
  <c r="CY18" i="3"/>
  <c r="CW68" i="3" s="1"/>
  <c r="DA17" i="3"/>
  <c r="CY17" i="3"/>
  <c r="DA16" i="3"/>
  <c r="CW44" i="3" s="1"/>
  <c r="CY16" i="3"/>
  <c r="CW43" i="3" s="1"/>
  <c r="DA15" i="3"/>
  <c r="CY15" i="3"/>
  <c r="DA14" i="3"/>
  <c r="CY14" i="3"/>
  <c r="DA13" i="3"/>
  <c r="CY13" i="3"/>
  <c r="DA12" i="3"/>
  <c r="CW64" i="3" s="1"/>
  <c r="CY12" i="3"/>
  <c r="CW63" i="3" s="1"/>
  <c r="DA11" i="3"/>
  <c r="CW49" i="3" s="1"/>
  <c r="CY11" i="3"/>
  <c r="CW48" i="3" s="1"/>
  <c r="DA10" i="3"/>
  <c r="CY10" i="3"/>
  <c r="DA9" i="3"/>
  <c r="CY9" i="3"/>
  <c r="CT24" i="3"/>
  <c r="CR24" i="3"/>
  <c r="CT23" i="3"/>
  <c r="CT22" i="3"/>
  <c r="CT21" i="3"/>
  <c r="CP59" i="3" s="1"/>
  <c r="CT20" i="3"/>
  <c r="CP54" i="3" s="1"/>
  <c r="CT19" i="3"/>
  <c r="CT18" i="3"/>
  <c r="CP69" i="3" s="1"/>
  <c r="CT17" i="3"/>
  <c r="CT16" i="3"/>
  <c r="CP44" i="3" s="1"/>
  <c r="CT15" i="3"/>
  <c r="CT14" i="3"/>
  <c r="CT13" i="3"/>
  <c r="CT12" i="3"/>
  <c r="CP64" i="3" s="1"/>
  <c r="CT11" i="3"/>
  <c r="CP49" i="3" s="1"/>
  <c r="CT10" i="3"/>
  <c r="CT9" i="3"/>
  <c r="CM24" i="3"/>
  <c r="CM23" i="3"/>
  <c r="CM22" i="3"/>
  <c r="CM21" i="3"/>
  <c r="CI59" i="3" s="1"/>
  <c r="CM20" i="3"/>
  <c r="CI54" i="3" s="1"/>
  <c r="CM19" i="3"/>
  <c r="CM18" i="3"/>
  <c r="CI69" i="3" s="1"/>
  <c r="CM17" i="3"/>
  <c r="CM16" i="3"/>
  <c r="CI44" i="3" s="1"/>
  <c r="CM15" i="3"/>
  <c r="CM14" i="3"/>
  <c r="CM13" i="3"/>
  <c r="CM12" i="3"/>
  <c r="CI64" i="3" s="1"/>
  <c r="CM11" i="3"/>
  <c r="CI49" i="3" s="1"/>
  <c r="CM10" i="3"/>
  <c r="CM9" i="3"/>
  <c r="CF24" i="3"/>
  <c r="CF23" i="3"/>
  <c r="CF22" i="3"/>
  <c r="CF21" i="3"/>
  <c r="CB59" i="3" s="1"/>
  <c r="CF20" i="3"/>
  <c r="CB54" i="3" s="1"/>
  <c r="CF19" i="3"/>
  <c r="CF18" i="3"/>
  <c r="CB69" i="3" s="1"/>
  <c r="CF17" i="3"/>
  <c r="CF16" i="3"/>
  <c r="CB44" i="3" s="1"/>
  <c r="CF15" i="3"/>
  <c r="CF14" i="3"/>
  <c r="CF13" i="3"/>
  <c r="CF12" i="3"/>
  <c r="CB64" i="3" s="1"/>
  <c r="CF11" i="3"/>
  <c r="CB49" i="3" s="1"/>
  <c r="CF10" i="3"/>
  <c r="CF9" i="3"/>
  <c r="BY24" i="3"/>
  <c r="BY23" i="3"/>
  <c r="BY22" i="3"/>
  <c r="BY21" i="3"/>
  <c r="BU59" i="3" s="1"/>
  <c r="BY20" i="3"/>
  <c r="BU54" i="3" s="1"/>
  <c r="BY19" i="3"/>
  <c r="BY18" i="3"/>
  <c r="BU69" i="3" s="1"/>
  <c r="BY17" i="3"/>
  <c r="BY16" i="3"/>
  <c r="BU44" i="3" s="1"/>
  <c r="BY15" i="3"/>
  <c r="BY14" i="3"/>
  <c r="BY13" i="3"/>
  <c r="BY12" i="3"/>
  <c r="BU64" i="3" s="1"/>
  <c r="BY11" i="3"/>
  <c r="BU49" i="3" s="1"/>
  <c r="BY10" i="3"/>
  <c r="BY9" i="3"/>
  <c r="BR24" i="3"/>
  <c r="BR23" i="3"/>
  <c r="BR22" i="3"/>
  <c r="BR21" i="3"/>
  <c r="BN59" i="3" s="1"/>
  <c r="BR20" i="3"/>
  <c r="BN54" i="3" s="1"/>
  <c r="BR19" i="3"/>
  <c r="BR18" i="3"/>
  <c r="BN69" i="3" s="1"/>
  <c r="BR17" i="3"/>
  <c r="BR16" i="3"/>
  <c r="BN44" i="3" s="1"/>
  <c r="BR15" i="3"/>
  <c r="BR14" i="3"/>
  <c r="BR13" i="3"/>
  <c r="BR12" i="3"/>
  <c r="BN64" i="3" s="1"/>
  <c r="BR11" i="3"/>
  <c r="BN49" i="3" s="1"/>
  <c r="BR10" i="3"/>
  <c r="BR9" i="3"/>
  <c r="BK24" i="3"/>
  <c r="BK23" i="3"/>
  <c r="BK22" i="3"/>
  <c r="BK21" i="3"/>
  <c r="BG59" i="3" s="1"/>
  <c r="BK20" i="3"/>
  <c r="BG54" i="3" s="1"/>
  <c r="BK19" i="3"/>
  <c r="BK18" i="3"/>
  <c r="BG69" i="3" s="1"/>
  <c r="BK17" i="3"/>
  <c r="BK16" i="3"/>
  <c r="BG44" i="3" s="1"/>
  <c r="BK15" i="3"/>
  <c r="BK14" i="3"/>
  <c r="BK13" i="3"/>
  <c r="BK12" i="3"/>
  <c r="BG64" i="3" s="1"/>
  <c r="BK11" i="3"/>
  <c r="BG49" i="3" s="1"/>
  <c r="BK10" i="3"/>
  <c r="BK9" i="3"/>
  <c r="BD24" i="3"/>
  <c r="BD23" i="3"/>
  <c r="BD22" i="3"/>
  <c r="BD21" i="3"/>
  <c r="AZ59" i="3" s="1"/>
  <c r="BD20" i="3"/>
  <c r="AZ54" i="3" s="1"/>
  <c r="BD19" i="3"/>
  <c r="BD18" i="3"/>
  <c r="AZ69" i="3" s="1"/>
  <c r="BD17" i="3"/>
  <c r="BD16" i="3"/>
  <c r="AZ44" i="3" s="1"/>
  <c r="BD15" i="3"/>
  <c r="BD14" i="3"/>
  <c r="BD13" i="3"/>
  <c r="BD12" i="3"/>
  <c r="AZ64" i="3" s="1"/>
  <c r="BD11" i="3"/>
  <c r="AZ49" i="3" s="1"/>
  <c r="BD10" i="3"/>
  <c r="BD9" i="3"/>
  <c r="AW24" i="3"/>
  <c r="AW23" i="3"/>
  <c r="AW22" i="3"/>
  <c r="AW21" i="3"/>
  <c r="AS59" i="3" s="1"/>
  <c r="AW20" i="3"/>
  <c r="AS54" i="3" s="1"/>
  <c r="AW19" i="3"/>
  <c r="AW18" i="3"/>
  <c r="AS69" i="3" s="1"/>
  <c r="AW17" i="3"/>
  <c r="AW16" i="3"/>
  <c r="AS44" i="3" s="1"/>
  <c r="AW15" i="3"/>
  <c r="AW14" i="3"/>
  <c r="AW13" i="3"/>
  <c r="AW12" i="3"/>
  <c r="AS64" i="3" s="1"/>
  <c r="AW11" i="3"/>
  <c r="AS49" i="3" s="1"/>
  <c r="AW10" i="3"/>
  <c r="AW9" i="3"/>
  <c r="AP24" i="3"/>
  <c r="AP23" i="3"/>
  <c r="AP22" i="3"/>
  <c r="AP21" i="3"/>
  <c r="AL59" i="3" s="1"/>
  <c r="AP20" i="3"/>
  <c r="AL54" i="3" s="1"/>
  <c r="AP19" i="3"/>
  <c r="AP18" i="3"/>
  <c r="AL69" i="3" s="1"/>
  <c r="AP17" i="3"/>
  <c r="AP16" i="3"/>
  <c r="AL44" i="3" s="1"/>
  <c r="AP15" i="3"/>
  <c r="AP14" i="3"/>
  <c r="AP13" i="3"/>
  <c r="AP12" i="3"/>
  <c r="AL64" i="3" s="1"/>
  <c r="AP11" i="3"/>
  <c r="AL49" i="3" s="1"/>
  <c r="AP10" i="3"/>
  <c r="AP9" i="3"/>
  <c r="AI24" i="3"/>
  <c r="AI23" i="3"/>
  <c r="AI22" i="3"/>
  <c r="AI21" i="3"/>
  <c r="AE59" i="3" s="1"/>
  <c r="AI20" i="3"/>
  <c r="AE54" i="3" s="1"/>
  <c r="AI19" i="3"/>
  <c r="AI18" i="3"/>
  <c r="AE69" i="3" s="1"/>
  <c r="AI17" i="3"/>
  <c r="AI16" i="3"/>
  <c r="AE44" i="3" s="1"/>
  <c r="AI15" i="3"/>
  <c r="AI14" i="3"/>
  <c r="AI13" i="3"/>
  <c r="AI12" i="3"/>
  <c r="AE64" i="3" s="1"/>
  <c r="AI11" i="3"/>
  <c r="AE49" i="3" s="1"/>
  <c r="AI10" i="3"/>
  <c r="AI9" i="3"/>
  <c r="CR23" i="3"/>
  <c r="CR22" i="3"/>
  <c r="CR21" i="3"/>
  <c r="CP58" i="3" s="1"/>
  <c r="CR20" i="3"/>
  <c r="CP53" i="3" s="1"/>
  <c r="CR19" i="3"/>
  <c r="CR18" i="3"/>
  <c r="CP68" i="3" s="1"/>
  <c r="CR17" i="3"/>
  <c r="CR16" i="3"/>
  <c r="CP43" i="3" s="1"/>
  <c r="CR15" i="3"/>
  <c r="CR14" i="3"/>
  <c r="CR13" i="3"/>
  <c r="CR12" i="3"/>
  <c r="CP63" i="3" s="1"/>
  <c r="CR11" i="3"/>
  <c r="CP48" i="3" s="1"/>
  <c r="CR10" i="3"/>
  <c r="CR9" i="3"/>
  <c r="CK24" i="3"/>
  <c r="CK23" i="3"/>
  <c r="CK22" i="3"/>
  <c r="CK21" i="3"/>
  <c r="CI58" i="3" s="1"/>
  <c r="CK20" i="3"/>
  <c r="CI53" i="3" s="1"/>
  <c r="CK19" i="3"/>
  <c r="CK18" i="3"/>
  <c r="CI68" i="3" s="1"/>
  <c r="CK17" i="3"/>
  <c r="CK16" i="3"/>
  <c r="CI43" i="3" s="1"/>
  <c r="CK15" i="3"/>
  <c r="CK14" i="3"/>
  <c r="CK13" i="3"/>
  <c r="CK12" i="3"/>
  <c r="CI63" i="3" s="1"/>
  <c r="CK11" i="3"/>
  <c r="CI48" i="3" s="1"/>
  <c r="CK10" i="3"/>
  <c r="CK9" i="3"/>
  <c r="CD24" i="3"/>
  <c r="CD23" i="3"/>
  <c r="CD22" i="3"/>
  <c r="CD21" i="3"/>
  <c r="CB58" i="3" s="1"/>
  <c r="CD20" i="3"/>
  <c r="CB53" i="3" s="1"/>
  <c r="CD19" i="3"/>
  <c r="CD18" i="3"/>
  <c r="CB68" i="3" s="1"/>
  <c r="CD17" i="3"/>
  <c r="CD16" i="3"/>
  <c r="CB43" i="3" s="1"/>
  <c r="CD15" i="3"/>
  <c r="CD14" i="3"/>
  <c r="CD13" i="3"/>
  <c r="CD12" i="3"/>
  <c r="CB63" i="3" s="1"/>
  <c r="CD11" i="3"/>
  <c r="CB48" i="3" s="1"/>
  <c r="CD10" i="3"/>
  <c r="CD9" i="3"/>
  <c r="BW24" i="3"/>
  <c r="BW23" i="3"/>
  <c r="BW22" i="3"/>
  <c r="BW21" i="3"/>
  <c r="BU58" i="3" s="1"/>
  <c r="BW20" i="3"/>
  <c r="BU53" i="3" s="1"/>
  <c r="BW19" i="3"/>
  <c r="BW18" i="3"/>
  <c r="BU68" i="3" s="1"/>
  <c r="BW17" i="3"/>
  <c r="BW16" i="3"/>
  <c r="BU43" i="3" s="1"/>
  <c r="BW15" i="3"/>
  <c r="BW14" i="3"/>
  <c r="BW13" i="3"/>
  <c r="BW12" i="3"/>
  <c r="BU63" i="3" s="1"/>
  <c r="BW11" i="3"/>
  <c r="BU48" i="3" s="1"/>
  <c r="BW10" i="3"/>
  <c r="BW9" i="3"/>
  <c r="BP24" i="3"/>
  <c r="BP23" i="3"/>
  <c r="BP22" i="3"/>
  <c r="BP21" i="3"/>
  <c r="BN58" i="3" s="1"/>
  <c r="BP20" i="3"/>
  <c r="BN53" i="3" s="1"/>
  <c r="BP19" i="3"/>
  <c r="BP18" i="3"/>
  <c r="BN68" i="3" s="1"/>
  <c r="BP17" i="3"/>
  <c r="BP16" i="3"/>
  <c r="BN43" i="3" s="1"/>
  <c r="BP15" i="3"/>
  <c r="BP14" i="3"/>
  <c r="BP13" i="3"/>
  <c r="BP12" i="3"/>
  <c r="BN63" i="3" s="1"/>
  <c r="BP11" i="3"/>
  <c r="BN48" i="3" s="1"/>
  <c r="BP10" i="3"/>
  <c r="BP9" i="3"/>
  <c r="BI24" i="3"/>
  <c r="BI23" i="3"/>
  <c r="BI22" i="3"/>
  <c r="BI21" i="3"/>
  <c r="BG58" i="3" s="1"/>
  <c r="BI20" i="3"/>
  <c r="BG53" i="3" s="1"/>
  <c r="BI19" i="3"/>
  <c r="BI18" i="3"/>
  <c r="BG68" i="3" s="1"/>
  <c r="BI17" i="3"/>
  <c r="BI16" i="3"/>
  <c r="BG43" i="3" s="1"/>
  <c r="BI15" i="3"/>
  <c r="BI14" i="3"/>
  <c r="BI13" i="3"/>
  <c r="BI12" i="3"/>
  <c r="BG63" i="3" s="1"/>
  <c r="BI11" i="3"/>
  <c r="BG48" i="3" s="1"/>
  <c r="BI10" i="3"/>
  <c r="BI9" i="3"/>
  <c r="BB24" i="3"/>
  <c r="BB23" i="3"/>
  <c r="BB22" i="3"/>
  <c r="BB21" i="3"/>
  <c r="AZ58" i="3" s="1"/>
  <c r="BB20" i="3"/>
  <c r="AZ53" i="3" s="1"/>
  <c r="BB19" i="3"/>
  <c r="BB18" i="3"/>
  <c r="AZ68" i="3" s="1"/>
  <c r="BB17" i="3"/>
  <c r="BB16" i="3"/>
  <c r="AZ43" i="3" s="1"/>
  <c r="BB15" i="3"/>
  <c r="BB14" i="3"/>
  <c r="BB13" i="3"/>
  <c r="BB12" i="3"/>
  <c r="AZ63" i="3" s="1"/>
  <c r="BB11" i="3"/>
  <c r="AZ48" i="3" s="1"/>
  <c r="BB10" i="3"/>
  <c r="BB9" i="3"/>
  <c r="AU24" i="3"/>
  <c r="AU23" i="3"/>
  <c r="AU22" i="3"/>
  <c r="AU21" i="3"/>
  <c r="AS58" i="3" s="1"/>
  <c r="AU20" i="3"/>
  <c r="AS53" i="3" s="1"/>
  <c r="AU19" i="3"/>
  <c r="AU18" i="3"/>
  <c r="AS68" i="3" s="1"/>
  <c r="AU17" i="3"/>
  <c r="AU16" i="3"/>
  <c r="AS43" i="3" s="1"/>
  <c r="AU15" i="3"/>
  <c r="AU14" i="3"/>
  <c r="AU13" i="3"/>
  <c r="AU12" i="3"/>
  <c r="AS63" i="3" s="1"/>
  <c r="AU11" i="3"/>
  <c r="AS48" i="3" s="1"/>
  <c r="AU10" i="3"/>
  <c r="AU9" i="3"/>
  <c r="AN24" i="3"/>
  <c r="AN23" i="3"/>
  <c r="AN22" i="3"/>
  <c r="AN21" i="3"/>
  <c r="AL58" i="3" s="1"/>
  <c r="AN20" i="3"/>
  <c r="AL53" i="3" s="1"/>
  <c r="AN19" i="3"/>
  <c r="AN18" i="3"/>
  <c r="AL68" i="3" s="1"/>
  <c r="AN17" i="3"/>
  <c r="AN16" i="3"/>
  <c r="AL43" i="3" s="1"/>
  <c r="AN15" i="3"/>
  <c r="AN14" i="3"/>
  <c r="AN13" i="3"/>
  <c r="AN12" i="3"/>
  <c r="AL63" i="3" s="1"/>
  <c r="AN11" i="3"/>
  <c r="AL48" i="3" s="1"/>
  <c r="AN10" i="3"/>
  <c r="AN9" i="3"/>
  <c r="AG24" i="3"/>
  <c r="AG23" i="3"/>
  <c r="AG22" i="3"/>
  <c r="AG21" i="3"/>
  <c r="AE58" i="3" s="1"/>
  <c r="AG20" i="3"/>
  <c r="AE53" i="3" s="1"/>
  <c r="AG19" i="3"/>
  <c r="AG18" i="3"/>
  <c r="AE68" i="3" s="1"/>
  <c r="AG17" i="3"/>
  <c r="AG16" i="3"/>
  <c r="AE43" i="3" s="1"/>
  <c r="AG15" i="3"/>
  <c r="AG14" i="3"/>
  <c r="AG13" i="3"/>
  <c r="AG12" i="3"/>
  <c r="AE63" i="3" s="1"/>
  <c r="AG11" i="3"/>
  <c r="AE48" i="3" s="1"/>
  <c r="AG10" i="3"/>
  <c r="AG9" i="3"/>
  <c r="Z67" i="3"/>
  <c r="X67" i="3"/>
  <c r="X62" i="3"/>
  <c r="Z62" i="3" s="1"/>
  <c r="Z57" i="3"/>
  <c r="X57" i="3"/>
  <c r="X54" i="3"/>
  <c r="X52" i="3"/>
  <c r="Z52" i="3" s="1"/>
  <c r="X49" i="3"/>
  <c r="X47" i="3"/>
  <c r="Z47" i="3" s="1"/>
  <c r="X42" i="3"/>
  <c r="Z42" i="3" s="1"/>
  <c r="AB33" i="3"/>
  <c r="AB34" i="3"/>
  <c r="AB36" i="3"/>
  <c r="AB32" i="3"/>
  <c r="AB37" i="3"/>
  <c r="AB35" i="3"/>
  <c r="Z29" i="3"/>
  <c r="X29" i="3"/>
  <c r="X26" i="3"/>
  <c r="AB24" i="3"/>
  <c r="AB23" i="3"/>
  <c r="AB22" i="3"/>
  <c r="AB21" i="3"/>
  <c r="X59" i="3" s="1"/>
  <c r="AB20" i="3"/>
  <c r="AB19" i="3"/>
  <c r="AB18" i="3"/>
  <c r="X69" i="3" s="1"/>
  <c r="AB17" i="3"/>
  <c r="AB16" i="3"/>
  <c r="X44" i="3" s="1"/>
  <c r="AB15" i="3"/>
  <c r="AB14" i="3"/>
  <c r="AB13" i="3"/>
  <c r="AB12" i="3"/>
  <c r="X64" i="3" s="1"/>
  <c r="AB11" i="3"/>
  <c r="AB10" i="3"/>
  <c r="AB9" i="3"/>
  <c r="Z24" i="3"/>
  <c r="Z23" i="3"/>
  <c r="Z22" i="3"/>
  <c r="Z21" i="3"/>
  <c r="X58" i="3" s="1"/>
  <c r="Z20" i="3"/>
  <c r="X53" i="3" s="1"/>
  <c r="Z19" i="3"/>
  <c r="Z18" i="3"/>
  <c r="X68" i="3" s="1"/>
  <c r="Z17" i="3"/>
  <c r="Z16" i="3"/>
  <c r="X43" i="3" s="1"/>
  <c r="Z15" i="3"/>
  <c r="Z14" i="3"/>
  <c r="Z13" i="3"/>
  <c r="Z12" i="3"/>
  <c r="X63" i="3" s="1"/>
  <c r="Z11" i="3"/>
  <c r="X48" i="3" s="1"/>
  <c r="Z10" i="3"/>
  <c r="Z9" i="3"/>
  <c r="Q67" i="3" l="1"/>
  <c r="S67" i="3" s="1"/>
  <c r="Q62" i="3"/>
  <c r="S62" i="3" s="1"/>
  <c r="Q57" i="3"/>
  <c r="S57" i="3" s="1"/>
  <c r="Q52" i="3"/>
  <c r="S52" i="3" s="1"/>
  <c r="Q47" i="3"/>
  <c r="S47" i="3" s="1"/>
  <c r="Q42" i="3"/>
  <c r="S42" i="3" s="1"/>
  <c r="U34" i="3"/>
  <c r="U33" i="3"/>
  <c r="U36" i="3"/>
  <c r="U32" i="3"/>
  <c r="U37" i="3"/>
  <c r="U35" i="3"/>
  <c r="S29" i="3"/>
  <c r="Q29" i="3"/>
  <c r="Q26" i="3"/>
  <c r="L62" i="3"/>
  <c r="J62" i="3"/>
  <c r="J67" i="3"/>
  <c r="L67" i="3" s="1"/>
  <c r="J57" i="3"/>
  <c r="L57" i="3" s="1"/>
  <c r="J52" i="3"/>
  <c r="L52" i="3" s="1"/>
  <c r="J47" i="3"/>
  <c r="L47" i="3" s="1"/>
  <c r="N35" i="3"/>
  <c r="N33" i="3"/>
  <c r="N36" i="3"/>
  <c r="N32" i="3"/>
  <c r="N37" i="3"/>
  <c r="N34" i="3"/>
  <c r="J42" i="3" l="1"/>
  <c r="L42" i="3" s="1"/>
  <c r="L29" i="3"/>
  <c r="J29" i="3"/>
  <c r="J26" i="3"/>
  <c r="U24" i="3" l="1"/>
  <c r="U23" i="3"/>
  <c r="U22" i="3"/>
  <c r="U21" i="3"/>
  <c r="Q59" i="3" s="1"/>
  <c r="U20" i="3"/>
  <c r="Q54" i="3" s="1"/>
  <c r="U19" i="3"/>
  <c r="U18" i="3"/>
  <c r="Q69" i="3" s="1"/>
  <c r="S69" i="3" s="1"/>
  <c r="U17" i="3"/>
  <c r="U16" i="3"/>
  <c r="Q44" i="3" s="1"/>
  <c r="U15" i="3"/>
  <c r="U14" i="3"/>
  <c r="U13" i="3"/>
  <c r="U12" i="3"/>
  <c r="Q64" i="3" s="1"/>
  <c r="U11" i="3"/>
  <c r="Q49" i="3" s="1"/>
  <c r="U10" i="3"/>
  <c r="U9" i="3"/>
  <c r="S24" i="3"/>
  <c r="S23" i="3"/>
  <c r="S22" i="3"/>
  <c r="S21" i="3"/>
  <c r="Q58" i="3" s="1"/>
  <c r="S20" i="3"/>
  <c r="Q53" i="3" s="1"/>
  <c r="S19" i="3"/>
  <c r="S18" i="3"/>
  <c r="Q68" i="3" s="1"/>
  <c r="S17" i="3"/>
  <c r="S16" i="3"/>
  <c r="Q43" i="3" s="1"/>
  <c r="S15" i="3"/>
  <c r="S14" i="3"/>
  <c r="S13" i="3"/>
  <c r="S12" i="3"/>
  <c r="Q63" i="3" s="1"/>
  <c r="S63" i="3" s="1"/>
  <c r="S11" i="3"/>
  <c r="Q48" i="3" s="1"/>
  <c r="S10" i="3"/>
  <c r="S9" i="3"/>
  <c r="E16" i="3"/>
  <c r="N24" i="3"/>
  <c r="N23" i="3"/>
  <c r="N22" i="3"/>
  <c r="N21" i="3"/>
  <c r="J59" i="3" s="1"/>
  <c r="N20" i="3"/>
  <c r="J54" i="3" s="1"/>
  <c r="N19" i="3"/>
  <c r="N18" i="3"/>
  <c r="J69" i="3" s="1"/>
  <c r="L69" i="3" s="1"/>
  <c r="N17" i="3"/>
  <c r="N16" i="3"/>
  <c r="J44" i="3" s="1"/>
  <c r="N15" i="3"/>
  <c r="N14" i="3"/>
  <c r="N13" i="3"/>
  <c r="N12" i="3"/>
  <c r="J64" i="3" s="1"/>
  <c r="N11" i="3"/>
  <c r="J49" i="3" s="1"/>
  <c r="N10" i="3"/>
  <c r="N9" i="3"/>
  <c r="L24" i="3"/>
  <c r="L23" i="3"/>
  <c r="L22" i="3"/>
  <c r="L21" i="3"/>
  <c r="J58" i="3" s="1"/>
  <c r="L58" i="3" s="1"/>
  <c r="L20" i="3"/>
  <c r="J53" i="3" s="1"/>
  <c r="L19" i="3"/>
  <c r="L18" i="3"/>
  <c r="J68" i="3" s="1"/>
  <c r="L17" i="3"/>
  <c r="L16" i="3"/>
  <c r="J43" i="3" s="1"/>
  <c r="L15" i="3"/>
  <c r="L14" i="3"/>
  <c r="L13" i="3"/>
  <c r="L12" i="3"/>
  <c r="J63" i="3" s="1"/>
  <c r="L11" i="3"/>
  <c r="J48" i="3" s="1"/>
  <c r="L10" i="3"/>
  <c r="L9" i="3"/>
  <c r="E10" i="3"/>
  <c r="E24" i="3"/>
  <c r="E23" i="3"/>
  <c r="E22" i="3"/>
  <c r="E21" i="3"/>
  <c r="E20" i="3"/>
  <c r="E19" i="3"/>
  <c r="E18" i="3"/>
  <c r="E17" i="3"/>
  <c r="E15" i="3"/>
  <c r="E14" i="3"/>
  <c r="E13" i="3"/>
  <c r="E12" i="3"/>
  <c r="E11" i="3"/>
  <c r="G24" i="3"/>
  <c r="G23" i="3"/>
  <c r="G22" i="3"/>
  <c r="G21" i="3"/>
  <c r="G20" i="3"/>
  <c r="G19" i="3"/>
  <c r="G18" i="3"/>
  <c r="G17" i="3"/>
  <c r="G16" i="3"/>
  <c r="G15" i="3"/>
  <c r="G14" i="3"/>
  <c r="G13" i="3"/>
  <c r="G12" i="3"/>
  <c r="G11" i="3"/>
  <c r="G10" i="3"/>
  <c r="G9" i="3"/>
  <c r="E9" i="3"/>
  <c r="S59" i="3" l="1"/>
  <c r="S58" i="3"/>
  <c r="Z49" i="3"/>
  <c r="AG49" i="3"/>
  <c r="EA49" i="3"/>
  <c r="AN49" i="3"/>
  <c r="CD49" i="3"/>
  <c r="DF49" i="3"/>
  <c r="EO49" i="3"/>
  <c r="AU49" i="3"/>
  <c r="EH49" i="3"/>
  <c r="FC49" i="3"/>
  <c r="FQ49" i="3"/>
  <c r="GE49" i="3"/>
  <c r="GS49" i="3"/>
  <c r="HG49" i="3"/>
  <c r="HU49" i="3"/>
  <c r="II49" i="3"/>
  <c r="IW49" i="3"/>
  <c r="JK49" i="3"/>
  <c r="JY49" i="3"/>
  <c r="KM49" i="3"/>
  <c r="BB49" i="3"/>
  <c r="DT49" i="3"/>
  <c r="BP49" i="3"/>
  <c r="CY49" i="3"/>
  <c r="CK49" i="3"/>
  <c r="EV49" i="3"/>
  <c r="FJ49" i="3"/>
  <c r="FX49" i="3"/>
  <c r="GL49" i="3"/>
  <c r="GZ49" i="3"/>
  <c r="HN49" i="3"/>
  <c r="IB49" i="3"/>
  <c r="IP49" i="3"/>
  <c r="JD49" i="3"/>
  <c r="JR49" i="3"/>
  <c r="KF49" i="3"/>
  <c r="KT49" i="3"/>
  <c r="LH49" i="3"/>
  <c r="LV49" i="3"/>
  <c r="MJ49" i="3"/>
  <c r="LO49" i="3"/>
  <c r="BW49" i="3"/>
  <c r="MC49" i="3"/>
  <c r="CR49" i="3"/>
  <c r="LA49" i="3"/>
  <c r="BI49" i="3"/>
  <c r="DM49" i="3"/>
  <c r="AN68" i="3"/>
  <c r="BI68" i="3"/>
  <c r="AU68" i="3"/>
  <c r="Z68" i="3"/>
  <c r="CD68" i="3"/>
  <c r="AG68" i="3"/>
  <c r="BW68" i="3"/>
  <c r="CR68" i="3"/>
  <c r="BB68" i="3"/>
  <c r="CY68" i="3"/>
  <c r="DM68" i="3"/>
  <c r="EA68" i="3"/>
  <c r="EO68" i="3"/>
  <c r="FC68" i="3"/>
  <c r="FQ68" i="3"/>
  <c r="GE68" i="3"/>
  <c r="GS68" i="3"/>
  <c r="HG68" i="3"/>
  <c r="HU68" i="3"/>
  <c r="II68" i="3"/>
  <c r="IW68" i="3"/>
  <c r="JK68" i="3"/>
  <c r="JY68" i="3"/>
  <c r="KM68" i="3"/>
  <c r="LA68" i="3"/>
  <c r="LO68" i="3"/>
  <c r="MC68" i="3"/>
  <c r="BP68" i="3"/>
  <c r="CK68" i="3"/>
  <c r="DF68" i="3"/>
  <c r="DT68" i="3"/>
  <c r="EH68" i="3"/>
  <c r="EV68" i="3"/>
  <c r="FJ68" i="3"/>
  <c r="FX68" i="3"/>
  <c r="GL68" i="3"/>
  <c r="GZ68" i="3"/>
  <c r="HN68" i="3"/>
  <c r="IB68" i="3"/>
  <c r="IP68" i="3"/>
  <c r="JD68" i="3"/>
  <c r="JR68" i="3"/>
  <c r="KF68" i="3"/>
  <c r="KT68" i="3"/>
  <c r="LH68" i="3"/>
  <c r="LV68" i="3"/>
  <c r="MJ68" i="3"/>
  <c r="BB64" i="3"/>
  <c r="CD64" i="3"/>
  <c r="EH64" i="3"/>
  <c r="EO64" i="3"/>
  <c r="EV64" i="3"/>
  <c r="FC64" i="3"/>
  <c r="FJ64" i="3"/>
  <c r="FQ64" i="3"/>
  <c r="FX64" i="3"/>
  <c r="GE64" i="3"/>
  <c r="GL64" i="3"/>
  <c r="GS64" i="3"/>
  <c r="GZ64" i="3"/>
  <c r="HG64" i="3"/>
  <c r="HN64" i="3"/>
  <c r="HU64" i="3"/>
  <c r="IB64" i="3"/>
  <c r="II64" i="3"/>
  <c r="IP64" i="3"/>
  <c r="IW64" i="3"/>
  <c r="JD64" i="3"/>
  <c r="JK64" i="3"/>
  <c r="JR64" i="3"/>
  <c r="JY64" i="3"/>
  <c r="KF64" i="3"/>
  <c r="KM64" i="3"/>
  <c r="KT64" i="3"/>
  <c r="LA64" i="3"/>
  <c r="LH64" i="3"/>
  <c r="LO64" i="3"/>
  <c r="LV64" i="3"/>
  <c r="MC64" i="3"/>
  <c r="MJ64" i="3"/>
  <c r="AN64" i="3"/>
  <c r="CY64" i="3"/>
  <c r="DF64" i="3"/>
  <c r="DM64" i="3"/>
  <c r="DT64" i="3"/>
  <c r="EA64" i="3"/>
  <c r="BP64" i="3"/>
  <c r="CR64" i="3"/>
  <c r="Z64" i="3"/>
  <c r="AG64" i="3"/>
  <c r="CK64" i="3"/>
  <c r="BW64" i="3"/>
  <c r="BI64" i="3"/>
  <c r="AU64" i="3"/>
  <c r="AG44" i="3"/>
  <c r="BI44" i="3"/>
  <c r="CK44" i="3"/>
  <c r="AU44" i="3"/>
  <c r="BW44" i="3"/>
  <c r="Z44" i="3"/>
  <c r="EO44" i="3"/>
  <c r="DF44" i="3"/>
  <c r="DT44" i="3"/>
  <c r="BP44" i="3"/>
  <c r="BB44" i="3"/>
  <c r="EH44" i="3"/>
  <c r="EV44" i="3"/>
  <c r="FJ44" i="3"/>
  <c r="FX44" i="3"/>
  <c r="GL44" i="3"/>
  <c r="GZ44" i="3"/>
  <c r="HN44" i="3"/>
  <c r="IB44" i="3"/>
  <c r="IP44" i="3"/>
  <c r="JD44" i="3"/>
  <c r="JR44" i="3"/>
  <c r="KF44" i="3"/>
  <c r="KT44" i="3"/>
  <c r="LH44" i="3"/>
  <c r="LV44" i="3"/>
  <c r="MJ44" i="3"/>
  <c r="CY44" i="3"/>
  <c r="DM44" i="3"/>
  <c r="AN44" i="3"/>
  <c r="CR44" i="3"/>
  <c r="CD44" i="3"/>
  <c r="EA44" i="3"/>
  <c r="FC44" i="3"/>
  <c r="FQ44" i="3"/>
  <c r="GE44" i="3"/>
  <c r="GS44" i="3"/>
  <c r="HG44" i="3"/>
  <c r="HU44" i="3"/>
  <c r="II44" i="3"/>
  <c r="IW44" i="3"/>
  <c r="JK44" i="3"/>
  <c r="JY44" i="3"/>
  <c r="KM44" i="3"/>
  <c r="LA44" i="3"/>
  <c r="LO44" i="3"/>
  <c r="MC44" i="3"/>
  <c r="AN54" i="3"/>
  <c r="BP54" i="3"/>
  <c r="CR54" i="3"/>
  <c r="BB54" i="3"/>
  <c r="CD54" i="3"/>
  <c r="Z54" i="3"/>
  <c r="AU54" i="3"/>
  <c r="EA54" i="3"/>
  <c r="EO54" i="3"/>
  <c r="FC54" i="3"/>
  <c r="FQ54" i="3"/>
  <c r="GE54" i="3"/>
  <c r="GS54" i="3"/>
  <c r="HG54" i="3"/>
  <c r="HU54" i="3"/>
  <c r="II54" i="3"/>
  <c r="IW54" i="3"/>
  <c r="JK54" i="3"/>
  <c r="JY54" i="3"/>
  <c r="KM54" i="3"/>
  <c r="LA54" i="3"/>
  <c r="LO54" i="3"/>
  <c r="MC54" i="3"/>
  <c r="AG54" i="3"/>
  <c r="DF54" i="3"/>
  <c r="DT54" i="3"/>
  <c r="CK54" i="3"/>
  <c r="BW54" i="3"/>
  <c r="EH54" i="3"/>
  <c r="EV54" i="3"/>
  <c r="FJ54" i="3"/>
  <c r="FX54" i="3"/>
  <c r="GL54" i="3"/>
  <c r="GZ54" i="3"/>
  <c r="HN54" i="3"/>
  <c r="IB54" i="3"/>
  <c r="IP54" i="3"/>
  <c r="JD54" i="3"/>
  <c r="JR54" i="3"/>
  <c r="KF54" i="3"/>
  <c r="KT54" i="3"/>
  <c r="LH54" i="3"/>
  <c r="LV54" i="3"/>
  <c r="MJ54" i="3"/>
  <c r="CY54" i="3"/>
  <c r="DM54" i="3"/>
  <c r="BI54" i="3"/>
  <c r="Z59" i="3"/>
  <c r="DF59" i="3"/>
  <c r="EV59" i="3"/>
  <c r="FJ59" i="3"/>
  <c r="FX59" i="3"/>
  <c r="GL59" i="3"/>
  <c r="GZ59" i="3"/>
  <c r="HN59" i="3"/>
  <c r="IB59" i="3"/>
  <c r="IP59" i="3"/>
  <c r="JD59" i="3"/>
  <c r="JR59" i="3"/>
  <c r="KF59" i="3"/>
  <c r="KT59" i="3"/>
  <c r="LH59" i="3"/>
  <c r="LV59" i="3"/>
  <c r="MJ59" i="3"/>
  <c r="AG59" i="3"/>
  <c r="BI59" i="3"/>
  <c r="CK59" i="3"/>
  <c r="DM59" i="3"/>
  <c r="EO59" i="3"/>
  <c r="FC59" i="3"/>
  <c r="FQ59" i="3"/>
  <c r="GE59" i="3"/>
  <c r="GS59" i="3"/>
  <c r="HG59" i="3"/>
  <c r="HU59" i="3"/>
  <c r="II59" i="3"/>
  <c r="IW59" i="3"/>
  <c r="JK59" i="3"/>
  <c r="JY59" i="3"/>
  <c r="KM59" i="3"/>
  <c r="LA59" i="3"/>
  <c r="LO59" i="3"/>
  <c r="MC59" i="3"/>
  <c r="EA59" i="3"/>
  <c r="AU59" i="3"/>
  <c r="BW59" i="3"/>
  <c r="DT59" i="3"/>
  <c r="EH59" i="3"/>
  <c r="CD59" i="3"/>
  <c r="AN59" i="3"/>
  <c r="CR59" i="3"/>
  <c r="CY59" i="3"/>
  <c r="BB59" i="3"/>
  <c r="BP59" i="3"/>
  <c r="DT48" i="3"/>
  <c r="BB48" i="3"/>
  <c r="CD48" i="3"/>
  <c r="FJ48" i="3"/>
  <c r="GE48" i="3"/>
  <c r="HG48" i="3"/>
  <c r="II48" i="3"/>
  <c r="JR48" i="3"/>
  <c r="KT48" i="3"/>
  <c r="EV48" i="3"/>
  <c r="KF48" i="3"/>
  <c r="LO48" i="3"/>
  <c r="MJ48" i="3"/>
  <c r="EA48" i="3"/>
  <c r="GL48" i="3"/>
  <c r="JK48" i="3"/>
  <c r="LV48" i="3"/>
  <c r="AN48" i="3"/>
  <c r="BP48" i="3"/>
  <c r="CR48" i="3"/>
  <c r="DM48" i="3"/>
  <c r="FQ48" i="3"/>
  <c r="IP48" i="3"/>
  <c r="LA48" i="3"/>
  <c r="GS48" i="3"/>
  <c r="HU48" i="3"/>
  <c r="AU48" i="3"/>
  <c r="BW48" i="3"/>
  <c r="CY48" i="3"/>
  <c r="EH48" i="3"/>
  <c r="FC48" i="3"/>
  <c r="FX48" i="3"/>
  <c r="CK48" i="3"/>
  <c r="DF48" i="3"/>
  <c r="GZ48" i="3"/>
  <c r="IW48" i="3"/>
  <c r="KM48" i="3"/>
  <c r="EO48" i="3"/>
  <c r="HN48" i="3"/>
  <c r="JD48" i="3"/>
  <c r="Z48" i="3"/>
  <c r="AG48" i="3"/>
  <c r="IB48" i="3"/>
  <c r="LH48" i="3"/>
  <c r="BI48" i="3"/>
  <c r="JY48" i="3"/>
  <c r="MC48" i="3"/>
  <c r="AG53" i="3"/>
  <c r="BI53" i="3"/>
  <c r="CK53" i="3"/>
  <c r="CY53" i="3"/>
  <c r="DF53" i="3"/>
  <c r="DM53" i="3"/>
  <c r="DT53" i="3"/>
  <c r="EA53" i="3"/>
  <c r="EH53" i="3"/>
  <c r="EO53" i="3"/>
  <c r="EV53" i="3"/>
  <c r="FC53" i="3"/>
  <c r="FJ53" i="3"/>
  <c r="FQ53" i="3"/>
  <c r="FX53" i="3"/>
  <c r="GE53" i="3"/>
  <c r="GL53" i="3"/>
  <c r="GS53" i="3"/>
  <c r="GZ53" i="3"/>
  <c r="HG53" i="3"/>
  <c r="HN53" i="3"/>
  <c r="HU53" i="3"/>
  <c r="IB53" i="3"/>
  <c r="II53" i="3"/>
  <c r="IP53" i="3"/>
  <c r="IW53" i="3"/>
  <c r="JD53" i="3"/>
  <c r="JK53" i="3"/>
  <c r="JR53" i="3"/>
  <c r="JY53" i="3"/>
  <c r="KF53" i="3"/>
  <c r="KM53" i="3"/>
  <c r="KT53" i="3"/>
  <c r="LA53" i="3"/>
  <c r="LH53" i="3"/>
  <c r="LO53" i="3"/>
  <c r="LV53" i="3"/>
  <c r="MC53" i="3"/>
  <c r="MJ53" i="3"/>
  <c r="Z53" i="3"/>
  <c r="AU53" i="3"/>
  <c r="BW53" i="3"/>
  <c r="AN53" i="3"/>
  <c r="CR53" i="3"/>
  <c r="CD53" i="3"/>
  <c r="BP53" i="3"/>
  <c r="BB53" i="3"/>
  <c r="AU69" i="3"/>
  <c r="CD69" i="3"/>
  <c r="AN69" i="3"/>
  <c r="CY69" i="3"/>
  <c r="DF69" i="3"/>
  <c r="DM69" i="3"/>
  <c r="DT69" i="3"/>
  <c r="BB69" i="3"/>
  <c r="CR69" i="3"/>
  <c r="BP69" i="3"/>
  <c r="CK69" i="3"/>
  <c r="EA69" i="3"/>
  <c r="EH69" i="3"/>
  <c r="EO69" i="3"/>
  <c r="EV69" i="3"/>
  <c r="FC69" i="3"/>
  <c r="FJ69" i="3"/>
  <c r="FQ69" i="3"/>
  <c r="FX69" i="3"/>
  <c r="GE69" i="3"/>
  <c r="GL69" i="3"/>
  <c r="GS69" i="3"/>
  <c r="GZ69" i="3"/>
  <c r="HG69" i="3"/>
  <c r="HN69" i="3"/>
  <c r="HU69" i="3"/>
  <c r="IB69" i="3"/>
  <c r="II69" i="3"/>
  <c r="IP69" i="3"/>
  <c r="IW69" i="3"/>
  <c r="JD69" i="3"/>
  <c r="JK69" i="3"/>
  <c r="JR69" i="3"/>
  <c r="JY69" i="3"/>
  <c r="KF69" i="3"/>
  <c r="KM69" i="3"/>
  <c r="KT69" i="3"/>
  <c r="LA69" i="3"/>
  <c r="LH69" i="3"/>
  <c r="LO69" i="3"/>
  <c r="LV69" i="3"/>
  <c r="MC69" i="3"/>
  <c r="MJ69" i="3"/>
  <c r="Z69" i="3"/>
  <c r="AG69" i="3"/>
  <c r="BW69" i="3"/>
  <c r="BI69" i="3"/>
  <c r="Z63" i="3"/>
  <c r="AU63" i="3"/>
  <c r="BW63" i="3"/>
  <c r="AG63" i="3"/>
  <c r="BI63" i="3"/>
  <c r="CK63" i="3"/>
  <c r="CY63" i="3"/>
  <c r="CD63" i="3"/>
  <c r="BP63" i="3"/>
  <c r="DF63" i="3"/>
  <c r="DT63" i="3"/>
  <c r="EH63" i="3"/>
  <c r="EV63" i="3"/>
  <c r="FJ63" i="3"/>
  <c r="FX63" i="3"/>
  <c r="GL63" i="3"/>
  <c r="GZ63" i="3"/>
  <c r="HN63" i="3"/>
  <c r="IB63" i="3"/>
  <c r="IP63" i="3"/>
  <c r="JD63" i="3"/>
  <c r="JR63" i="3"/>
  <c r="KF63" i="3"/>
  <c r="KT63" i="3"/>
  <c r="LH63" i="3"/>
  <c r="LV63" i="3"/>
  <c r="MJ63" i="3"/>
  <c r="BB63" i="3"/>
  <c r="AN63" i="3"/>
  <c r="CR63" i="3"/>
  <c r="DM63" i="3"/>
  <c r="EA63" i="3"/>
  <c r="EO63" i="3"/>
  <c r="FC63" i="3"/>
  <c r="FQ63" i="3"/>
  <c r="GE63" i="3"/>
  <c r="GS63" i="3"/>
  <c r="HG63" i="3"/>
  <c r="HU63" i="3"/>
  <c r="II63" i="3"/>
  <c r="IW63" i="3"/>
  <c r="JK63" i="3"/>
  <c r="JY63" i="3"/>
  <c r="KM63" i="3"/>
  <c r="LA63" i="3"/>
  <c r="LO63" i="3"/>
  <c r="MC63" i="3"/>
  <c r="BP58" i="3"/>
  <c r="EO58" i="3"/>
  <c r="FX58" i="3"/>
  <c r="GZ58" i="3"/>
  <c r="IB58" i="3"/>
  <c r="JY58" i="3"/>
  <c r="LH58" i="3"/>
  <c r="MC58" i="3"/>
  <c r="AU58" i="3"/>
  <c r="CY58" i="3"/>
  <c r="EH58" i="3"/>
  <c r="IW58" i="3"/>
  <c r="LO58" i="3"/>
  <c r="Z58" i="3"/>
  <c r="AG58" i="3"/>
  <c r="CD58" i="3"/>
  <c r="DT58" i="3"/>
  <c r="GE58" i="3"/>
  <c r="HG58" i="3"/>
  <c r="IP58" i="3"/>
  <c r="AN58" i="3"/>
  <c r="CK58" i="3"/>
  <c r="DF58" i="3"/>
  <c r="FC58" i="3"/>
  <c r="HN58" i="3"/>
  <c r="KM58" i="3"/>
  <c r="MJ58" i="3"/>
  <c r="BW58" i="3"/>
  <c r="EV58" i="3"/>
  <c r="GS58" i="3"/>
  <c r="HU58" i="3"/>
  <c r="JD58" i="3"/>
  <c r="KF58" i="3"/>
  <c r="BI58" i="3"/>
  <c r="DM58" i="3"/>
  <c r="EA58" i="3"/>
  <c r="FQ58" i="3"/>
  <c r="JR58" i="3"/>
  <c r="LA58" i="3"/>
  <c r="LV58" i="3"/>
  <c r="CR58" i="3"/>
  <c r="KT58" i="3"/>
  <c r="BB58" i="3"/>
  <c r="FJ58" i="3"/>
  <c r="JK58" i="3"/>
  <c r="GL58" i="3"/>
  <c r="II58" i="3"/>
  <c r="BB43" i="3"/>
  <c r="CD43" i="3"/>
  <c r="Z43" i="3"/>
  <c r="AN43" i="3"/>
  <c r="BP43" i="3"/>
  <c r="CR43" i="3"/>
  <c r="CY43" i="3"/>
  <c r="DF43" i="3"/>
  <c r="DM43" i="3"/>
  <c r="DT43" i="3"/>
  <c r="EA43" i="3"/>
  <c r="EH43" i="3"/>
  <c r="EO43" i="3"/>
  <c r="EV43" i="3"/>
  <c r="FC43" i="3"/>
  <c r="FJ43" i="3"/>
  <c r="FQ43" i="3"/>
  <c r="FX43" i="3"/>
  <c r="GE43" i="3"/>
  <c r="GL43" i="3"/>
  <c r="GS43" i="3"/>
  <c r="GZ43" i="3"/>
  <c r="HG43" i="3"/>
  <c r="HN43" i="3"/>
  <c r="HU43" i="3"/>
  <c r="IB43" i="3"/>
  <c r="II43" i="3"/>
  <c r="IP43" i="3"/>
  <c r="IW43" i="3"/>
  <c r="JD43" i="3"/>
  <c r="JK43" i="3"/>
  <c r="JR43" i="3"/>
  <c r="JY43" i="3"/>
  <c r="KF43" i="3"/>
  <c r="KM43" i="3"/>
  <c r="KT43" i="3"/>
  <c r="LA43" i="3"/>
  <c r="LH43" i="3"/>
  <c r="LO43" i="3"/>
  <c r="LV43" i="3"/>
  <c r="MC43" i="3"/>
  <c r="MJ43" i="3"/>
  <c r="BI43" i="3"/>
  <c r="AU43" i="3"/>
  <c r="AG43" i="3"/>
  <c r="CK43" i="3"/>
  <c r="BW43" i="3"/>
  <c r="L68" i="3"/>
  <c r="L48" i="3"/>
  <c r="L49" i="3"/>
  <c r="S68" i="3"/>
  <c r="L63" i="3"/>
  <c r="L43" i="3"/>
  <c r="L53" i="3"/>
  <c r="L64" i="3"/>
  <c r="L44" i="3"/>
  <c r="L54" i="3"/>
  <c r="S48" i="3"/>
  <c r="S49" i="3"/>
  <c r="L59" i="3"/>
  <c r="S43" i="3"/>
  <c r="S53" i="3"/>
  <c r="S64" i="3"/>
  <c r="S44" i="3"/>
  <c r="S54" i="3"/>
</calcChain>
</file>

<file path=xl/sharedStrings.xml><?xml version="1.0" encoding="utf-8"?>
<sst xmlns="http://schemas.openxmlformats.org/spreadsheetml/2006/main" count="4235" uniqueCount="232">
  <si>
    <t>全国</t>
    <rPh sb="0" eb="2">
      <t>ゼンコク</t>
    </rPh>
    <phoneticPr fontId="2"/>
  </si>
  <si>
    <t>産業大分類</t>
  </si>
  <si>
    <t>C 鉱業，採石業，砂利採取業</t>
  </si>
  <si>
    <t>D 建設業</t>
  </si>
  <si>
    <t>E 製造業</t>
  </si>
  <si>
    <t>F 電気・ガス・熱供給・水道業</t>
  </si>
  <si>
    <t>G 情報通信業</t>
  </si>
  <si>
    <t>H 運輸業，郵便業</t>
  </si>
  <si>
    <t>I 卸売業，小売業</t>
  </si>
  <si>
    <t>J 金融業，保険業</t>
  </si>
  <si>
    <t>L 学術研究，専門・技術サービス業</t>
  </si>
  <si>
    <t>M 宿泊業，飲食サービス業</t>
  </si>
  <si>
    <t>N 生活関連サービス業，娯楽業</t>
  </si>
  <si>
    <t>O 教育，学習支援業</t>
  </si>
  <si>
    <t>P 医療，福祉</t>
  </si>
  <si>
    <t>合計</t>
  </si>
  <si>
    <t>新潟</t>
    <rPh sb="0" eb="2">
      <t>ニイガタ</t>
    </rPh>
    <phoneticPr fontId="2"/>
  </si>
  <si>
    <t>長野</t>
    <rPh sb="0" eb="2">
      <t>ナガノ</t>
    </rPh>
    <phoneticPr fontId="2"/>
  </si>
  <si>
    <t>静岡</t>
    <rPh sb="0" eb="2">
      <t>シズオカ</t>
    </rPh>
    <phoneticPr fontId="2"/>
  </si>
  <si>
    <t>岐阜</t>
    <rPh sb="0" eb="2">
      <t>ギフ</t>
    </rPh>
    <phoneticPr fontId="2"/>
  </si>
  <si>
    <t>奈良</t>
    <rPh sb="0" eb="2">
      <t>ナラ</t>
    </rPh>
    <phoneticPr fontId="2"/>
  </si>
  <si>
    <t>岡山</t>
    <rPh sb="0" eb="2">
      <t>オカヤマ</t>
    </rPh>
    <phoneticPr fontId="2"/>
  </si>
  <si>
    <t>広島</t>
    <rPh sb="0" eb="2">
      <t>ヒロシマ</t>
    </rPh>
    <phoneticPr fontId="2"/>
  </si>
  <si>
    <t>高知</t>
    <rPh sb="0" eb="2">
      <t>コウチ</t>
    </rPh>
    <phoneticPr fontId="2"/>
  </si>
  <si>
    <t>愛媛</t>
    <rPh sb="0" eb="2">
      <t>エヒメ</t>
    </rPh>
    <phoneticPr fontId="2"/>
  </si>
  <si>
    <t>全国</t>
    <rPh sb="0" eb="2">
      <t>ゼンコク</t>
    </rPh>
    <phoneticPr fontId="2"/>
  </si>
  <si>
    <t>総数</t>
    <phoneticPr fontId="2"/>
  </si>
  <si>
    <t>構成比</t>
    <phoneticPr fontId="2"/>
  </si>
  <si>
    <t>個人事業所</t>
    <rPh sb="4" eb="5">
      <t>ショ</t>
    </rPh>
    <phoneticPr fontId="2"/>
  </si>
  <si>
    <t>個人
割合</t>
    <rPh sb="0" eb="2">
      <t>コジン</t>
    </rPh>
    <rPh sb="3" eb="5">
      <t>ワリアイ</t>
    </rPh>
    <phoneticPr fontId="2"/>
  </si>
  <si>
    <r>
      <t>R サービス業</t>
    </r>
    <r>
      <rPr>
        <sz val="6"/>
        <color theme="1"/>
        <rFont val="ＭＳ Ｐゴシック"/>
        <family val="3"/>
        <charset val="128"/>
        <scheme val="minor"/>
      </rPr>
      <t>（他に分類されないもの）</t>
    </r>
    <phoneticPr fontId="2"/>
  </si>
  <si>
    <t>K 不動産業，物品賃貸業</t>
    <phoneticPr fontId="2"/>
  </si>
  <si>
    <t>群馬</t>
    <rPh sb="0" eb="2">
      <t>グンマ</t>
    </rPh>
    <phoneticPr fontId="2"/>
  </si>
  <si>
    <t>法人事業所</t>
    <rPh sb="0" eb="1">
      <t>ホウ</t>
    </rPh>
    <rPh sb="4" eb="5">
      <t>ショ</t>
    </rPh>
    <phoneticPr fontId="2"/>
  </si>
  <si>
    <t>法人
割合</t>
    <rPh sb="0" eb="2">
      <t>ホウジン</t>
    </rPh>
    <rPh sb="3" eb="5">
      <t>ワリアイ</t>
    </rPh>
    <phoneticPr fontId="2"/>
  </si>
  <si>
    <t>北海道</t>
    <rPh sb="0" eb="3">
      <t>ホッカイドウ</t>
    </rPh>
    <phoneticPr fontId="2"/>
  </si>
  <si>
    <t>総数</t>
  </si>
  <si>
    <t>構成比</t>
  </si>
  <si>
    <t>青森</t>
    <rPh sb="0" eb="2">
      <t>アオモリ</t>
    </rPh>
    <phoneticPr fontId="2"/>
  </si>
  <si>
    <t>岩手</t>
    <rPh sb="0" eb="2">
      <t>イワテ</t>
    </rPh>
    <phoneticPr fontId="2"/>
  </si>
  <si>
    <t>秋田</t>
    <rPh sb="0" eb="2">
      <t>アキタ</t>
    </rPh>
    <phoneticPr fontId="2"/>
  </si>
  <si>
    <t>宮城</t>
    <rPh sb="0" eb="2">
      <t>ミヤギ</t>
    </rPh>
    <phoneticPr fontId="2"/>
  </si>
  <si>
    <t>山形</t>
    <rPh sb="0" eb="2">
      <t>ヤマガタ</t>
    </rPh>
    <phoneticPr fontId="2"/>
  </si>
  <si>
    <t>福島</t>
    <rPh sb="0" eb="2">
      <t>フクシマ</t>
    </rPh>
    <phoneticPr fontId="2"/>
  </si>
  <si>
    <t>自治体①</t>
    <rPh sb="0" eb="3">
      <t>ジチタイ</t>
    </rPh>
    <phoneticPr fontId="2"/>
  </si>
  <si>
    <t>自治体②</t>
    <rPh sb="0" eb="3">
      <t>ジチタイ</t>
    </rPh>
    <phoneticPr fontId="2"/>
  </si>
  <si>
    <t>自治体③</t>
    <rPh sb="0" eb="3">
      <t>ジチタイ</t>
    </rPh>
    <phoneticPr fontId="2"/>
  </si>
  <si>
    <t>自治体④</t>
    <rPh sb="0" eb="3">
      <t>ジチタイ</t>
    </rPh>
    <phoneticPr fontId="2"/>
  </si>
  <si>
    <t>自治体⑤</t>
    <rPh sb="0" eb="3">
      <t>ジチタイ</t>
    </rPh>
    <phoneticPr fontId="2"/>
  </si>
  <si>
    <t>総事業所</t>
    <rPh sb="0" eb="1">
      <t>ソウ</t>
    </rPh>
    <rPh sb="1" eb="4">
      <t>ジギョウショ</t>
    </rPh>
    <phoneticPr fontId="2"/>
  </si>
  <si>
    <t>個人事業所</t>
    <rPh sb="0" eb="2">
      <t>コジン</t>
    </rPh>
    <rPh sb="2" eb="4">
      <t>ジギョウ</t>
    </rPh>
    <rPh sb="4" eb="5">
      <t>ショ</t>
    </rPh>
    <phoneticPr fontId="2"/>
  </si>
  <si>
    <t>法人事業所</t>
    <rPh sb="0" eb="2">
      <t>ホウジン</t>
    </rPh>
    <rPh sb="2" eb="5">
      <t>ジギョウショ</t>
    </rPh>
    <phoneticPr fontId="2"/>
  </si>
  <si>
    <t>組織率</t>
    <rPh sb="0" eb="2">
      <t>ソシキ</t>
    </rPh>
    <rPh sb="2" eb="3">
      <t>リツ</t>
    </rPh>
    <phoneticPr fontId="2"/>
  </si>
  <si>
    <t>の特徴</t>
    <rPh sb="1" eb="3">
      <t>トクチョウ</t>
    </rPh>
    <phoneticPr fontId="2"/>
  </si>
  <si>
    <t>■業種順位</t>
    <rPh sb="1" eb="3">
      <t>ギョウシュ</t>
    </rPh>
    <rPh sb="3" eb="5">
      <t>ジュンイ</t>
    </rPh>
    <phoneticPr fontId="2"/>
  </si>
  <si>
    <t>■業種別比較</t>
    <rPh sb="1" eb="3">
      <t>ギョウシュ</t>
    </rPh>
    <rPh sb="3" eb="4">
      <t>ベツ</t>
    </rPh>
    <rPh sb="4" eb="6">
      <t>ヒカク</t>
    </rPh>
    <phoneticPr fontId="2"/>
  </si>
  <si>
    <t>▼卸・小売</t>
    <rPh sb="1" eb="2">
      <t>オロシ</t>
    </rPh>
    <rPh sb="3" eb="5">
      <t>コウ</t>
    </rPh>
    <phoneticPr fontId="2"/>
  </si>
  <si>
    <t>全国比</t>
    <rPh sb="0" eb="2">
      <t>ゼンコク</t>
    </rPh>
    <rPh sb="2" eb="3">
      <t>ヒ</t>
    </rPh>
    <phoneticPr fontId="2"/>
  </si>
  <si>
    <t>構成比</t>
    <rPh sb="0" eb="3">
      <t>コウセイヒ</t>
    </rPh>
    <phoneticPr fontId="2"/>
  </si>
  <si>
    <t>　業種割合</t>
    <rPh sb="1" eb="3">
      <t>ギョウシュ</t>
    </rPh>
    <rPh sb="3" eb="5">
      <t>ワリアイ</t>
    </rPh>
    <phoneticPr fontId="2"/>
  </si>
  <si>
    <t>　個人比率</t>
    <rPh sb="1" eb="3">
      <t>コジン</t>
    </rPh>
    <rPh sb="3" eb="5">
      <t>ヒリツ</t>
    </rPh>
    <phoneticPr fontId="2"/>
  </si>
  <si>
    <t>　法人比率</t>
    <rPh sb="1" eb="3">
      <t>ホウジン</t>
    </rPh>
    <rPh sb="3" eb="5">
      <t>ヒリツ</t>
    </rPh>
    <phoneticPr fontId="2"/>
  </si>
  <si>
    <t>　①</t>
    <phoneticPr fontId="2"/>
  </si>
  <si>
    <t>　②</t>
    <phoneticPr fontId="2"/>
  </si>
  <si>
    <t>　③</t>
    <phoneticPr fontId="2"/>
  </si>
  <si>
    <t>　④</t>
    <phoneticPr fontId="2"/>
  </si>
  <si>
    <t>　⑤</t>
    <phoneticPr fontId="2"/>
  </si>
  <si>
    <t>　⑥</t>
    <phoneticPr fontId="2"/>
  </si>
  <si>
    <t>建設</t>
    <rPh sb="0" eb="2">
      <t>ケンセツ</t>
    </rPh>
    <phoneticPr fontId="2"/>
  </si>
  <si>
    <t>製造</t>
    <rPh sb="0" eb="2">
      <t>セイゾウ</t>
    </rPh>
    <phoneticPr fontId="2"/>
  </si>
  <si>
    <t>卸・小売</t>
    <rPh sb="0" eb="1">
      <t>オロシ</t>
    </rPh>
    <rPh sb="2" eb="4">
      <t>コウリ</t>
    </rPh>
    <phoneticPr fontId="2"/>
  </si>
  <si>
    <t>不動産･物品賃貸</t>
    <rPh sb="0" eb="3">
      <t>フドウサン</t>
    </rPh>
    <rPh sb="4" eb="6">
      <t>ブッピン</t>
    </rPh>
    <rPh sb="6" eb="8">
      <t>チンタイ</t>
    </rPh>
    <phoneticPr fontId="2"/>
  </si>
  <si>
    <t>生活関連ｻｰﾋﾞｽ</t>
    <rPh sb="0" eb="2">
      <t>セイカツ</t>
    </rPh>
    <rPh sb="2" eb="4">
      <t>カンレン</t>
    </rPh>
    <phoneticPr fontId="2"/>
  </si>
  <si>
    <t>宿泊･飲食</t>
    <rPh sb="0" eb="2">
      <t>シュクハク</t>
    </rPh>
    <rPh sb="3" eb="5">
      <t>インショク</t>
    </rPh>
    <phoneticPr fontId="2"/>
  </si>
  <si>
    <t>全国比</t>
    <phoneticPr fontId="2"/>
  </si>
  <si>
    <r>
      <t>■対象業者</t>
    </r>
    <r>
      <rPr>
        <sz val="11"/>
        <color theme="1"/>
        <rFont val="ＭＳ Ｐゴシック"/>
        <family val="3"/>
        <charset val="128"/>
        <scheme val="minor"/>
      </rPr>
      <t xml:space="preserve"> </t>
    </r>
    <r>
      <rPr>
        <sz val="9"/>
        <color theme="1"/>
        <rFont val="ＭＳ Ｐゴシック"/>
        <family val="3"/>
        <charset val="128"/>
        <scheme val="minor"/>
      </rPr>
      <t>(万者)</t>
    </r>
    <rPh sb="1" eb="3">
      <t>タイショウ</t>
    </rPh>
    <rPh sb="3" eb="5">
      <t>ギョウシャ</t>
    </rPh>
    <rPh sb="7" eb="8">
      <t>マン</t>
    </rPh>
    <rPh sb="8" eb="9">
      <t>シャ</t>
    </rPh>
    <phoneticPr fontId="2"/>
  </si>
  <si>
    <t>▼建設</t>
    <rPh sb="1" eb="3">
      <t>ケンセツ</t>
    </rPh>
    <phoneticPr fontId="2"/>
  </si>
  <si>
    <t>▼宿泊･飲食</t>
    <rPh sb="1" eb="3">
      <t>シュクハク</t>
    </rPh>
    <rPh sb="4" eb="6">
      <t>インショク</t>
    </rPh>
    <phoneticPr fontId="2"/>
  </si>
  <si>
    <t>▼生活関連ｻｰﾋﾞｽ</t>
    <rPh sb="1" eb="3">
      <t>セイカツ</t>
    </rPh>
    <rPh sb="3" eb="5">
      <t>カンレン</t>
    </rPh>
    <phoneticPr fontId="2"/>
  </si>
  <si>
    <t>▼不動産･物品賃貸</t>
    <rPh sb="1" eb="4">
      <t>フドウサン</t>
    </rPh>
    <rPh sb="5" eb="7">
      <t>ブッピン</t>
    </rPh>
    <rPh sb="7" eb="9">
      <t>チンタイ</t>
    </rPh>
    <phoneticPr fontId="2"/>
  </si>
  <si>
    <t>▼製造</t>
    <rPh sb="1" eb="3">
      <t>セイゾウ</t>
    </rPh>
    <phoneticPr fontId="2"/>
  </si>
  <si>
    <t>01</t>
    <phoneticPr fontId="2"/>
  </si>
  <si>
    <t>02</t>
    <phoneticPr fontId="2"/>
  </si>
  <si>
    <t>03</t>
    <phoneticPr fontId="2"/>
  </si>
  <si>
    <t>04</t>
    <phoneticPr fontId="2"/>
  </si>
  <si>
    <t>05</t>
    <phoneticPr fontId="2"/>
  </si>
  <si>
    <t>06</t>
    <phoneticPr fontId="2"/>
  </si>
  <si>
    <t>07</t>
    <phoneticPr fontId="2"/>
  </si>
  <si>
    <t>08</t>
    <phoneticPr fontId="2"/>
  </si>
  <si>
    <t>09</t>
    <phoneticPr fontId="2"/>
  </si>
  <si>
    <t>10</t>
    <phoneticPr fontId="2"/>
  </si>
  <si>
    <t>埼玉</t>
    <rPh sb="0" eb="2">
      <t>サイタマ</t>
    </rPh>
    <phoneticPr fontId="2"/>
  </si>
  <si>
    <t>11</t>
    <phoneticPr fontId="2"/>
  </si>
  <si>
    <t>茨城</t>
    <rPh sb="0" eb="2">
      <t>イバラギ</t>
    </rPh>
    <phoneticPr fontId="2"/>
  </si>
  <si>
    <t>12</t>
    <phoneticPr fontId="2"/>
  </si>
  <si>
    <t>栃木</t>
    <rPh sb="0" eb="2">
      <t>トチギ</t>
    </rPh>
    <phoneticPr fontId="2"/>
  </si>
  <si>
    <t>13</t>
    <phoneticPr fontId="2"/>
  </si>
  <si>
    <t>千葉</t>
    <rPh sb="0" eb="2">
      <t>チバ</t>
    </rPh>
    <phoneticPr fontId="2"/>
  </si>
  <si>
    <t>14</t>
    <phoneticPr fontId="2"/>
  </si>
  <si>
    <t>東京</t>
    <rPh sb="0" eb="2">
      <t>トウキョウ</t>
    </rPh>
    <phoneticPr fontId="2"/>
  </si>
  <si>
    <t>15</t>
    <phoneticPr fontId="2"/>
  </si>
  <si>
    <t>神奈川</t>
    <rPh sb="0" eb="3">
      <t>カナガワ</t>
    </rPh>
    <phoneticPr fontId="2"/>
  </si>
  <si>
    <t>16</t>
    <phoneticPr fontId="2"/>
  </si>
  <si>
    <t>山梨</t>
    <rPh sb="0" eb="2">
      <t>ヤマナシ</t>
    </rPh>
    <phoneticPr fontId="2"/>
  </si>
  <si>
    <t>1７</t>
    <phoneticPr fontId="2"/>
  </si>
  <si>
    <t>18</t>
    <phoneticPr fontId="2"/>
  </si>
  <si>
    <t>愛知</t>
    <rPh sb="0" eb="2">
      <t>アイチ</t>
    </rPh>
    <phoneticPr fontId="2"/>
  </si>
  <si>
    <t>19</t>
    <phoneticPr fontId="2"/>
  </si>
  <si>
    <t>20</t>
    <phoneticPr fontId="2"/>
  </si>
  <si>
    <t>三重</t>
    <rPh sb="0" eb="2">
      <t>ミエ</t>
    </rPh>
    <phoneticPr fontId="2"/>
  </si>
  <si>
    <t>21</t>
    <phoneticPr fontId="2"/>
  </si>
  <si>
    <t>富山</t>
    <rPh sb="0" eb="2">
      <t>トヤマ</t>
    </rPh>
    <phoneticPr fontId="2"/>
  </si>
  <si>
    <t>22</t>
    <phoneticPr fontId="2"/>
  </si>
  <si>
    <t>石川</t>
    <rPh sb="0" eb="2">
      <t>イシカワ</t>
    </rPh>
    <phoneticPr fontId="2"/>
  </si>
  <si>
    <t>23</t>
    <phoneticPr fontId="2"/>
  </si>
  <si>
    <t>福井</t>
    <rPh sb="0" eb="2">
      <t>フクイ</t>
    </rPh>
    <phoneticPr fontId="2"/>
  </si>
  <si>
    <t>24</t>
    <phoneticPr fontId="2"/>
  </si>
  <si>
    <t>京都</t>
    <rPh sb="0" eb="2">
      <t>キョウト</t>
    </rPh>
    <phoneticPr fontId="2"/>
  </si>
  <si>
    <t>25</t>
    <phoneticPr fontId="2"/>
  </si>
  <si>
    <t>大阪</t>
    <rPh sb="0" eb="2">
      <t>オオサカ</t>
    </rPh>
    <phoneticPr fontId="2"/>
  </si>
  <si>
    <t>26</t>
    <phoneticPr fontId="2"/>
  </si>
  <si>
    <t>兵庫</t>
    <rPh sb="0" eb="2">
      <t>ヒョウゴ</t>
    </rPh>
    <phoneticPr fontId="2"/>
  </si>
  <si>
    <t>27</t>
    <phoneticPr fontId="2"/>
  </si>
  <si>
    <t>和歌山</t>
    <rPh sb="0" eb="3">
      <t>ワカヤマ</t>
    </rPh>
    <phoneticPr fontId="2"/>
  </si>
  <si>
    <t>28</t>
    <phoneticPr fontId="2"/>
  </si>
  <si>
    <t>29</t>
    <phoneticPr fontId="2"/>
  </si>
  <si>
    <t>滋賀</t>
    <rPh sb="0" eb="2">
      <t>シガ</t>
    </rPh>
    <phoneticPr fontId="2"/>
  </si>
  <si>
    <t>30</t>
    <phoneticPr fontId="2"/>
  </si>
  <si>
    <t>31</t>
    <phoneticPr fontId="2"/>
  </si>
  <si>
    <t>32</t>
    <phoneticPr fontId="2"/>
  </si>
  <si>
    <t>島根</t>
    <rPh sb="0" eb="2">
      <t>シマネ</t>
    </rPh>
    <phoneticPr fontId="2"/>
  </si>
  <si>
    <t>33</t>
    <phoneticPr fontId="2"/>
  </si>
  <si>
    <t>鳥取</t>
    <rPh sb="0" eb="2">
      <t>トットリ</t>
    </rPh>
    <phoneticPr fontId="2"/>
  </si>
  <si>
    <t>34</t>
    <phoneticPr fontId="2"/>
  </si>
  <si>
    <t>山口</t>
    <rPh sb="0" eb="2">
      <t>ヤマグチ</t>
    </rPh>
    <phoneticPr fontId="2"/>
  </si>
  <si>
    <t>35</t>
    <phoneticPr fontId="2"/>
  </si>
  <si>
    <t>香川</t>
    <rPh sb="0" eb="2">
      <t>カガワ</t>
    </rPh>
    <phoneticPr fontId="2"/>
  </si>
  <si>
    <t>36</t>
    <phoneticPr fontId="2"/>
  </si>
  <si>
    <t>37</t>
    <phoneticPr fontId="2"/>
  </si>
  <si>
    <t>徳島</t>
    <rPh sb="0" eb="2">
      <t>トクシマ</t>
    </rPh>
    <phoneticPr fontId="2"/>
  </si>
  <si>
    <t>38</t>
    <phoneticPr fontId="2"/>
  </si>
  <si>
    <t>39</t>
    <phoneticPr fontId="2"/>
  </si>
  <si>
    <t>福岡</t>
    <rPh sb="0" eb="2">
      <t>フクオカ</t>
    </rPh>
    <phoneticPr fontId="2"/>
  </si>
  <si>
    <t>40</t>
    <phoneticPr fontId="2"/>
  </si>
  <si>
    <t>佐賀</t>
    <rPh sb="0" eb="2">
      <t>サガ</t>
    </rPh>
    <phoneticPr fontId="2"/>
  </si>
  <si>
    <t>41</t>
    <phoneticPr fontId="2"/>
  </si>
  <si>
    <t>大分</t>
    <rPh sb="0" eb="2">
      <t>オオイタ</t>
    </rPh>
    <phoneticPr fontId="2"/>
  </si>
  <si>
    <t>42</t>
    <phoneticPr fontId="2"/>
  </si>
  <si>
    <t>熊本</t>
    <rPh sb="0" eb="2">
      <t>クマモト</t>
    </rPh>
    <phoneticPr fontId="2"/>
  </si>
  <si>
    <t>43</t>
    <phoneticPr fontId="2"/>
  </si>
  <si>
    <t>長崎</t>
    <rPh sb="0" eb="2">
      <t>ナガサキ</t>
    </rPh>
    <phoneticPr fontId="2"/>
  </si>
  <si>
    <t>44</t>
    <phoneticPr fontId="2"/>
  </si>
  <si>
    <t>鹿児島</t>
    <rPh sb="0" eb="3">
      <t>カゴシマ</t>
    </rPh>
    <phoneticPr fontId="2"/>
  </si>
  <si>
    <t>45</t>
    <phoneticPr fontId="2"/>
  </si>
  <si>
    <t>宮崎</t>
    <rPh sb="0" eb="2">
      <t>ミヤザキ</t>
    </rPh>
    <phoneticPr fontId="2"/>
  </si>
  <si>
    <t>46</t>
    <phoneticPr fontId="2"/>
  </si>
  <si>
    <t>沖縄</t>
    <rPh sb="0" eb="2">
      <t>オキナワ</t>
    </rPh>
    <phoneticPr fontId="2"/>
  </si>
  <si>
    <t>48</t>
    <phoneticPr fontId="2"/>
  </si>
  <si>
    <t>49</t>
    <phoneticPr fontId="2"/>
  </si>
  <si>
    <t>※自治体①～⑩合計</t>
    <rPh sb="1" eb="4">
      <t>ジチタイ</t>
    </rPh>
    <rPh sb="7" eb="9">
      <t>ゴウケイ</t>
    </rPh>
    <phoneticPr fontId="2"/>
  </si>
  <si>
    <t>○○民商 会員</t>
    <rPh sb="2" eb="4">
      <t>ミンショウ</t>
    </rPh>
    <rPh sb="5" eb="7">
      <t>カイイン</t>
    </rPh>
    <phoneticPr fontId="2"/>
  </si>
  <si>
    <t>○○民商 担当地域</t>
    <rPh sb="2" eb="4">
      <t>ミンショウ</t>
    </rPh>
    <rPh sb="5" eb="7">
      <t>タントウ</t>
    </rPh>
    <rPh sb="7" eb="9">
      <t>チイキ</t>
    </rPh>
    <phoneticPr fontId="2"/>
  </si>
  <si>
    <t>地域比</t>
    <rPh sb="0" eb="2">
      <t>チイキ</t>
    </rPh>
    <rPh sb="2" eb="3">
      <t>ヒ</t>
    </rPh>
    <phoneticPr fontId="2"/>
  </si>
  <si>
    <t>全県比</t>
    <rPh sb="1" eb="2">
      <t>ケン</t>
    </rPh>
    <phoneticPr fontId="2"/>
  </si>
  <si>
    <t>地域比</t>
    <rPh sb="0" eb="2">
      <t>チイキ</t>
    </rPh>
    <phoneticPr fontId="2"/>
  </si>
  <si>
    <t>自治体⑥</t>
    <rPh sb="0" eb="3">
      <t>ジチタイ</t>
    </rPh>
    <phoneticPr fontId="2"/>
  </si>
  <si>
    <t>自治体⑦</t>
    <rPh sb="0" eb="3">
      <t>ジチタイ</t>
    </rPh>
    <phoneticPr fontId="2"/>
  </si>
  <si>
    <t>自治体⑧</t>
    <rPh sb="0" eb="3">
      <t>ジチタイ</t>
    </rPh>
    <phoneticPr fontId="2"/>
  </si>
  <si>
    <t>自治体⑨</t>
    <rPh sb="0" eb="3">
      <t>ジチタイ</t>
    </rPh>
    <phoneticPr fontId="2"/>
  </si>
  <si>
    <t>自治体⑩</t>
    <rPh sb="0" eb="3">
      <t>ジチタイ</t>
    </rPh>
    <phoneticPr fontId="2"/>
  </si>
  <si>
    <t>○○県</t>
    <rPh sb="2" eb="3">
      <t>ケン</t>
    </rPh>
    <phoneticPr fontId="2"/>
  </si>
  <si>
    <t>（※ この列は入力後、非表示にするとＡ３判に納まります）</t>
    <rPh sb="5" eb="6">
      <t>レツ</t>
    </rPh>
    <phoneticPr fontId="2"/>
  </si>
  <si>
    <t>個人／構成比</t>
  </si>
  <si>
    <t>法人／構成比</t>
  </si>
  <si>
    <r>
      <t>■対象業者</t>
    </r>
    <r>
      <rPr>
        <sz val="11"/>
        <color theme="1"/>
        <rFont val="ＭＳ Ｐゴシック"/>
        <family val="3"/>
        <charset val="128"/>
        <scheme val="minor"/>
      </rPr>
      <t xml:space="preserve"> </t>
    </r>
    <r>
      <rPr>
        <sz val="9"/>
        <color theme="1"/>
        <rFont val="ＭＳ Ｐゴシック"/>
        <family val="3"/>
        <charset val="128"/>
        <scheme val="minor"/>
      </rPr>
      <t>(千者)</t>
    </r>
    <rPh sb="1" eb="3">
      <t>タイショウ</t>
    </rPh>
    <rPh sb="3" eb="5">
      <t>ギョウシャ</t>
    </rPh>
    <rPh sb="7" eb="8">
      <t>セン</t>
    </rPh>
    <rPh sb="8" eb="9">
      <t>シャ</t>
    </rPh>
    <phoneticPr fontId="2"/>
  </si>
  <si>
    <t>山梨県</t>
  </si>
  <si>
    <t>甲府市</t>
  </si>
  <si>
    <t>富士吉田市</t>
  </si>
  <si>
    <t>都留市</t>
  </si>
  <si>
    <t>山梨市</t>
  </si>
  <si>
    <t>大月市</t>
  </si>
  <si>
    <t>韮崎市</t>
  </si>
  <si>
    <t>南アルプス市</t>
  </si>
  <si>
    <t>北杜市</t>
  </si>
  <si>
    <t>甲斐市</t>
  </si>
  <si>
    <t>笛吹市</t>
  </si>
  <si>
    <t>上野原市</t>
  </si>
  <si>
    <t>甲州市</t>
  </si>
  <si>
    <t>中央市</t>
  </si>
  <si>
    <t>西八代郡市川三郷町</t>
  </si>
  <si>
    <t>南巨摩郡早川町</t>
  </si>
  <si>
    <t>南巨摩郡身延町</t>
  </si>
  <si>
    <t>南巨摩郡南部町</t>
  </si>
  <si>
    <t>南巨摩郡富士川町</t>
  </si>
  <si>
    <t>中巨摩郡昭和町</t>
  </si>
  <si>
    <t>南都留郡道志村</t>
  </si>
  <si>
    <t>南都留郡西桂町</t>
  </si>
  <si>
    <t>南都留郡忍野村</t>
  </si>
  <si>
    <t>南都留郡山中湖村</t>
  </si>
  <si>
    <t>南都留郡鳴沢村</t>
  </si>
  <si>
    <t>南都留郡富士河口湖町</t>
  </si>
  <si>
    <t>北都留郡小菅村</t>
  </si>
  <si>
    <t>北都留郡丹波山村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</si>
  <si>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</si>
  <si>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</si>
  <si>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</si>
  <si>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</si>
  <si>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</si>
  <si>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</si>
  <si>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</si>
  <si>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</si>
  <si>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</si>
  <si>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</si>
  <si>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</si>
  <si>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</si>
  <si>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</si>
  <si>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</si>
  <si>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</si>
  <si>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</si>
  <si>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</si>
  <si>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</si>
  <si>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</si>
  <si>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</si>
  <si>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</si>
  <si>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</si>
  <si>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</si>
  <si>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</si>
  <si>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</si>
  <si>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</si>
  <si>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</si>
  <si>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</si>
  <si>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　①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</si>
</sst>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.0%"/>
    <numFmt numFmtId="177" formatCode="#,##0_ "/>
    <numFmt numFmtId="178" formatCode="0.0_ &quot;%&quot;"/>
    <numFmt numFmtId="179" formatCode="#,##0.0_ "/>
    <numFmt numFmtId="180" formatCode="#,##0.00_ "/>
  </numFmts>
  <fonts count="2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color theme="1"/>
      <name val="ＭＳ Ｐゴシック"/>
      <family val="2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8"/>
      <color theme="0"/>
      <name val="ＭＳ Ｐゴシック"/>
      <family val="3"/>
      <charset val="128"/>
      <scheme val="minor"/>
    </font>
    <font>
      <b/>
      <sz val="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11"/>
      <color rgb="FF000000"/>
      <name val="ＭＳ Ｐゴシック"/>
      <family val="3"/>
      <charset val="128"/>
      <scheme val="minor"/>
    </font>
    <font>
      <sz val="10"/>
      <color rgb="FF000000"/>
      <name val="ＭＳ Ｐゴシック"/>
      <family val="3"/>
      <charset val="128"/>
      <scheme val="minor"/>
    </font>
    <font>
      <sz val="9"/>
      <color rgb="FF000000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9.5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b/>
      <u/>
      <sz val="9.5"/>
      <color theme="1"/>
      <name val="ＭＳ Ｐゴシック"/>
      <family val="3"/>
      <charset val="128"/>
      <scheme val="minor"/>
    </font>
    <font>
      <b/>
      <sz val="10"/>
      <color theme="0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-0.499984740745262"/>
        <bgColor theme="4" tint="-0.499984740745262"/>
      </patternFill>
    </fill>
    <fill>
      <patternFill patternType="solid">
        <fgColor theme="4" tint="0.39997558519241921"/>
        <bgColor theme="4" tint="0.39997558519241921"/>
      </patternFill>
    </fill>
  </fills>
  <borders count="18">
    <border>
      <left/>
      <right/>
      <top/>
      <bottom/>
      <diagonal/>
    </border>
    <border>
      <left/>
      <right/>
      <top/>
      <bottom style="thin">
        <color theme="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79998168889431442"/>
      </top>
      <bottom style="thin">
        <color theme="4" tint="0.7999816888943144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68">
    <xf numFmtId="0" fontId="0" fillId="0" borderId="0" xfId="0">
      <alignment vertical="center"/>
    </xf>
    <xf numFmtId="0" fontId="3" fillId="0" borderId="0" xfId="0" applyFont="1">
      <alignment vertical="center"/>
    </xf>
    <xf numFmtId="0" fontId="6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0" fontId="5" fillId="0" borderId="0" xfId="0" applyFont="1">
      <alignment vertical="center"/>
    </xf>
    <xf numFmtId="178" fontId="7" fillId="3" borderId="2" xfId="0" applyNumberFormat="1" applyFont="1" applyFill="1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0" xfId="0" applyBorder="1">
      <alignment vertical="center"/>
    </xf>
    <xf numFmtId="177" fontId="8" fillId="5" borderId="3" xfId="0" applyNumberFormat="1" applyFont="1" applyFill="1" applyBorder="1">
      <alignment vertical="center"/>
    </xf>
    <xf numFmtId="177" fontId="8" fillId="2" borderId="3" xfId="0" applyNumberFormat="1" applyFont="1" applyFill="1" applyBorder="1">
      <alignment vertical="center"/>
    </xf>
    <xf numFmtId="178" fontId="8" fillId="5" borderId="3" xfId="0" applyNumberFormat="1" applyFont="1" applyFill="1" applyBorder="1">
      <alignment vertical="center"/>
    </xf>
    <xf numFmtId="178" fontId="8" fillId="2" borderId="3" xfId="0" applyNumberFormat="1" applyFont="1" applyFill="1" applyBorder="1">
      <alignment vertical="center"/>
    </xf>
    <xf numFmtId="177" fontId="9" fillId="3" borderId="2" xfId="0" applyNumberFormat="1" applyFont="1" applyFill="1" applyBorder="1">
      <alignment vertical="center"/>
    </xf>
    <xf numFmtId="0" fontId="8" fillId="5" borderId="3" xfId="0" applyFont="1" applyFill="1" applyBorder="1" applyAlignment="1">
      <alignment horizontal="left" vertical="center" indent="1"/>
    </xf>
    <xf numFmtId="0" fontId="8" fillId="2" borderId="3" xfId="0" applyFont="1" applyFill="1" applyBorder="1" applyAlignment="1">
      <alignment horizontal="left" vertical="center" indent="1"/>
    </xf>
    <xf numFmtId="0" fontId="9" fillId="3" borderId="2" xfId="0" applyFont="1" applyFill="1" applyBorder="1" applyAlignment="1">
      <alignment horizontal="left" vertical="center"/>
    </xf>
    <xf numFmtId="0" fontId="8" fillId="0" borderId="0" xfId="0" applyFont="1">
      <alignment vertical="center"/>
    </xf>
    <xf numFmtId="0" fontId="8" fillId="2" borderId="3" xfId="0" applyFont="1" applyFill="1" applyBorder="1" applyAlignment="1">
      <alignment horizontal="left" vertical="center" indent="1" shrinkToFit="1"/>
    </xf>
    <xf numFmtId="178" fontId="0" fillId="0" borderId="0" xfId="0" applyNumberFormat="1">
      <alignment vertical="center"/>
    </xf>
    <xf numFmtId="38" fontId="9" fillId="3" borderId="2" xfId="1" applyFont="1" applyFill="1" applyBorder="1">
      <alignment vertical="center"/>
    </xf>
    <xf numFmtId="38" fontId="8" fillId="5" borderId="3" xfId="1" applyFont="1" applyFill="1" applyBorder="1">
      <alignment vertical="center"/>
    </xf>
    <xf numFmtId="38" fontId="8" fillId="2" borderId="3" xfId="1" applyFont="1" applyFill="1" applyBorder="1">
      <alignment vertical="center"/>
    </xf>
    <xf numFmtId="176" fontId="8" fillId="5" borderId="3" xfId="2" applyNumberFormat="1" applyFont="1" applyFill="1" applyBorder="1">
      <alignment vertical="center"/>
    </xf>
    <xf numFmtId="176" fontId="8" fillId="2" borderId="3" xfId="2" applyNumberFormat="1" applyFont="1" applyFill="1" applyBorder="1">
      <alignment vertical="center"/>
    </xf>
    <xf numFmtId="176" fontId="9" fillId="3" borderId="2" xfId="2" applyNumberFormat="1" applyFont="1" applyFill="1" applyBorder="1">
      <alignment vertical="center"/>
    </xf>
    <xf numFmtId="176" fontId="7" fillId="3" borderId="2" xfId="2" applyNumberFormat="1" applyFont="1" applyFill="1" applyBorder="1">
      <alignment vertical="center"/>
    </xf>
    <xf numFmtId="177" fontId="7" fillId="3" borderId="2" xfId="0" applyNumberFormat="1" applyFont="1" applyFill="1" applyBorder="1">
      <alignment vertical="center"/>
    </xf>
    <xf numFmtId="177" fontId="5" fillId="5" borderId="3" xfId="0" applyNumberFormat="1" applyFont="1" applyFill="1" applyBorder="1">
      <alignment vertical="center"/>
    </xf>
    <xf numFmtId="177" fontId="5" fillId="2" borderId="3" xfId="0" applyNumberFormat="1" applyFont="1" applyFill="1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5" xfId="0" quotePrefix="1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16" fillId="0" borderId="0" xfId="0" applyFont="1" applyBorder="1" applyAlignment="1">
      <alignment horizontal="center" vertical="center"/>
    </xf>
    <xf numFmtId="179" fontId="0" fillId="0" borderId="0" xfId="0" applyNumberFormat="1" applyBorder="1">
      <alignment vertical="center"/>
    </xf>
    <xf numFmtId="176" fontId="0" fillId="0" borderId="0" xfId="2" applyNumberFormat="1" applyFont="1" applyBorder="1">
      <alignment vertical="center"/>
    </xf>
    <xf numFmtId="0" fontId="11" fillId="0" borderId="13" xfId="0" applyFont="1" applyBorder="1" applyAlignment="1">
      <alignment horizontal="right" vertical="center"/>
    </xf>
    <xf numFmtId="0" fontId="15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8" fillId="0" borderId="0" xfId="0" applyFont="1" applyBorder="1">
      <alignment vertical="center"/>
    </xf>
    <xf numFmtId="178" fontId="8" fillId="0" borderId="14" xfId="0" applyNumberFormat="1" applyFont="1" applyBorder="1">
      <alignment vertical="center"/>
    </xf>
    <xf numFmtId="0" fontId="10" fillId="0" borderId="13" xfId="0" applyFont="1" applyBorder="1">
      <alignment vertical="center"/>
    </xf>
    <xf numFmtId="0" fontId="13" fillId="0" borderId="0" xfId="0" applyFont="1" applyBorder="1" applyAlignment="1">
      <alignment horizontal="center" vertical="center"/>
    </xf>
    <xf numFmtId="0" fontId="11" fillId="0" borderId="13" xfId="0" applyFont="1" applyBorder="1">
      <alignment vertical="center"/>
    </xf>
    <xf numFmtId="0" fontId="12" fillId="0" borderId="13" xfId="0" applyFont="1" applyBorder="1" applyAlignment="1">
      <alignment horizontal="right" vertical="center"/>
    </xf>
    <xf numFmtId="176" fontId="17" fillId="0" borderId="0" xfId="2" applyNumberFormat="1" applyFont="1" applyBorder="1">
      <alignment vertical="center"/>
    </xf>
    <xf numFmtId="0" fontId="17" fillId="0" borderId="0" xfId="0" applyFont="1" applyBorder="1">
      <alignment vertical="center"/>
    </xf>
    <xf numFmtId="10" fontId="17" fillId="0" borderId="0" xfId="2" applyNumberFormat="1" applyFont="1" applyBorder="1">
      <alignment vertical="center"/>
    </xf>
    <xf numFmtId="176" fontId="17" fillId="0" borderId="0" xfId="0" applyNumberFormat="1" applyFont="1" applyBorder="1">
      <alignment vertical="center"/>
    </xf>
    <xf numFmtId="10" fontId="17" fillId="0" borderId="0" xfId="0" applyNumberFormat="1" applyFont="1" applyBorder="1">
      <alignment vertical="center"/>
    </xf>
    <xf numFmtId="10" fontId="0" fillId="0" borderId="0" xfId="0" applyNumberFormat="1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18" fillId="0" borderId="0" xfId="0" applyFont="1" applyBorder="1" applyAlignment="1">
      <alignment horizontal="left" vertical="center"/>
    </xf>
    <xf numFmtId="176" fontId="0" fillId="0" borderId="14" xfId="0" applyNumberFormat="1" applyBorder="1">
      <alignment vertical="center"/>
    </xf>
    <xf numFmtId="0" fontId="0" fillId="0" borderId="4" xfId="0" applyBorder="1" applyAlignment="1">
      <alignment vertical="center" shrinkToFit="1"/>
    </xf>
    <xf numFmtId="0" fontId="0" fillId="0" borderId="11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19" fillId="4" borderId="1" xfId="0" applyFont="1" applyFill="1" applyBorder="1" applyAlignment="1">
      <alignment horizontal="center" vertical="center" wrapText="1"/>
    </xf>
    <xf numFmtId="180" fontId="0" fillId="0" borderId="0" xfId="0" applyNumberFormat="1" applyBorder="1">
      <alignment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4536</xdr:colOff>
      <xdr:row>25</xdr:row>
      <xdr:rowOff>7937</xdr:rowOff>
    </xdr:from>
    <xdr:to>
      <xdr:col>6</xdr:col>
      <xdr:colOff>480785</xdr:colOff>
      <xdr:row>70</xdr:row>
      <xdr:rowOff>138113</xdr:rowOff>
    </xdr:to>
    <xdr:sp macro="" textlink="">
      <xdr:nvSpPr>
        <xdr:cNvPr id="2" name="テキスト ボックス 1"/>
        <xdr:cNvSpPr txBox="1"/>
      </xdr:nvSpPr>
      <xdr:spPr>
        <a:xfrm>
          <a:off x="1963965" y="4525508"/>
          <a:ext cx="2217963" cy="809035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【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全国の状況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▼対象業者総数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309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万者（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14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年比▲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8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万者）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※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右欄の全国比は占有率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業種順位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①卸・小売  　　　　　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(24.5%)</a:t>
          </a: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②建設　　　 　　　　　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(12.9%)</a:t>
          </a: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②宿泊･飲食　　　　 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(12.9%)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④生活関連ｻｰﾋﾞｽ　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(11.8%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） 　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⑤製造　　　　　　  　 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 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9.9%)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⑥不動産･物品賃貸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 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9.3%)</a:t>
          </a: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 これら上位５業種で、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　８割以上を占める。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各県の状況も同様。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※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右欄の</a:t>
          </a:r>
          <a:r>
            <a:rPr kumimoji="1" lang="ja-JP" altLang="en-US" sz="1100" b="0" i="0" u="sng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ＤＦＧ特太ゴシック体" panose="020B0A00010101010101" pitchFamily="50" charset="-128"/>
              <a:ea typeface="ＤＦＧ特太ゴシック体" panose="020B0A00010101010101" pitchFamily="50" charset="-128"/>
              <a:cs typeface="+mn-cs"/>
            </a:rPr>
            <a:t>太字の業種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は、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　全国より順位が高い業種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※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右欄の業種別比較の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　全国比は全国平均との差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2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</xdr:txBody>
    </xdr:sp>
    <xdr:clientData/>
  </xdr:twoCellAnchor>
  <xdr:twoCellAnchor>
    <xdr:from>
      <xdr:col>0</xdr:col>
      <xdr:colOff>152400</xdr:colOff>
      <xdr:row>25</xdr:row>
      <xdr:rowOff>9526</xdr:rowOff>
    </xdr:from>
    <xdr:to>
      <xdr:col>0</xdr:col>
      <xdr:colOff>1860550</xdr:colOff>
      <xdr:row>70</xdr:row>
      <xdr:rowOff>138114</xdr:rowOff>
    </xdr:to>
    <xdr:sp macro="" textlink="">
      <xdr:nvSpPr>
        <xdr:cNvPr id="5" name="テキスト ボックス 4"/>
        <xdr:cNvSpPr txBox="1"/>
      </xdr:nvSpPr>
      <xdr:spPr>
        <a:xfrm>
          <a:off x="152400" y="4543426"/>
          <a:ext cx="1708150" cy="7843838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【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大分類 補足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▼生活関連ｻｰﾋﾞｽ業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＝理美容、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ｸﾘｰﾆﾝｸﾞ　など 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▼学術研究、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専門・技術ｻｰﾋﾞｽ業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＝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税理士・社労士</a:t>
          </a:r>
          <a:r>
            <a:rPr kumimoji="0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……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、</a:t>
          </a:r>
          <a:endParaRPr kumimoji="0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 著述業･自由業など 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▼サービス業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（他に分類されないもの）</a:t>
          </a:r>
          <a:endParaRPr kumimoji="1" lang="en-US" altLang="ja-JP" sz="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＝自動車整備、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廃棄物処理、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事業ｻｰﾋﾞｽ　など 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8</xdr:col>
      <xdr:colOff>0</xdr:colOff>
      <xdr:row>1</xdr:row>
      <xdr:rowOff>0</xdr:rowOff>
    </xdr:from>
    <xdr:to>
      <xdr:col>53</xdr:col>
      <xdr:colOff>476250</xdr:colOff>
      <xdr:row>5</xdr:row>
      <xdr:rowOff>38100</xdr:rowOff>
    </xdr:to>
    <xdr:sp macro="" textlink="">
      <xdr:nvSpPr>
        <xdr:cNvPr id="19" name="テキスト ボックス 18"/>
        <xdr:cNvSpPr txBox="1"/>
      </xdr:nvSpPr>
      <xdr:spPr>
        <a:xfrm>
          <a:off x="4324350" y="171450"/>
          <a:ext cx="15373350" cy="723900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【</a:t>
          </a: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分析・検討ポイント</a:t>
          </a:r>
          <a:r>
            <a:rPr kumimoji="1" lang="en-US" altLang="ja-JP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】</a:t>
          </a: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全国と比較して、地元小企業の業種構成の特徴（多い業種は何か？ 個人・法人の割合はどうか？ など）を把握します。</a:t>
          </a:r>
          <a:endParaRPr kumimoji="1" lang="en-US" altLang="ja-JP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　　　　　　　　　　　　　把握された小企業の業種構成をもとに、（あれば大企業も含めた）産業構造も勘案して、地域経済に効果的な振興策の在り方などを検討します。</a:t>
          </a:r>
          <a:endParaRPr kumimoji="1" lang="en-US" altLang="ja-JP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4536</xdr:colOff>
      <xdr:row>25</xdr:row>
      <xdr:rowOff>7937</xdr:rowOff>
    </xdr:from>
    <xdr:to>
      <xdr:col>6</xdr:col>
      <xdr:colOff>480785</xdr:colOff>
      <xdr:row>70</xdr:row>
      <xdr:rowOff>138113</xdr:rowOff>
    </xdr:to>
    <xdr:sp macro="" textlink="">
      <xdr:nvSpPr>
        <xdr:cNvPr id="2" name="テキスト ボックス 1"/>
        <xdr:cNvSpPr txBox="1"/>
      </xdr:nvSpPr>
      <xdr:spPr>
        <a:xfrm>
          <a:off x="1957161" y="4408487"/>
          <a:ext cx="2219324" cy="784542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【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全国の状況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▼対象業者総数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309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万者（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14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年比▲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8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万者）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※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右欄の全国比は占有率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業種順位</a:t>
          </a:r>
        </a:p>
        <a:p>
          <a:pPr marL="0" marR="0" lvl="0" indent="0" algn="l" defTabSz="3600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①卸・小売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		(24.5%)</a:t>
          </a: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3600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②宿泊・飲食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		(12.9%)</a:t>
          </a: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3600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③建設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			(12.9%)</a:t>
          </a:r>
        </a:p>
        <a:p>
          <a:pPr marL="0" marR="0" lvl="0" indent="0" algn="l" defTabSz="3600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④生活関連ｻｰﾋﾞｽ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	(11.8%)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　</a:t>
          </a:r>
        </a:p>
        <a:p>
          <a:pPr marL="0" marR="0" lvl="0" indent="0" algn="l" defTabSz="3600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⑤製造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			(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 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9.9%)</a:t>
          </a:r>
        </a:p>
        <a:p>
          <a:pPr marL="0" marR="0" lvl="0" indent="0" algn="l" defTabSz="3600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⑥不動産･物品賃貸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	(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 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9.3%)</a:t>
          </a: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 これら上位５業種で、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　８割以上を占める。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各県の状況も同様。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※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右欄の</a:t>
          </a:r>
          <a:r>
            <a:rPr kumimoji="1" lang="ja-JP" altLang="en-US" sz="1100" b="0" i="0" u="sng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ＤＦＧ特太ゴシック体" panose="020B0A00010101010101" pitchFamily="50" charset="-128"/>
              <a:ea typeface="ＤＦＧ特太ゴシック体" panose="020B0A00010101010101" pitchFamily="50" charset="-128"/>
              <a:cs typeface="+mn-cs"/>
            </a:rPr>
            <a:t>太字の業種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は、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　全国より順位が高い業種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※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右欄の業種別比較の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　全国比は全国平均との差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2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</xdr:txBody>
    </xdr:sp>
    <xdr:clientData/>
  </xdr:twoCellAnchor>
  <xdr:twoCellAnchor>
    <xdr:from>
      <xdr:col>0</xdr:col>
      <xdr:colOff>152400</xdr:colOff>
      <xdr:row>25</xdr:row>
      <xdr:rowOff>9526</xdr:rowOff>
    </xdr:from>
    <xdr:to>
      <xdr:col>0</xdr:col>
      <xdr:colOff>1860550</xdr:colOff>
      <xdr:row>70</xdr:row>
      <xdr:rowOff>138114</xdr:rowOff>
    </xdr:to>
    <xdr:sp macro="" textlink="">
      <xdr:nvSpPr>
        <xdr:cNvPr id="3" name="テキスト ボックス 2"/>
        <xdr:cNvSpPr txBox="1"/>
      </xdr:nvSpPr>
      <xdr:spPr>
        <a:xfrm>
          <a:off x="152400" y="4410076"/>
          <a:ext cx="1708150" cy="7843838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【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大分類 補足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▼生活関連ｻｰﾋﾞｽ業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＝理美容、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ｸﾘｰﾆﾝｸﾞ　など 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▼学術研究、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専門・技術ｻｰﾋﾞｽ業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＝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税理士・社労士</a:t>
          </a:r>
          <a:r>
            <a:rPr kumimoji="0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……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、</a:t>
          </a:r>
          <a:endParaRPr kumimoji="0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 著述業･自由業など 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▼サービス業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（他に分類されないもの）</a:t>
          </a:r>
          <a:endParaRPr kumimoji="1" lang="en-US" altLang="ja-JP" sz="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＝自動車整備、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廃棄物処理、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事業ｻｰﾋﾞｽ　など 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8</xdr:col>
      <xdr:colOff>0</xdr:colOff>
      <xdr:row>1</xdr:row>
      <xdr:rowOff>0</xdr:rowOff>
    </xdr:from>
    <xdr:to>
      <xdr:col>25</xdr:col>
      <xdr:colOff>0</xdr:colOff>
      <xdr:row>5</xdr:row>
      <xdr:rowOff>38100</xdr:rowOff>
    </xdr:to>
    <xdr:sp macro="" textlink="">
      <xdr:nvSpPr>
        <xdr:cNvPr id="4" name="テキスト ボックス 3"/>
        <xdr:cNvSpPr txBox="1"/>
      </xdr:nvSpPr>
      <xdr:spPr>
        <a:xfrm>
          <a:off x="4267200" y="171450"/>
          <a:ext cx="15068550" cy="723900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【</a:t>
          </a: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分析・検討ポイント</a:t>
          </a:r>
          <a:r>
            <a:rPr kumimoji="1" lang="en-US" altLang="ja-JP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】</a:t>
          </a: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全国と比較して、地元小企業の業種構成の特徴（多い業種は何か？ 個人・法人の割合はどうか？ など）を把握します。</a:t>
          </a:r>
          <a:endParaRPr kumimoji="1" lang="en-US" altLang="ja-JP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　　　　　　　　　　　　　把握された小企業の業種構成をもとに、（あれば大企業も含めた）産業構造も勘案して、地域経済に効果的な振興策の在り方などを検討します。</a:t>
          </a:r>
          <a:endParaRPr kumimoji="1" lang="en-US" altLang="ja-JP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6350</xdr:colOff>
      <xdr:row>29</xdr:row>
      <xdr:rowOff>7937</xdr:rowOff>
    </xdr:from>
    <xdr:to>
      <xdr:col>6</xdr:col>
      <xdr:colOff>482599</xdr:colOff>
      <xdr:row>74</xdr:row>
      <xdr:rowOff>138113</xdr:rowOff>
    </xdr:to>
    <xdr:sp macro="" textlink="">
      <xdr:nvSpPr>
        <xdr:cNvPr id="2" name="テキスト ボックス 1"/>
        <xdr:cNvSpPr txBox="1"/>
      </xdr:nvSpPr>
      <xdr:spPr>
        <a:xfrm>
          <a:off x="1958975" y="4589462"/>
          <a:ext cx="3838574" cy="784542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【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全国の状況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▼対象業者総数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309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万者（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14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年比▲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8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万者）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※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右欄の全国（県）・地域比は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　それぞれ占有率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業種別順位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①卸・小売  　　　　　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(24.5%)</a:t>
          </a: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②建設　　　 　　　　　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(12.9%)</a:t>
          </a: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②宿泊･飲食　　　　 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(12.9%)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④生活関連ｻｰﾋﾞｽ　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(11.8%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） 　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⑤製造　　　　　　  　 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 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9.9%)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⑥不動産･物品賃貸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 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9.3%)</a:t>
          </a: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 これら上位５業種で、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　８割以上を占める。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各県の状況も同様。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※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 右欄の</a:t>
          </a:r>
          <a:r>
            <a:rPr kumimoji="1" lang="ja-JP" altLang="en-US" sz="1100" b="0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ＤＦＧ特太ゴシック体" panose="020B0A00010101010101" pitchFamily="50" charset="-128"/>
              <a:ea typeface="ＤＦＧ特太ゴシック体" panose="020B0A00010101010101" pitchFamily="50" charset="-128"/>
              <a:cs typeface="+mn-cs"/>
            </a:rPr>
            <a:t>太字の業種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は、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　全国より順位が高い業種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※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右欄の業種別比較の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　全国比は全国平均との差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　地域比は担当地域との差</a:t>
          </a: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</xdr:txBody>
    </xdr:sp>
    <xdr:clientData/>
  </xdr:twoCellAnchor>
  <xdr:twoCellAnchor>
    <xdr:from>
      <xdr:col>0</xdr:col>
      <xdr:colOff>139700</xdr:colOff>
      <xdr:row>28</xdr:row>
      <xdr:rowOff>161926</xdr:rowOff>
    </xdr:from>
    <xdr:to>
      <xdr:col>0</xdr:col>
      <xdr:colOff>1847850</xdr:colOff>
      <xdr:row>74</xdr:row>
      <xdr:rowOff>112714</xdr:rowOff>
    </xdr:to>
    <xdr:sp macro="" textlink="">
      <xdr:nvSpPr>
        <xdr:cNvPr id="3" name="テキスト ボックス 2"/>
        <xdr:cNvSpPr txBox="1"/>
      </xdr:nvSpPr>
      <xdr:spPr>
        <a:xfrm>
          <a:off x="139700" y="4572001"/>
          <a:ext cx="1708150" cy="7837488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【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大分類 補足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▼生活関連ｻｰﾋﾞｽ業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＝理美容、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ｸﾘｰﾆﾝｸﾞ　など 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▼学術研究、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専門・技術ｻｰﾋﾞｽ業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＝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税理士・社労士</a:t>
          </a:r>
          <a:r>
            <a:rPr kumimoji="0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……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、</a:t>
          </a:r>
          <a:endParaRPr kumimoji="0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 著述業･自由業など 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▼サービス業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（他に分類されないもの）</a:t>
          </a:r>
          <a:endParaRPr kumimoji="1" lang="en-US" altLang="ja-JP" sz="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＝自動車整備、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廃棄物処理、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事業ｻｰﾋﾞｽ　など 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152400</xdr:colOff>
      <xdr:row>0</xdr:row>
      <xdr:rowOff>0</xdr:rowOff>
    </xdr:from>
    <xdr:to>
      <xdr:col>60</xdr:col>
      <xdr:colOff>317500</xdr:colOff>
      <xdr:row>7</xdr:row>
      <xdr:rowOff>165100</xdr:rowOff>
    </xdr:to>
    <xdr:sp macro="" textlink="">
      <xdr:nvSpPr>
        <xdr:cNvPr id="4" name="テキスト ボックス 3"/>
        <xdr:cNvSpPr txBox="1"/>
      </xdr:nvSpPr>
      <xdr:spPr>
        <a:xfrm>
          <a:off x="152400" y="0"/>
          <a:ext cx="30416500" cy="850900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【</a:t>
          </a: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分析・検討ポイント</a:t>
          </a:r>
          <a:r>
            <a:rPr kumimoji="1" lang="en-US" altLang="ja-JP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】</a:t>
          </a: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全国・全県と比較して、担当地域の業種構成の特徴（多い業種は何か？ 個人・法人の割合はどうか？ など）を把握します。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　　　　　　　　　　　　　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 担当地域と民商会員の業種構成を比較して、組織化の進んでいる業種、遅れている業種を把握し、強化すべき業種別対策を検討します。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 　　　　　　　　　　　　　　　担当地域の 大分類で特徴ある業種については、中分類・小分類でどのような業種が多いのか、さらに見てみましょう。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　　　　　　　　　　　　　　 また、、担当地域の全業種を通じて、中分類・小分類の上位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20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業種にどのような業種が上がっているかも見てみましょう。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ts val="5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※ 2016</a:t>
          </a: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経済センサス活動調査結果に基づく対象業者（事業所数）の分析</a:t>
          </a:r>
        </a:p>
      </xdr:txBody>
    </xdr:sp>
    <xdr:clientData/>
  </xdr:twoCellAnchor>
  <xdr:twoCellAnchor>
    <xdr:from>
      <xdr:col>62</xdr:col>
      <xdr:colOff>38100</xdr:colOff>
      <xdr:row>9</xdr:row>
      <xdr:rowOff>0</xdr:rowOff>
    </xdr:from>
    <xdr:to>
      <xdr:col>73</xdr:col>
      <xdr:colOff>647700</xdr:colOff>
      <xdr:row>75</xdr:row>
      <xdr:rowOff>12700</xdr:rowOff>
    </xdr:to>
    <xdr:sp macro="" textlink="">
      <xdr:nvSpPr>
        <xdr:cNvPr id="5" name="テキスト ボックス 4"/>
        <xdr:cNvSpPr txBox="1"/>
      </xdr:nvSpPr>
      <xdr:spPr>
        <a:xfrm>
          <a:off x="30861000" y="1038225"/>
          <a:ext cx="8153400" cy="11442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/>
            <a:t>メモ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ML71"/>
  <sheetViews>
    <sheetView view="pageBreakPreview" zoomScale="75" zoomScaleNormal="75" zoomScaleSheetLayoutView="75" workbookViewId="0">
      <pane xSplit="8" ySplit="24" topLeftCell="I25" activePane="bottomRight" state="frozen"/>
      <selection pane="topRight" activeCell="I1" sqref="I1"/>
      <selection pane="bottomLeft" activeCell="A25" sqref="A25"/>
      <selection pane="bottomRight" activeCell="J39" sqref="J39"/>
    </sheetView>
  </sheetViews>
  <sheetFormatPr defaultRowHeight="13.5" x14ac:dyDescent="0.15"/>
  <cols>
    <col min="1" max="1" width="25.625" customWidth="1"/>
    <col min="2" max="2" width="9.625" customWidth="1"/>
    <col min="3" max="3" width="6.625" customWidth="1"/>
    <col min="4" max="4" width="10.625" hidden="1" customWidth="1"/>
    <col min="5" max="5" width="6.625" customWidth="1"/>
    <col min="6" max="6" width="10.625" hidden="1" customWidth="1"/>
    <col min="7" max="7" width="6.625" customWidth="1"/>
    <col min="8" max="8" width="0.875" customWidth="1"/>
    <col min="9" max="9" width="8.625" customWidth="1"/>
    <col min="10" max="10" width="6.625" customWidth="1"/>
    <col min="11" max="11" width="10.625" hidden="1" customWidth="1"/>
    <col min="12" max="12" width="6.625" customWidth="1"/>
    <col min="13" max="13" width="10.625" hidden="1" customWidth="1"/>
    <col min="14" max="14" width="6.625" customWidth="1"/>
    <col min="15" max="15" width="0.875" customWidth="1"/>
    <col min="16" max="16" width="8.625" customWidth="1"/>
    <col min="17" max="17" width="6.625" customWidth="1"/>
    <col min="18" max="18" width="10.625" hidden="1" customWidth="1"/>
    <col min="19" max="19" width="6.625" customWidth="1"/>
    <col min="20" max="20" width="10.625" hidden="1" customWidth="1"/>
    <col min="21" max="21" width="6.625" customWidth="1"/>
    <col min="22" max="22" width="0.875" customWidth="1"/>
    <col min="23" max="23" width="8.625" customWidth="1"/>
    <col min="24" max="24" width="6.625" customWidth="1"/>
    <col min="25" max="25" width="10.625" hidden="1" customWidth="1"/>
    <col min="26" max="26" width="6.625" customWidth="1"/>
    <col min="27" max="27" width="10.625" hidden="1" customWidth="1"/>
    <col min="28" max="28" width="6.625" customWidth="1"/>
    <col min="29" max="29" width="0.875" customWidth="1"/>
    <col min="30" max="30" width="8.625" customWidth="1"/>
    <col min="31" max="31" width="6.625" customWidth="1"/>
    <col min="32" max="32" width="10.625" hidden="1" customWidth="1"/>
    <col min="33" max="33" width="6.625" customWidth="1"/>
    <col min="34" max="34" width="10.625" hidden="1" customWidth="1"/>
    <col min="35" max="35" width="6.625" customWidth="1"/>
    <col min="36" max="36" width="0.875" customWidth="1"/>
    <col min="37" max="37" width="8.625" customWidth="1"/>
    <col min="38" max="38" width="6.625" customWidth="1"/>
    <col min="39" max="39" width="10.625" hidden="1" customWidth="1"/>
    <col min="40" max="40" width="6.625" customWidth="1"/>
    <col min="41" max="41" width="10.625" hidden="1" customWidth="1"/>
    <col min="42" max="42" width="6.625" customWidth="1"/>
    <col min="43" max="43" width="0.875" customWidth="1"/>
    <col min="44" max="44" width="8.625" customWidth="1"/>
    <col min="45" max="45" width="6.625" customWidth="1"/>
    <col min="46" max="46" width="10.625" hidden="1" customWidth="1"/>
    <col min="47" max="47" width="6.625" customWidth="1"/>
    <col min="48" max="48" width="10.625" hidden="1" customWidth="1"/>
    <col min="49" max="49" width="6.625" customWidth="1"/>
    <col min="50" max="50" width="0.875" customWidth="1"/>
    <col min="51" max="51" width="8.625" customWidth="1"/>
    <col min="52" max="52" width="6.625" customWidth="1"/>
    <col min="53" max="53" width="10.625" hidden="1" customWidth="1"/>
    <col min="54" max="54" width="6.625" customWidth="1"/>
    <col min="55" max="55" width="10.625" hidden="1" customWidth="1"/>
    <col min="56" max="56" width="6.625" customWidth="1"/>
    <col min="57" max="57" width="0.875" customWidth="1"/>
    <col min="58" max="58" width="8.625" customWidth="1"/>
    <col min="59" max="59" width="6.625" customWidth="1"/>
    <col min="60" max="60" width="10.625" hidden="1" customWidth="1"/>
    <col min="61" max="61" width="6.625" customWidth="1"/>
    <col min="62" max="62" width="10.625" hidden="1" customWidth="1"/>
    <col min="63" max="63" width="6.625" customWidth="1"/>
    <col min="64" max="64" width="0.875" customWidth="1"/>
    <col min="65" max="65" width="8.625" customWidth="1"/>
    <col min="66" max="66" width="6.625" customWidth="1"/>
    <col min="67" max="67" width="10.625" hidden="1" customWidth="1"/>
    <col min="68" max="68" width="6.625" customWidth="1"/>
    <col min="69" max="69" width="10.625" hidden="1" customWidth="1"/>
    <col min="70" max="70" width="6.625" customWidth="1"/>
    <col min="71" max="71" width="0.875" customWidth="1"/>
    <col min="72" max="72" width="8.625" customWidth="1"/>
    <col min="73" max="73" width="6.625" customWidth="1"/>
    <col min="74" max="74" width="10.625" hidden="1" customWidth="1"/>
    <col min="75" max="75" width="6.625" customWidth="1"/>
    <col min="76" max="76" width="10.625" hidden="1" customWidth="1"/>
    <col min="77" max="77" width="6.625" customWidth="1"/>
    <col min="78" max="78" width="0.875" customWidth="1"/>
    <col min="79" max="79" width="8.625" customWidth="1"/>
    <col min="80" max="80" width="6.625" customWidth="1"/>
    <col min="81" max="81" width="10.625" hidden="1" customWidth="1"/>
    <col min="82" max="82" width="6.625" customWidth="1"/>
    <col min="83" max="83" width="10.625" hidden="1" customWidth="1"/>
    <col min="84" max="84" width="6.625" customWidth="1"/>
    <col min="85" max="85" width="0.875" customWidth="1"/>
    <col min="86" max="86" width="8.625" customWidth="1"/>
    <col min="87" max="87" width="6.625" customWidth="1"/>
    <col min="88" max="88" width="10.625" hidden="1" customWidth="1"/>
    <col min="89" max="89" width="6.625" customWidth="1"/>
    <col min="90" max="90" width="10.625" hidden="1" customWidth="1"/>
    <col min="91" max="91" width="6.625" customWidth="1"/>
    <col min="92" max="92" width="0.875" customWidth="1"/>
    <col min="93" max="93" width="8.625" customWidth="1"/>
    <col min="94" max="94" width="6.625" customWidth="1"/>
    <col min="95" max="95" width="10.625" hidden="1" customWidth="1"/>
    <col min="96" max="96" width="6.625" customWidth="1"/>
    <col min="97" max="97" width="10.625" hidden="1" customWidth="1"/>
    <col min="98" max="98" width="6.625" customWidth="1"/>
    <col min="99" max="99" width="0.875" customWidth="1"/>
    <col min="100" max="100" width="8.625" customWidth="1"/>
    <col min="101" max="101" width="6.625" customWidth="1"/>
    <col min="102" max="102" width="10.625" hidden="1" customWidth="1"/>
    <col min="103" max="103" width="6.625" customWidth="1"/>
    <col min="104" max="104" width="10.625" hidden="1" customWidth="1"/>
    <col min="105" max="105" width="6.625" customWidth="1"/>
    <col min="106" max="106" width="0.875" customWidth="1"/>
    <col min="107" max="107" width="8.625" customWidth="1"/>
    <col min="108" max="108" width="6.625" customWidth="1"/>
    <col min="109" max="109" width="10.625" hidden="1" customWidth="1"/>
    <col min="110" max="110" width="6.625" customWidth="1"/>
    <col min="111" max="111" width="10.625" hidden="1" customWidth="1"/>
    <col min="112" max="112" width="6.625" customWidth="1"/>
    <col min="113" max="113" width="0.875" customWidth="1"/>
    <col min="114" max="114" width="8.625" customWidth="1"/>
    <col min="115" max="115" width="6.625" customWidth="1"/>
    <col min="116" max="116" width="10.625" hidden="1" customWidth="1"/>
    <col min="117" max="117" width="6.625" customWidth="1"/>
    <col min="118" max="118" width="10.625" hidden="1" customWidth="1"/>
    <col min="119" max="119" width="6.625" customWidth="1"/>
    <col min="120" max="120" width="0.875" customWidth="1"/>
    <col min="121" max="121" width="8.625" customWidth="1"/>
    <col min="122" max="122" width="6.625" customWidth="1"/>
    <col min="123" max="123" width="10.625" hidden="1" customWidth="1"/>
    <col min="124" max="124" width="6.625" customWidth="1"/>
    <col min="125" max="125" width="10.625" hidden="1" customWidth="1"/>
    <col min="126" max="126" width="6.625" customWidth="1"/>
    <col min="127" max="127" width="0.875" customWidth="1"/>
    <col min="128" max="128" width="8.625" customWidth="1"/>
    <col min="129" max="129" width="6.625" customWidth="1"/>
    <col min="130" max="130" width="10.625" hidden="1" customWidth="1"/>
    <col min="131" max="131" width="6.625" customWidth="1"/>
    <col min="132" max="132" width="10.625" hidden="1" customWidth="1"/>
    <col min="133" max="133" width="6.625" customWidth="1"/>
    <col min="134" max="134" width="0.875" customWidth="1"/>
    <col min="135" max="135" width="8.625" customWidth="1"/>
    <col min="136" max="136" width="6.625" customWidth="1"/>
    <col min="137" max="137" width="10.625" hidden="1" customWidth="1"/>
    <col min="138" max="138" width="6.625" customWidth="1"/>
    <col min="139" max="139" width="10.625" hidden="1" customWidth="1"/>
    <col min="140" max="140" width="6.625" customWidth="1"/>
    <col min="141" max="141" width="0.875" customWidth="1"/>
    <col min="142" max="142" width="8.625" customWidth="1"/>
    <col min="143" max="143" width="6.625" customWidth="1"/>
    <col min="144" max="144" width="10.625" hidden="1" customWidth="1"/>
    <col min="145" max="145" width="6.625" customWidth="1"/>
    <col min="146" max="146" width="10.625" hidden="1" customWidth="1"/>
    <col min="147" max="147" width="6.625" customWidth="1"/>
    <col min="148" max="148" width="0.875" customWidth="1"/>
    <col min="149" max="149" width="8.625" customWidth="1"/>
    <col min="150" max="150" width="6.625" customWidth="1"/>
    <col min="151" max="151" width="10.625" hidden="1" customWidth="1"/>
    <col min="152" max="152" width="6.625" customWidth="1"/>
    <col min="153" max="153" width="10.625" hidden="1" customWidth="1"/>
    <col min="154" max="154" width="6.625" customWidth="1"/>
    <col min="155" max="155" width="0.875" customWidth="1"/>
    <col min="156" max="156" width="8.625" customWidth="1"/>
    <col min="157" max="157" width="6.625" customWidth="1"/>
    <col min="158" max="158" width="10.625" hidden="1" customWidth="1"/>
    <col min="159" max="159" width="6.625" customWidth="1"/>
    <col min="160" max="160" width="10.625" hidden="1" customWidth="1"/>
    <col min="161" max="161" width="6.625" customWidth="1"/>
    <col min="162" max="162" width="0.875" customWidth="1"/>
    <col min="163" max="163" width="8.625" customWidth="1"/>
    <col min="164" max="164" width="6.625" customWidth="1"/>
    <col min="165" max="165" width="10.625" hidden="1" customWidth="1"/>
    <col min="166" max="166" width="6.625" customWidth="1"/>
    <col min="167" max="167" width="10.625" hidden="1" customWidth="1"/>
    <col min="168" max="168" width="6.625" customWidth="1"/>
    <col min="169" max="169" width="0.875" customWidth="1"/>
    <col min="170" max="170" width="8.625" customWidth="1"/>
    <col min="171" max="171" width="6.625" customWidth="1"/>
    <col min="172" max="172" width="10.625" hidden="1" customWidth="1"/>
    <col min="173" max="173" width="6.625" customWidth="1"/>
    <col min="174" max="174" width="10.625" hidden="1" customWidth="1"/>
    <col min="175" max="175" width="6.625" customWidth="1"/>
    <col min="176" max="176" width="0.875" customWidth="1"/>
    <col min="177" max="177" width="8.625" customWidth="1"/>
    <col min="178" max="178" width="6.625" customWidth="1"/>
    <col min="179" max="179" width="10.625" hidden="1" customWidth="1"/>
    <col min="180" max="180" width="6.625" customWidth="1"/>
    <col min="181" max="181" width="10.625" hidden="1" customWidth="1"/>
    <col min="182" max="182" width="6.625" customWidth="1"/>
    <col min="183" max="183" width="0.875" customWidth="1"/>
    <col min="184" max="184" width="8.625" customWidth="1"/>
    <col min="185" max="185" width="6.625" customWidth="1"/>
    <col min="186" max="186" width="10.625" hidden="1" customWidth="1"/>
    <col min="187" max="187" width="6.625" customWidth="1"/>
    <col min="188" max="188" width="10.625" hidden="1" customWidth="1"/>
    <col min="189" max="189" width="6.625" customWidth="1"/>
    <col min="190" max="190" width="0.875" customWidth="1"/>
    <col min="191" max="191" width="8.625" customWidth="1"/>
    <col min="192" max="192" width="6.625" customWidth="1"/>
    <col min="193" max="193" width="10.625" hidden="1" customWidth="1"/>
    <col min="194" max="194" width="6.625" customWidth="1"/>
    <col min="195" max="195" width="10.625" hidden="1" customWidth="1"/>
    <col min="196" max="196" width="6.625" customWidth="1"/>
    <col min="197" max="197" width="0.875" customWidth="1"/>
    <col min="198" max="198" width="8.625" customWidth="1"/>
    <col min="199" max="199" width="6.625" customWidth="1"/>
    <col min="200" max="200" width="10.625" hidden="1" customWidth="1"/>
    <col min="201" max="201" width="6.625" customWidth="1"/>
    <col min="202" max="202" width="10.625" hidden="1" customWidth="1"/>
    <col min="203" max="203" width="6.625" customWidth="1"/>
    <col min="204" max="204" width="0.875" customWidth="1"/>
    <col min="205" max="205" width="8.625" customWidth="1"/>
    <col min="206" max="206" width="6.625" customWidth="1"/>
    <col min="207" max="207" width="10.625" hidden="1" customWidth="1"/>
    <col min="208" max="208" width="6.625" customWidth="1"/>
    <col min="209" max="209" width="10.625" hidden="1" customWidth="1"/>
    <col min="210" max="210" width="6.625" customWidth="1"/>
    <col min="211" max="211" width="0.875" customWidth="1"/>
    <col min="212" max="212" width="8.625" customWidth="1"/>
    <col min="213" max="213" width="6.625" customWidth="1"/>
    <col min="214" max="214" width="10.625" hidden="1" customWidth="1"/>
    <col min="215" max="215" width="6.625" customWidth="1"/>
    <col min="216" max="216" width="10.625" hidden="1" customWidth="1"/>
    <col min="217" max="217" width="6.625" customWidth="1"/>
    <col min="218" max="218" width="0.875" customWidth="1"/>
    <col min="219" max="219" width="8.625" customWidth="1"/>
    <col min="220" max="220" width="6.625" customWidth="1"/>
    <col min="221" max="221" width="10.625" hidden="1" customWidth="1"/>
    <col min="222" max="222" width="6.625" customWidth="1"/>
    <col min="223" max="223" width="10.625" hidden="1" customWidth="1"/>
    <col min="224" max="224" width="6.625" customWidth="1"/>
    <col min="225" max="225" width="0.875" customWidth="1"/>
    <col min="226" max="226" width="8.625" customWidth="1"/>
    <col min="227" max="227" width="6.625" customWidth="1"/>
    <col min="228" max="228" width="10.625" hidden="1" customWidth="1"/>
    <col min="229" max="229" width="6.625" customWidth="1"/>
    <col min="230" max="230" width="10.625" hidden="1" customWidth="1"/>
    <col min="231" max="231" width="6.625" customWidth="1"/>
    <col min="232" max="232" width="0.875" customWidth="1"/>
    <col min="233" max="233" width="8.625" customWidth="1"/>
    <col min="234" max="234" width="6.625" customWidth="1"/>
    <col min="235" max="235" width="10.625" hidden="1" customWidth="1"/>
    <col min="236" max="236" width="6.625" customWidth="1"/>
    <col min="237" max="237" width="10.625" hidden="1" customWidth="1"/>
    <col min="238" max="238" width="6.625" customWidth="1"/>
    <col min="239" max="239" width="0.875" customWidth="1"/>
    <col min="240" max="240" width="8.625" customWidth="1"/>
    <col min="241" max="241" width="6.625" customWidth="1"/>
    <col min="242" max="242" width="10.625" hidden="1" customWidth="1"/>
    <col min="243" max="243" width="6.625" customWidth="1"/>
    <col min="244" max="244" width="10.625" hidden="1" customWidth="1"/>
    <col min="245" max="245" width="6.625" customWidth="1"/>
    <col min="246" max="246" width="0.875" customWidth="1"/>
    <col min="247" max="247" width="8.625" customWidth="1"/>
    <col min="248" max="248" width="6.625" customWidth="1"/>
    <col min="249" max="249" width="10.625" hidden="1" customWidth="1"/>
    <col min="250" max="250" width="6.625" customWidth="1"/>
    <col min="251" max="251" width="10.625" hidden="1" customWidth="1"/>
    <col min="252" max="252" width="6.625" customWidth="1"/>
    <col min="253" max="253" width="0.875" customWidth="1"/>
    <col min="254" max="254" width="8.625" customWidth="1"/>
    <col min="255" max="255" width="6.625" customWidth="1"/>
    <col min="256" max="256" width="10.625" hidden="1" customWidth="1"/>
    <col min="257" max="257" width="6.625" customWidth="1"/>
    <col min="258" max="258" width="10.625" hidden="1" customWidth="1"/>
    <col min="259" max="259" width="6.625" customWidth="1"/>
    <col min="260" max="260" width="0.875" customWidth="1"/>
    <col min="261" max="261" width="8.625" customWidth="1"/>
    <col min="262" max="262" width="6.625" customWidth="1"/>
    <col min="263" max="263" width="10.625" hidden="1" customWidth="1"/>
    <col min="264" max="264" width="6.625" customWidth="1"/>
    <col min="265" max="265" width="10.625" hidden="1" customWidth="1"/>
    <col min="266" max="266" width="6.625" customWidth="1"/>
    <col min="267" max="267" width="0.875" customWidth="1"/>
    <col min="268" max="268" width="8.625" customWidth="1"/>
    <col min="269" max="269" width="6.625" customWidth="1"/>
    <col min="270" max="270" width="10.625" hidden="1" customWidth="1"/>
    <col min="271" max="271" width="6.625" customWidth="1"/>
    <col min="272" max="272" width="10.625" hidden="1" customWidth="1"/>
    <col min="273" max="273" width="6.625" customWidth="1"/>
    <col min="274" max="274" width="0.875" customWidth="1"/>
    <col min="275" max="275" width="8.625" customWidth="1"/>
    <col min="276" max="276" width="6.625" customWidth="1"/>
    <col min="277" max="277" width="10.625" hidden="1" customWidth="1"/>
    <col min="278" max="278" width="6.625" customWidth="1"/>
    <col min="279" max="279" width="10.625" hidden="1" customWidth="1"/>
    <col min="280" max="280" width="6.625" customWidth="1"/>
    <col min="281" max="281" width="0.875" customWidth="1"/>
    <col min="282" max="282" width="8.625" customWidth="1"/>
    <col min="283" max="283" width="6.625" customWidth="1"/>
    <col min="284" max="284" width="10.625" hidden="1" customWidth="1"/>
    <col min="285" max="285" width="6.625" customWidth="1"/>
    <col min="286" max="286" width="10.625" hidden="1" customWidth="1"/>
    <col min="287" max="287" width="6.625" customWidth="1"/>
    <col min="288" max="288" width="0.875" customWidth="1"/>
    <col min="289" max="289" width="8.625" customWidth="1"/>
    <col min="290" max="290" width="6.625" customWidth="1"/>
    <col min="291" max="291" width="10.625" hidden="1" customWidth="1"/>
    <col min="292" max="292" width="6.625" customWidth="1"/>
    <col min="293" max="293" width="10.625" hidden="1" customWidth="1"/>
    <col min="294" max="294" width="6.625" customWidth="1"/>
    <col min="295" max="295" width="0.875" customWidth="1"/>
    <col min="296" max="296" width="8.625" customWidth="1"/>
    <col min="297" max="297" width="6.625" customWidth="1"/>
    <col min="298" max="298" width="10.625" hidden="1" customWidth="1"/>
    <col min="299" max="299" width="6.625" customWidth="1"/>
    <col min="300" max="300" width="10.625" hidden="1" customWidth="1"/>
    <col min="301" max="301" width="6.625" customWidth="1"/>
    <col min="302" max="302" width="0.875" customWidth="1"/>
    <col min="303" max="303" width="8.625" customWidth="1"/>
    <col min="304" max="304" width="6.625" customWidth="1"/>
    <col min="305" max="305" width="10.625" hidden="1" customWidth="1"/>
    <col min="306" max="306" width="6.625" customWidth="1"/>
    <col min="307" max="307" width="10.625" hidden="1" customWidth="1"/>
    <col min="308" max="308" width="6.625" customWidth="1"/>
    <col min="309" max="309" width="0.875" customWidth="1"/>
    <col min="310" max="310" width="8.625" customWidth="1"/>
    <col min="311" max="311" width="6.625" customWidth="1"/>
    <col min="312" max="312" width="10.625" hidden="1" customWidth="1"/>
    <col min="313" max="313" width="6.625" customWidth="1"/>
    <col min="314" max="314" width="10.625" hidden="1" customWidth="1"/>
    <col min="315" max="315" width="6.625" customWidth="1"/>
    <col min="316" max="316" width="0.875" customWidth="1"/>
    <col min="317" max="317" width="8.625" customWidth="1"/>
    <col min="318" max="318" width="6.625" customWidth="1"/>
    <col min="319" max="319" width="10.625" hidden="1" customWidth="1"/>
    <col min="320" max="320" width="6.625" customWidth="1"/>
    <col min="321" max="321" width="10.625" hidden="1" customWidth="1"/>
    <col min="322" max="322" width="6.625" customWidth="1"/>
    <col min="323" max="323" width="0.875" customWidth="1"/>
    <col min="324" max="324" width="8.625" customWidth="1"/>
    <col min="325" max="325" width="6.625" customWidth="1"/>
    <col min="326" max="326" width="10.625" hidden="1" customWidth="1"/>
    <col min="327" max="327" width="6.625" customWidth="1"/>
    <col min="328" max="328" width="10.625" hidden="1" customWidth="1"/>
    <col min="329" max="329" width="6.625" customWidth="1"/>
    <col min="330" max="330" width="0.875" customWidth="1"/>
    <col min="331" max="331" width="8.625" customWidth="1"/>
    <col min="332" max="332" width="6.625" customWidth="1"/>
    <col min="333" max="333" width="10.625" hidden="1" customWidth="1"/>
    <col min="334" max="334" width="6.625" customWidth="1"/>
    <col min="335" max="335" width="10.625" hidden="1" customWidth="1"/>
    <col min="336" max="336" width="6.625" customWidth="1"/>
    <col min="337" max="337" width="0.875" customWidth="1"/>
    <col min="338" max="338" width="8.625" customWidth="1"/>
    <col min="339" max="339" width="6.625" customWidth="1"/>
    <col min="340" max="340" width="10.625" customWidth="1"/>
    <col min="341" max="341" width="6.625" customWidth="1"/>
    <col min="342" max="342" width="10.625" customWidth="1"/>
    <col min="343" max="343" width="6.625" customWidth="1"/>
    <col min="344" max="344" width="0.875" customWidth="1"/>
    <col min="345" max="345" width="8.625" customWidth="1"/>
    <col min="346" max="346" width="6.625" customWidth="1"/>
    <col min="347" max="347" width="10.625" customWidth="1"/>
    <col min="348" max="348" width="6.625" customWidth="1"/>
    <col min="349" max="349" width="10.625" customWidth="1"/>
    <col min="350" max="350" width="6.625" customWidth="1"/>
  </cols>
  <sheetData>
    <row r="6" spans="1:350" ht="14.25" thickBot="1" x14ac:dyDescent="0.2"/>
    <row r="7" spans="1:350" ht="14.25" thickBot="1" x14ac:dyDescent="0.2">
      <c r="A7" s="9"/>
      <c r="B7" s="6" t="s">
        <v>25</v>
      </c>
      <c r="C7" s="7"/>
      <c r="D7" s="7"/>
      <c r="E7" s="7"/>
      <c r="F7" s="7"/>
      <c r="G7" s="8"/>
      <c r="I7" s="6" t="s">
        <v>35</v>
      </c>
      <c r="J7" s="34" t="s">
        <v>81</v>
      </c>
      <c r="K7" s="7"/>
      <c r="L7" s="7"/>
      <c r="M7" s="7"/>
      <c r="N7" s="8"/>
      <c r="P7" s="6" t="s">
        <v>38</v>
      </c>
      <c r="Q7" s="34" t="s">
        <v>82</v>
      </c>
      <c r="R7" s="7"/>
      <c r="S7" s="7"/>
      <c r="T7" s="7"/>
      <c r="U7" s="8"/>
      <c r="W7" s="6" t="s">
        <v>39</v>
      </c>
      <c r="X7" s="34" t="s">
        <v>83</v>
      </c>
      <c r="Y7" s="7"/>
      <c r="Z7" s="7"/>
      <c r="AA7" s="7"/>
      <c r="AB7" s="8"/>
      <c r="AD7" s="6" t="s">
        <v>40</v>
      </c>
      <c r="AE7" s="34" t="s">
        <v>84</v>
      </c>
      <c r="AF7" s="7"/>
      <c r="AG7" s="7"/>
      <c r="AH7" s="7"/>
      <c r="AI7" s="8"/>
      <c r="AK7" s="6" t="s">
        <v>41</v>
      </c>
      <c r="AL7" s="34" t="s">
        <v>85</v>
      </c>
      <c r="AM7" s="7"/>
      <c r="AN7" s="7"/>
      <c r="AO7" s="7"/>
      <c r="AP7" s="8"/>
      <c r="AR7" s="6" t="s">
        <v>42</v>
      </c>
      <c r="AS7" s="34" t="s">
        <v>86</v>
      </c>
      <c r="AT7" s="7"/>
      <c r="AU7" s="7"/>
      <c r="AV7" s="7"/>
      <c r="AW7" s="8"/>
      <c r="AY7" s="6" t="s">
        <v>43</v>
      </c>
      <c r="AZ7" s="34" t="s">
        <v>87</v>
      </c>
      <c r="BA7" s="7"/>
      <c r="BB7" s="7"/>
      <c r="BC7" s="7"/>
      <c r="BD7" s="8"/>
      <c r="BF7" s="6" t="s">
        <v>16</v>
      </c>
      <c r="BG7" s="34" t="s">
        <v>88</v>
      </c>
      <c r="BH7" s="7"/>
      <c r="BI7" s="7"/>
      <c r="BJ7" s="7"/>
      <c r="BK7" s="8"/>
      <c r="BM7" s="6" t="s">
        <v>17</v>
      </c>
      <c r="BN7" s="34" t="s">
        <v>89</v>
      </c>
      <c r="BO7" s="7"/>
      <c r="BP7" s="7"/>
      <c r="BQ7" s="7"/>
      <c r="BR7" s="8"/>
      <c r="BT7" s="6" t="s">
        <v>32</v>
      </c>
      <c r="BU7" s="34" t="s">
        <v>90</v>
      </c>
      <c r="BV7" s="7"/>
      <c r="BW7" s="7"/>
      <c r="BX7" s="7"/>
      <c r="BY7" s="8"/>
      <c r="CA7" s="6" t="s">
        <v>91</v>
      </c>
      <c r="CB7" s="34" t="s">
        <v>92</v>
      </c>
      <c r="CC7" s="7"/>
      <c r="CD7" s="7"/>
      <c r="CE7" s="7"/>
      <c r="CF7" s="8"/>
      <c r="CH7" s="6" t="s">
        <v>93</v>
      </c>
      <c r="CI7" s="34" t="s">
        <v>94</v>
      </c>
      <c r="CJ7" s="7"/>
      <c r="CK7" s="7"/>
      <c r="CL7" s="7"/>
      <c r="CM7" s="8"/>
      <c r="CO7" s="6" t="s">
        <v>95</v>
      </c>
      <c r="CP7" s="34" t="s">
        <v>96</v>
      </c>
      <c r="CQ7" s="7"/>
      <c r="CR7" s="7"/>
      <c r="CS7" s="7"/>
      <c r="CT7" s="8"/>
      <c r="CV7" s="6" t="s">
        <v>97</v>
      </c>
      <c r="CW7" s="34" t="s">
        <v>98</v>
      </c>
      <c r="CX7" s="7"/>
      <c r="CY7" s="7"/>
      <c r="CZ7" s="7"/>
      <c r="DA7" s="8"/>
      <c r="DC7" s="6" t="s">
        <v>99</v>
      </c>
      <c r="DD7" s="34" t="s">
        <v>100</v>
      </c>
      <c r="DE7" s="7"/>
      <c r="DF7" s="7"/>
      <c r="DG7" s="7"/>
      <c r="DH7" s="8"/>
      <c r="DJ7" s="6" t="s">
        <v>101</v>
      </c>
      <c r="DK7" s="34" t="s">
        <v>102</v>
      </c>
      <c r="DL7" s="7"/>
      <c r="DM7" s="7"/>
      <c r="DN7" s="7"/>
      <c r="DO7" s="8"/>
      <c r="DQ7" s="6" t="s">
        <v>103</v>
      </c>
      <c r="DR7" s="34" t="s">
        <v>104</v>
      </c>
      <c r="DS7" s="7"/>
      <c r="DT7" s="7"/>
      <c r="DU7" s="7"/>
      <c r="DV7" s="8"/>
      <c r="DX7" s="6" t="s">
        <v>18</v>
      </c>
      <c r="DY7" s="34" t="s">
        <v>105</v>
      </c>
      <c r="DZ7" s="7"/>
      <c r="EA7" s="7"/>
      <c r="EB7" s="7"/>
      <c r="EC7" s="8"/>
      <c r="EE7" s="6" t="s">
        <v>106</v>
      </c>
      <c r="EF7" s="34" t="s">
        <v>107</v>
      </c>
      <c r="EG7" s="7"/>
      <c r="EH7" s="7"/>
      <c r="EI7" s="7"/>
      <c r="EJ7" s="8"/>
      <c r="EL7" s="6" t="s">
        <v>19</v>
      </c>
      <c r="EM7" s="34" t="s">
        <v>108</v>
      </c>
      <c r="EN7" s="7"/>
      <c r="EO7" s="7"/>
      <c r="EP7" s="7"/>
      <c r="EQ7" s="8"/>
      <c r="ES7" s="6" t="s">
        <v>109</v>
      </c>
      <c r="ET7" s="34" t="s">
        <v>110</v>
      </c>
      <c r="EU7" s="7"/>
      <c r="EV7" s="7"/>
      <c r="EW7" s="7"/>
      <c r="EX7" s="8"/>
      <c r="EZ7" s="6" t="s">
        <v>111</v>
      </c>
      <c r="FA7" s="34" t="s">
        <v>112</v>
      </c>
      <c r="FB7" s="7"/>
      <c r="FC7" s="7"/>
      <c r="FD7" s="7"/>
      <c r="FE7" s="8"/>
      <c r="FG7" s="6" t="s">
        <v>113</v>
      </c>
      <c r="FH7" s="34" t="s">
        <v>114</v>
      </c>
      <c r="FI7" s="7"/>
      <c r="FJ7" s="7"/>
      <c r="FK7" s="7"/>
      <c r="FL7" s="8"/>
      <c r="FN7" s="6" t="s">
        <v>115</v>
      </c>
      <c r="FO7" s="34" t="s">
        <v>116</v>
      </c>
      <c r="FP7" s="7"/>
      <c r="FQ7" s="7"/>
      <c r="FR7" s="7"/>
      <c r="FS7" s="8"/>
      <c r="FU7" s="6" t="s">
        <v>117</v>
      </c>
      <c r="FV7" s="34" t="s">
        <v>118</v>
      </c>
      <c r="FW7" s="7"/>
      <c r="FX7" s="7"/>
      <c r="FY7" s="7"/>
      <c r="FZ7" s="8"/>
      <c r="GB7" s="6" t="s">
        <v>119</v>
      </c>
      <c r="GC7" s="34" t="s">
        <v>120</v>
      </c>
      <c r="GD7" s="7"/>
      <c r="GE7" s="7"/>
      <c r="GF7" s="7"/>
      <c r="GG7" s="8"/>
      <c r="GI7" s="6" t="s">
        <v>121</v>
      </c>
      <c r="GJ7" s="34" t="s">
        <v>122</v>
      </c>
      <c r="GK7" s="7"/>
      <c r="GL7" s="7"/>
      <c r="GM7" s="7"/>
      <c r="GN7" s="8"/>
      <c r="GP7" s="6" t="s">
        <v>123</v>
      </c>
      <c r="GQ7" s="34" t="s">
        <v>124</v>
      </c>
      <c r="GR7" s="7"/>
      <c r="GS7" s="7"/>
      <c r="GT7" s="7"/>
      <c r="GU7" s="8"/>
      <c r="GW7" s="6" t="s">
        <v>20</v>
      </c>
      <c r="GX7" s="34" t="s">
        <v>125</v>
      </c>
      <c r="GY7" s="7"/>
      <c r="GZ7" s="7"/>
      <c r="HA7" s="7"/>
      <c r="HB7" s="8"/>
      <c r="HD7" s="6" t="s">
        <v>126</v>
      </c>
      <c r="HE7" s="34" t="s">
        <v>127</v>
      </c>
      <c r="HF7" s="7"/>
      <c r="HG7" s="7"/>
      <c r="HH7" s="7"/>
      <c r="HI7" s="8"/>
      <c r="HK7" s="6" t="s">
        <v>21</v>
      </c>
      <c r="HL7" s="34" t="s">
        <v>128</v>
      </c>
      <c r="HM7" s="7"/>
      <c r="HN7" s="7"/>
      <c r="HO7" s="7"/>
      <c r="HP7" s="8"/>
      <c r="HR7" s="6" t="s">
        <v>22</v>
      </c>
      <c r="HS7" s="34" t="s">
        <v>129</v>
      </c>
      <c r="HT7" s="7"/>
      <c r="HU7" s="7"/>
      <c r="HV7" s="7"/>
      <c r="HW7" s="8"/>
      <c r="HY7" s="6" t="s">
        <v>130</v>
      </c>
      <c r="HZ7" s="34" t="s">
        <v>131</v>
      </c>
      <c r="IA7" s="7"/>
      <c r="IB7" s="7"/>
      <c r="IC7" s="7"/>
      <c r="ID7" s="8"/>
      <c r="IF7" s="6" t="s">
        <v>132</v>
      </c>
      <c r="IG7" s="34" t="s">
        <v>133</v>
      </c>
      <c r="IH7" s="7"/>
      <c r="II7" s="7"/>
      <c r="IJ7" s="7"/>
      <c r="IK7" s="8"/>
      <c r="IM7" s="6" t="s">
        <v>134</v>
      </c>
      <c r="IN7" s="34" t="s">
        <v>135</v>
      </c>
      <c r="IO7" s="7"/>
      <c r="IP7" s="7"/>
      <c r="IQ7" s="7"/>
      <c r="IR7" s="8"/>
      <c r="IT7" s="6" t="s">
        <v>136</v>
      </c>
      <c r="IU7" s="34" t="s">
        <v>137</v>
      </c>
      <c r="IV7" s="7"/>
      <c r="IW7" s="7"/>
      <c r="IX7" s="7"/>
      <c r="IY7" s="8"/>
      <c r="JA7" s="6" t="s">
        <v>24</v>
      </c>
      <c r="JB7" s="34" t="s">
        <v>138</v>
      </c>
      <c r="JC7" s="7"/>
      <c r="JD7" s="7"/>
      <c r="JE7" s="7"/>
      <c r="JF7" s="8"/>
      <c r="JH7" s="6" t="s">
        <v>139</v>
      </c>
      <c r="JI7" s="34" t="s">
        <v>140</v>
      </c>
      <c r="JJ7" s="7"/>
      <c r="JK7" s="7"/>
      <c r="JL7" s="7"/>
      <c r="JM7" s="8"/>
      <c r="JO7" s="6" t="s">
        <v>23</v>
      </c>
      <c r="JP7" s="34" t="s">
        <v>141</v>
      </c>
      <c r="JQ7" s="7"/>
      <c r="JR7" s="7"/>
      <c r="JS7" s="7"/>
      <c r="JT7" s="8"/>
      <c r="JV7" s="6" t="s">
        <v>142</v>
      </c>
      <c r="JW7" s="34" t="s">
        <v>143</v>
      </c>
      <c r="JX7" s="7"/>
      <c r="JY7" s="7"/>
      <c r="JZ7" s="7"/>
      <c r="KA7" s="8"/>
      <c r="KC7" s="6" t="s">
        <v>144</v>
      </c>
      <c r="KD7" s="34" t="s">
        <v>145</v>
      </c>
      <c r="KE7" s="7"/>
      <c r="KF7" s="7"/>
      <c r="KG7" s="7"/>
      <c r="KH7" s="8"/>
      <c r="KJ7" s="6" t="s">
        <v>146</v>
      </c>
      <c r="KK7" s="34" t="s">
        <v>147</v>
      </c>
      <c r="KL7" s="7"/>
      <c r="KM7" s="7"/>
      <c r="KN7" s="7"/>
      <c r="KO7" s="8"/>
      <c r="KQ7" s="6" t="s">
        <v>148</v>
      </c>
      <c r="KR7" s="34" t="s">
        <v>149</v>
      </c>
      <c r="KS7" s="7"/>
      <c r="KT7" s="7"/>
      <c r="KU7" s="7"/>
      <c r="KV7" s="8"/>
      <c r="KX7" s="6" t="s">
        <v>150</v>
      </c>
      <c r="KY7" s="34" t="s">
        <v>151</v>
      </c>
      <c r="KZ7" s="7"/>
      <c r="LA7" s="7"/>
      <c r="LB7" s="7"/>
      <c r="LC7" s="8"/>
      <c r="LE7" s="6" t="s">
        <v>152</v>
      </c>
      <c r="LF7" s="34" t="s">
        <v>153</v>
      </c>
      <c r="LG7" s="7"/>
      <c r="LH7" s="7"/>
      <c r="LI7" s="7"/>
      <c r="LJ7" s="8"/>
      <c r="LL7" s="6" t="s">
        <v>154</v>
      </c>
      <c r="LM7" s="34" t="s">
        <v>155</v>
      </c>
      <c r="LN7" s="7"/>
      <c r="LO7" s="7"/>
      <c r="LP7" s="7"/>
      <c r="LQ7" s="8"/>
      <c r="LS7" s="6" t="s">
        <v>156</v>
      </c>
      <c r="LT7" s="34" t="s">
        <v>157</v>
      </c>
      <c r="LU7" s="7"/>
      <c r="LV7" s="7"/>
      <c r="LW7" s="7"/>
      <c r="LX7" s="8"/>
      <c r="LZ7" s="6"/>
      <c r="MA7" s="34" t="s">
        <v>158</v>
      </c>
      <c r="MB7" s="7"/>
      <c r="MC7" s="7"/>
      <c r="MD7" s="7"/>
      <c r="ME7" s="8"/>
      <c r="MG7" s="6"/>
      <c r="MH7" s="34">
        <v>50</v>
      </c>
      <c r="MI7" s="7"/>
      <c r="MJ7" s="7"/>
      <c r="MK7" s="7"/>
      <c r="ML7" s="8"/>
    </row>
    <row r="8" spans="1:350" s="1" customFormat="1" ht="21" x14ac:dyDescent="0.15">
      <c r="A8" s="2" t="s">
        <v>1</v>
      </c>
      <c r="B8" s="3" t="s">
        <v>26</v>
      </c>
      <c r="C8" s="3" t="s">
        <v>27</v>
      </c>
      <c r="D8" s="3" t="s">
        <v>28</v>
      </c>
      <c r="E8" s="3" t="s">
        <v>29</v>
      </c>
      <c r="F8" s="3" t="s">
        <v>33</v>
      </c>
      <c r="G8" s="3" t="s">
        <v>34</v>
      </c>
      <c r="H8" s="4"/>
      <c r="I8" s="3" t="s">
        <v>36</v>
      </c>
      <c r="J8" s="3" t="s">
        <v>37</v>
      </c>
      <c r="K8" s="3" t="s">
        <v>28</v>
      </c>
      <c r="L8" s="3" t="s">
        <v>29</v>
      </c>
      <c r="M8" s="3" t="s">
        <v>33</v>
      </c>
      <c r="N8" s="3" t="s">
        <v>34</v>
      </c>
      <c r="O8" s="4"/>
      <c r="P8" s="3" t="s">
        <v>36</v>
      </c>
      <c r="Q8" s="3" t="s">
        <v>37</v>
      </c>
      <c r="R8" s="3" t="s">
        <v>28</v>
      </c>
      <c r="S8" s="3" t="s">
        <v>29</v>
      </c>
      <c r="T8" s="3" t="s">
        <v>33</v>
      </c>
      <c r="U8" s="3" t="s">
        <v>34</v>
      </c>
      <c r="V8" s="4"/>
      <c r="W8" s="3" t="s">
        <v>36</v>
      </c>
      <c r="X8" s="3" t="s">
        <v>37</v>
      </c>
      <c r="Y8" s="3" t="s">
        <v>28</v>
      </c>
      <c r="Z8" s="3" t="s">
        <v>29</v>
      </c>
      <c r="AA8" s="3" t="s">
        <v>33</v>
      </c>
      <c r="AB8" s="3" t="s">
        <v>34</v>
      </c>
      <c r="AC8" s="4"/>
      <c r="AD8" s="3" t="s">
        <v>36</v>
      </c>
      <c r="AE8" s="3" t="s">
        <v>37</v>
      </c>
      <c r="AF8" s="3" t="s">
        <v>28</v>
      </c>
      <c r="AG8" s="3" t="s">
        <v>29</v>
      </c>
      <c r="AH8" s="3" t="s">
        <v>33</v>
      </c>
      <c r="AI8" s="3" t="s">
        <v>34</v>
      </c>
      <c r="AJ8" s="4"/>
      <c r="AK8" s="3" t="s">
        <v>36</v>
      </c>
      <c r="AL8" s="3" t="s">
        <v>37</v>
      </c>
      <c r="AM8" s="3" t="s">
        <v>28</v>
      </c>
      <c r="AN8" s="3" t="s">
        <v>29</v>
      </c>
      <c r="AO8" s="3" t="s">
        <v>33</v>
      </c>
      <c r="AP8" s="3" t="s">
        <v>34</v>
      </c>
      <c r="AQ8" s="4"/>
      <c r="AR8" s="3" t="s">
        <v>36</v>
      </c>
      <c r="AS8" s="3" t="s">
        <v>37</v>
      </c>
      <c r="AT8" s="3" t="s">
        <v>28</v>
      </c>
      <c r="AU8" s="3" t="s">
        <v>29</v>
      </c>
      <c r="AV8" s="3" t="s">
        <v>33</v>
      </c>
      <c r="AW8" s="3" t="s">
        <v>34</v>
      </c>
      <c r="AX8" s="4"/>
      <c r="AY8" s="3" t="s">
        <v>36</v>
      </c>
      <c r="AZ8" s="3" t="s">
        <v>37</v>
      </c>
      <c r="BA8" s="3" t="s">
        <v>28</v>
      </c>
      <c r="BB8" s="3" t="s">
        <v>29</v>
      </c>
      <c r="BC8" s="3" t="s">
        <v>33</v>
      </c>
      <c r="BD8" s="3" t="s">
        <v>34</v>
      </c>
      <c r="BE8" s="4"/>
      <c r="BF8" s="3" t="s">
        <v>36</v>
      </c>
      <c r="BG8" s="3" t="s">
        <v>37</v>
      </c>
      <c r="BH8" s="3" t="s">
        <v>28</v>
      </c>
      <c r="BI8" s="3" t="s">
        <v>29</v>
      </c>
      <c r="BJ8" s="3" t="s">
        <v>33</v>
      </c>
      <c r="BK8" s="3" t="s">
        <v>34</v>
      </c>
      <c r="BL8" s="4"/>
      <c r="BM8" s="3" t="s">
        <v>36</v>
      </c>
      <c r="BN8" s="3" t="s">
        <v>37</v>
      </c>
      <c r="BO8" s="3" t="s">
        <v>28</v>
      </c>
      <c r="BP8" s="3" t="s">
        <v>29</v>
      </c>
      <c r="BQ8" s="3" t="s">
        <v>33</v>
      </c>
      <c r="BR8" s="3" t="s">
        <v>34</v>
      </c>
      <c r="BS8" s="4"/>
      <c r="BT8" s="3" t="s">
        <v>36</v>
      </c>
      <c r="BU8" s="3" t="s">
        <v>37</v>
      </c>
      <c r="BV8" s="3" t="s">
        <v>28</v>
      </c>
      <c r="BW8" s="3" t="s">
        <v>29</v>
      </c>
      <c r="BX8" s="3" t="s">
        <v>33</v>
      </c>
      <c r="BY8" s="3" t="s">
        <v>34</v>
      </c>
      <c r="BZ8" s="4"/>
      <c r="CA8" s="3" t="s">
        <v>36</v>
      </c>
      <c r="CB8" s="3" t="s">
        <v>37</v>
      </c>
      <c r="CC8" s="3" t="s">
        <v>28</v>
      </c>
      <c r="CD8" s="3" t="s">
        <v>29</v>
      </c>
      <c r="CE8" s="3" t="s">
        <v>33</v>
      </c>
      <c r="CF8" s="3" t="s">
        <v>34</v>
      </c>
      <c r="CG8" s="4"/>
      <c r="CH8" s="3" t="s">
        <v>36</v>
      </c>
      <c r="CI8" s="3" t="s">
        <v>37</v>
      </c>
      <c r="CJ8" s="3" t="s">
        <v>28</v>
      </c>
      <c r="CK8" s="3" t="s">
        <v>29</v>
      </c>
      <c r="CL8" s="3" t="s">
        <v>33</v>
      </c>
      <c r="CM8" s="3" t="s">
        <v>34</v>
      </c>
      <c r="CN8" s="4"/>
      <c r="CO8" s="3" t="s">
        <v>36</v>
      </c>
      <c r="CP8" s="3" t="s">
        <v>37</v>
      </c>
      <c r="CQ8" s="3" t="s">
        <v>28</v>
      </c>
      <c r="CR8" s="3" t="s">
        <v>29</v>
      </c>
      <c r="CS8" s="3" t="s">
        <v>33</v>
      </c>
      <c r="CT8" s="3" t="s">
        <v>34</v>
      </c>
      <c r="CU8" s="4"/>
      <c r="CV8" s="3" t="s">
        <v>36</v>
      </c>
      <c r="CW8" s="3" t="s">
        <v>37</v>
      </c>
      <c r="CX8" s="3" t="s">
        <v>28</v>
      </c>
      <c r="CY8" s="3" t="s">
        <v>29</v>
      </c>
      <c r="CZ8" s="3" t="s">
        <v>33</v>
      </c>
      <c r="DA8" s="3" t="s">
        <v>34</v>
      </c>
      <c r="DB8" s="4"/>
      <c r="DC8" s="3" t="s">
        <v>36</v>
      </c>
      <c r="DD8" s="3" t="s">
        <v>37</v>
      </c>
      <c r="DE8" s="3" t="s">
        <v>28</v>
      </c>
      <c r="DF8" s="3" t="s">
        <v>29</v>
      </c>
      <c r="DG8" s="3" t="s">
        <v>33</v>
      </c>
      <c r="DH8" s="3" t="s">
        <v>34</v>
      </c>
      <c r="DI8" s="4"/>
      <c r="DJ8" s="3" t="s">
        <v>36</v>
      </c>
      <c r="DK8" s="3" t="s">
        <v>37</v>
      </c>
      <c r="DL8" s="3" t="s">
        <v>28</v>
      </c>
      <c r="DM8" s="3" t="s">
        <v>29</v>
      </c>
      <c r="DN8" s="3" t="s">
        <v>33</v>
      </c>
      <c r="DO8" s="3" t="s">
        <v>34</v>
      </c>
      <c r="DP8" s="4"/>
      <c r="DQ8" s="3" t="s">
        <v>36</v>
      </c>
      <c r="DR8" s="3" t="s">
        <v>37</v>
      </c>
      <c r="DS8" s="3" t="s">
        <v>28</v>
      </c>
      <c r="DT8" s="3" t="s">
        <v>29</v>
      </c>
      <c r="DU8" s="3" t="s">
        <v>33</v>
      </c>
      <c r="DV8" s="3" t="s">
        <v>34</v>
      </c>
      <c r="DW8" s="4"/>
      <c r="DX8" s="3" t="s">
        <v>36</v>
      </c>
      <c r="DY8" s="3" t="s">
        <v>37</v>
      </c>
      <c r="DZ8" s="3" t="s">
        <v>28</v>
      </c>
      <c r="EA8" s="3" t="s">
        <v>29</v>
      </c>
      <c r="EB8" s="3" t="s">
        <v>33</v>
      </c>
      <c r="EC8" s="3" t="s">
        <v>34</v>
      </c>
      <c r="ED8" s="4"/>
      <c r="EE8" s="3" t="s">
        <v>36</v>
      </c>
      <c r="EF8" s="3" t="s">
        <v>37</v>
      </c>
      <c r="EG8" s="3" t="s">
        <v>28</v>
      </c>
      <c r="EH8" s="3" t="s">
        <v>29</v>
      </c>
      <c r="EI8" s="3" t="s">
        <v>33</v>
      </c>
      <c r="EJ8" s="3" t="s">
        <v>34</v>
      </c>
      <c r="EK8" s="4"/>
      <c r="EL8" s="3" t="s">
        <v>36</v>
      </c>
      <c r="EM8" s="3" t="s">
        <v>37</v>
      </c>
      <c r="EN8" s="3" t="s">
        <v>28</v>
      </c>
      <c r="EO8" s="3" t="s">
        <v>29</v>
      </c>
      <c r="EP8" s="3" t="s">
        <v>33</v>
      </c>
      <c r="EQ8" s="3" t="s">
        <v>34</v>
      </c>
      <c r="ER8" s="4"/>
      <c r="ES8" s="3" t="s">
        <v>36</v>
      </c>
      <c r="ET8" s="3" t="s">
        <v>37</v>
      </c>
      <c r="EU8" s="3" t="s">
        <v>28</v>
      </c>
      <c r="EV8" s="3" t="s">
        <v>29</v>
      </c>
      <c r="EW8" s="3" t="s">
        <v>33</v>
      </c>
      <c r="EX8" s="3" t="s">
        <v>34</v>
      </c>
      <c r="EY8" s="4"/>
      <c r="EZ8" s="3" t="s">
        <v>36</v>
      </c>
      <c r="FA8" s="3" t="s">
        <v>37</v>
      </c>
      <c r="FB8" s="3" t="s">
        <v>28</v>
      </c>
      <c r="FC8" s="3" t="s">
        <v>29</v>
      </c>
      <c r="FD8" s="3" t="s">
        <v>33</v>
      </c>
      <c r="FE8" s="3" t="s">
        <v>34</v>
      </c>
      <c r="FF8" s="4"/>
      <c r="FG8" s="3" t="s">
        <v>36</v>
      </c>
      <c r="FH8" s="3" t="s">
        <v>37</v>
      </c>
      <c r="FI8" s="3" t="s">
        <v>28</v>
      </c>
      <c r="FJ8" s="3" t="s">
        <v>29</v>
      </c>
      <c r="FK8" s="3" t="s">
        <v>33</v>
      </c>
      <c r="FL8" s="3" t="s">
        <v>34</v>
      </c>
      <c r="FM8" s="4"/>
      <c r="FN8" s="3" t="s">
        <v>36</v>
      </c>
      <c r="FO8" s="3" t="s">
        <v>37</v>
      </c>
      <c r="FP8" s="3" t="s">
        <v>28</v>
      </c>
      <c r="FQ8" s="3" t="s">
        <v>29</v>
      </c>
      <c r="FR8" s="3" t="s">
        <v>33</v>
      </c>
      <c r="FS8" s="3" t="s">
        <v>34</v>
      </c>
      <c r="FT8" s="4"/>
      <c r="FU8" s="3" t="s">
        <v>36</v>
      </c>
      <c r="FV8" s="3" t="s">
        <v>37</v>
      </c>
      <c r="FW8" s="3" t="s">
        <v>28</v>
      </c>
      <c r="FX8" s="3" t="s">
        <v>29</v>
      </c>
      <c r="FY8" s="3" t="s">
        <v>33</v>
      </c>
      <c r="FZ8" s="3" t="s">
        <v>34</v>
      </c>
      <c r="GA8" s="4"/>
      <c r="GB8" s="3" t="s">
        <v>36</v>
      </c>
      <c r="GC8" s="3" t="s">
        <v>37</v>
      </c>
      <c r="GD8" s="3" t="s">
        <v>28</v>
      </c>
      <c r="GE8" s="3" t="s">
        <v>29</v>
      </c>
      <c r="GF8" s="3" t="s">
        <v>33</v>
      </c>
      <c r="GG8" s="3" t="s">
        <v>34</v>
      </c>
      <c r="GH8" s="4"/>
      <c r="GI8" s="3" t="s">
        <v>36</v>
      </c>
      <c r="GJ8" s="3" t="s">
        <v>37</v>
      </c>
      <c r="GK8" s="3" t="s">
        <v>28</v>
      </c>
      <c r="GL8" s="3" t="s">
        <v>29</v>
      </c>
      <c r="GM8" s="3" t="s">
        <v>33</v>
      </c>
      <c r="GN8" s="3" t="s">
        <v>34</v>
      </c>
      <c r="GO8" s="4"/>
      <c r="GP8" s="3" t="s">
        <v>36</v>
      </c>
      <c r="GQ8" s="3" t="s">
        <v>37</v>
      </c>
      <c r="GR8" s="3" t="s">
        <v>28</v>
      </c>
      <c r="GS8" s="3" t="s">
        <v>29</v>
      </c>
      <c r="GT8" s="3" t="s">
        <v>33</v>
      </c>
      <c r="GU8" s="3" t="s">
        <v>34</v>
      </c>
      <c r="GV8" s="4"/>
      <c r="GW8" s="3" t="s">
        <v>36</v>
      </c>
      <c r="GX8" s="3" t="s">
        <v>37</v>
      </c>
      <c r="GY8" s="3" t="s">
        <v>28</v>
      </c>
      <c r="GZ8" s="3" t="s">
        <v>29</v>
      </c>
      <c r="HA8" s="3" t="s">
        <v>33</v>
      </c>
      <c r="HB8" s="3" t="s">
        <v>34</v>
      </c>
      <c r="HC8" s="4"/>
      <c r="HD8" s="3" t="s">
        <v>36</v>
      </c>
      <c r="HE8" s="3" t="s">
        <v>37</v>
      </c>
      <c r="HF8" s="3" t="s">
        <v>28</v>
      </c>
      <c r="HG8" s="3" t="s">
        <v>29</v>
      </c>
      <c r="HH8" s="3" t="s">
        <v>33</v>
      </c>
      <c r="HI8" s="3" t="s">
        <v>34</v>
      </c>
      <c r="HJ8" s="4"/>
      <c r="HK8" s="3" t="s">
        <v>36</v>
      </c>
      <c r="HL8" s="3" t="s">
        <v>37</v>
      </c>
      <c r="HM8" s="3" t="s">
        <v>28</v>
      </c>
      <c r="HN8" s="3" t="s">
        <v>29</v>
      </c>
      <c r="HO8" s="3" t="s">
        <v>33</v>
      </c>
      <c r="HP8" s="3" t="s">
        <v>34</v>
      </c>
      <c r="HQ8" s="4"/>
      <c r="HR8" s="3" t="s">
        <v>36</v>
      </c>
      <c r="HS8" s="3" t="s">
        <v>37</v>
      </c>
      <c r="HT8" s="3" t="s">
        <v>28</v>
      </c>
      <c r="HU8" s="3" t="s">
        <v>29</v>
      </c>
      <c r="HV8" s="3" t="s">
        <v>33</v>
      </c>
      <c r="HW8" s="3" t="s">
        <v>34</v>
      </c>
      <c r="HX8" s="4"/>
      <c r="HY8" s="3" t="s">
        <v>36</v>
      </c>
      <c r="HZ8" s="3" t="s">
        <v>37</v>
      </c>
      <c r="IA8" s="3" t="s">
        <v>28</v>
      </c>
      <c r="IB8" s="3" t="s">
        <v>29</v>
      </c>
      <c r="IC8" s="3" t="s">
        <v>33</v>
      </c>
      <c r="ID8" s="3" t="s">
        <v>34</v>
      </c>
      <c r="IE8" s="4"/>
      <c r="IF8" s="3" t="s">
        <v>36</v>
      </c>
      <c r="IG8" s="3" t="s">
        <v>37</v>
      </c>
      <c r="IH8" s="3" t="s">
        <v>28</v>
      </c>
      <c r="II8" s="3" t="s">
        <v>29</v>
      </c>
      <c r="IJ8" s="3" t="s">
        <v>33</v>
      </c>
      <c r="IK8" s="3" t="s">
        <v>34</v>
      </c>
      <c r="IL8" s="4"/>
      <c r="IM8" s="3" t="s">
        <v>36</v>
      </c>
      <c r="IN8" s="3" t="s">
        <v>37</v>
      </c>
      <c r="IO8" s="3" t="s">
        <v>28</v>
      </c>
      <c r="IP8" s="3" t="s">
        <v>29</v>
      </c>
      <c r="IQ8" s="3" t="s">
        <v>33</v>
      </c>
      <c r="IR8" s="3" t="s">
        <v>34</v>
      </c>
      <c r="IS8" s="4"/>
      <c r="IT8" s="3" t="s">
        <v>36</v>
      </c>
      <c r="IU8" s="3" t="s">
        <v>37</v>
      </c>
      <c r="IV8" s="3" t="s">
        <v>28</v>
      </c>
      <c r="IW8" s="3" t="s">
        <v>29</v>
      </c>
      <c r="IX8" s="3" t="s">
        <v>33</v>
      </c>
      <c r="IY8" s="3" t="s">
        <v>34</v>
      </c>
      <c r="IZ8" s="4"/>
      <c r="JA8" s="3" t="s">
        <v>36</v>
      </c>
      <c r="JB8" s="3" t="s">
        <v>37</v>
      </c>
      <c r="JC8" s="3" t="s">
        <v>28</v>
      </c>
      <c r="JD8" s="3" t="s">
        <v>29</v>
      </c>
      <c r="JE8" s="3" t="s">
        <v>33</v>
      </c>
      <c r="JF8" s="3" t="s">
        <v>34</v>
      </c>
      <c r="JG8" s="4"/>
      <c r="JH8" s="3" t="s">
        <v>36</v>
      </c>
      <c r="JI8" s="3" t="s">
        <v>37</v>
      </c>
      <c r="JJ8" s="3" t="s">
        <v>28</v>
      </c>
      <c r="JK8" s="3" t="s">
        <v>29</v>
      </c>
      <c r="JL8" s="3" t="s">
        <v>33</v>
      </c>
      <c r="JM8" s="3" t="s">
        <v>34</v>
      </c>
      <c r="JN8" s="4"/>
      <c r="JO8" s="3" t="s">
        <v>36</v>
      </c>
      <c r="JP8" s="3" t="s">
        <v>37</v>
      </c>
      <c r="JQ8" s="3" t="s">
        <v>28</v>
      </c>
      <c r="JR8" s="3" t="s">
        <v>29</v>
      </c>
      <c r="JS8" s="3" t="s">
        <v>33</v>
      </c>
      <c r="JT8" s="3" t="s">
        <v>34</v>
      </c>
      <c r="JU8" s="4"/>
      <c r="JV8" s="3" t="s">
        <v>36</v>
      </c>
      <c r="JW8" s="3" t="s">
        <v>37</v>
      </c>
      <c r="JX8" s="3" t="s">
        <v>28</v>
      </c>
      <c r="JY8" s="3" t="s">
        <v>29</v>
      </c>
      <c r="JZ8" s="3" t="s">
        <v>33</v>
      </c>
      <c r="KA8" s="3" t="s">
        <v>34</v>
      </c>
      <c r="KB8" s="4"/>
      <c r="KC8" s="3" t="s">
        <v>36</v>
      </c>
      <c r="KD8" s="3" t="s">
        <v>37</v>
      </c>
      <c r="KE8" s="3" t="s">
        <v>28</v>
      </c>
      <c r="KF8" s="3" t="s">
        <v>29</v>
      </c>
      <c r="KG8" s="3" t="s">
        <v>33</v>
      </c>
      <c r="KH8" s="3" t="s">
        <v>34</v>
      </c>
      <c r="KI8" s="4"/>
      <c r="KJ8" s="3" t="s">
        <v>36</v>
      </c>
      <c r="KK8" s="3" t="s">
        <v>37</v>
      </c>
      <c r="KL8" s="3" t="s">
        <v>28</v>
      </c>
      <c r="KM8" s="3" t="s">
        <v>29</v>
      </c>
      <c r="KN8" s="3" t="s">
        <v>33</v>
      </c>
      <c r="KO8" s="3" t="s">
        <v>34</v>
      </c>
      <c r="KP8" s="4"/>
      <c r="KQ8" s="3" t="s">
        <v>36</v>
      </c>
      <c r="KR8" s="3" t="s">
        <v>37</v>
      </c>
      <c r="KS8" s="3" t="s">
        <v>28</v>
      </c>
      <c r="KT8" s="3" t="s">
        <v>29</v>
      </c>
      <c r="KU8" s="3" t="s">
        <v>33</v>
      </c>
      <c r="KV8" s="3" t="s">
        <v>34</v>
      </c>
      <c r="KW8" s="4"/>
      <c r="KX8" s="3" t="s">
        <v>36</v>
      </c>
      <c r="KY8" s="3" t="s">
        <v>37</v>
      </c>
      <c r="KZ8" s="3" t="s">
        <v>28</v>
      </c>
      <c r="LA8" s="3" t="s">
        <v>29</v>
      </c>
      <c r="LB8" s="3" t="s">
        <v>33</v>
      </c>
      <c r="LC8" s="3" t="s">
        <v>34</v>
      </c>
      <c r="LD8" s="4"/>
      <c r="LE8" s="3" t="s">
        <v>36</v>
      </c>
      <c r="LF8" s="3" t="s">
        <v>37</v>
      </c>
      <c r="LG8" s="3" t="s">
        <v>28</v>
      </c>
      <c r="LH8" s="3" t="s">
        <v>29</v>
      </c>
      <c r="LI8" s="3" t="s">
        <v>33</v>
      </c>
      <c r="LJ8" s="3" t="s">
        <v>34</v>
      </c>
      <c r="LK8" s="4"/>
      <c r="LL8" s="3" t="s">
        <v>36</v>
      </c>
      <c r="LM8" s="3" t="s">
        <v>37</v>
      </c>
      <c r="LN8" s="3" t="s">
        <v>28</v>
      </c>
      <c r="LO8" s="3" t="s">
        <v>29</v>
      </c>
      <c r="LP8" s="3" t="s">
        <v>33</v>
      </c>
      <c r="LQ8" s="3" t="s">
        <v>34</v>
      </c>
      <c r="LR8" s="4"/>
      <c r="LS8" s="3" t="s">
        <v>36</v>
      </c>
      <c r="LT8" s="3" t="s">
        <v>37</v>
      </c>
      <c r="LU8" s="3" t="s">
        <v>28</v>
      </c>
      <c r="LV8" s="3" t="s">
        <v>29</v>
      </c>
      <c r="LW8" s="3" t="s">
        <v>33</v>
      </c>
      <c r="LX8" s="3" t="s">
        <v>34</v>
      </c>
      <c r="LY8" s="4"/>
      <c r="LZ8" s="3" t="s">
        <v>36</v>
      </c>
      <c r="MA8" s="3" t="s">
        <v>37</v>
      </c>
      <c r="MB8" s="3" t="s">
        <v>28</v>
      </c>
      <c r="MC8" s="3" t="s">
        <v>29</v>
      </c>
      <c r="MD8" s="3" t="s">
        <v>33</v>
      </c>
      <c r="ME8" s="3" t="s">
        <v>34</v>
      </c>
      <c r="MF8" s="4"/>
      <c r="MG8" s="3" t="s">
        <v>36</v>
      </c>
      <c r="MH8" s="3" t="s">
        <v>37</v>
      </c>
      <c r="MI8" s="3" t="s">
        <v>28</v>
      </c>
      <c r="MJ8" s="3" t="s">
        <v>29</v>
      </c>
      <c r="MK8" s="3" t="s">
        <v>33</v>
      </c>
      <c r="ML8" s="3" t="s">
        <v>34</v>
      </c>
    </row>
    <row r="9" spans="1:350" x14ac:dyDescent="0.15">
      <c r="A9" s="17" t="s">
        <v>15</v>
      </c>
      <c r="B9" s="14">
        <v>3098417</v>
      </c>
      <c r="C9" s="5">
        <v>100</v>
      </c>
      <c r="D9" s="21">
        <v>1726006</v>
      </c>
      <c r="E9" s="26">
        <f>+D9/B9</f>
        <v>0.55706058932674329</v>
      </c>
      <c r="F9" s="21">
        <v>1365444</v>
      </c>
      <c r="G9" s="26">
        <f>+F9/B9</f>
        <v>0.44069084309826601</v>
      </c>
      <c r="H9" s="18"/>
      <c r="I9" s="14">
        <v>127271</v>
      </c>
      <c r="J9" s="5">
        <v>99.99</v>
      </c>
      <c r="K9" s="21">
        <v>65545</v>
      </c>
      <c r="L9" s="26">
        <f>+K9/I9</f>
        <v>0.51500341790352866</v>
      </c>
      <c r="M9" s="21">
        <v>61267</v>
      </c>
      <c r="N9" s="26">
        <f>+M9/I9</f>
        <v>0.48139010457999071</v>
      </c>
      <c r="O9" s="18"/>
      <c r="P9" s="14">
        <v>35689</v>
      </c>
      <c r="Q9" s="5">
        <v>99.99</v>
      </c>
      <c r="R9" s="21">
        <v>23605</v>
      </c>
      <c r="S9" s="26">
        <f>+R9/P9</f>
        <v>0.66140827706015859</v>
      </c>
      <c r="T9" s="21">
        <v>11998</v>
      </c>
      <c r="U9" s="26">
        <f>+T9/P9</f>
        <v>0.33618201686794252</v>
      </c>
      <c r="V9" s="18"/>
      <c r="W9" s="14">
        <v>34319</v>
      </c>
      <c r="X9" s="5">
        <v>99.990000000000009</v>
      </c>
      <c r="Y9" s="21">
        <v>21772</v>
      </c>
      <c r="Z9" s="26">
        <f>+Y9/W9</f>
        <v>0.63440076925318334</v>
      </c>
      <c r="AA9" s="21">
        <v>12403</v>
      </c>
      <c r="AB9" s="26">
        <f>+AA9/W9</f>
        <v>0.36140330429208312</v>
      </c>
      <c r="AC9" s="18"/>
      <c r="AD9" s="14">
        <v>29816</v>
      </c>
      <c r="AE9" s="5">
        <v>100</v>
      </c>
      <c r="AF9" s="21">
        <v>19916</v>
      </c>
      <c r="AG9" s="26">
        <f>+AF9/AD9</f>
        <v>0.66796350952508721</v>
      </c>
      <c r="AH9" s="21">
        <v>9820</v>
      </c>
      <c r="AI9" s="26">
        <f>+AH9/AD9</f>
        <v>0.32935336731955994</v>
      </c>
      <c r="AJ9" s="18"/>
      <c r="AK9" s="14">
        <v>54510</v>
      </c>
      <c r="AL9" s="5">
        <v>99.990000000000009</v>
      </c>
      <c r="AM9" s="21">
        <v>28567</v>
      </c>
      <c r="AN9" s="26">
        <f>+AM9/AK9</f>
        <v>0.52406897816914333</v>
      </c>
      <c r="AO9" s="21">
        <v>25810</v>
      </c>
      <c r="AP9" s="26">
        <f>+AO9/AK9</f>
        <v>0.47349110254999083</v>
      </c>
      <c r="AQ9" s="18"/>
      <c r="AR9" s="14">
        <v>34322</v>
      </c>
      <c r="AS9" s="5">
        <v>100</v>
      </c>
      <c r="AT9" s="21">
        <v>22405</v>
      </c>
      <c r="AU9" s="26">
        <f>+AT9/AR9</f>
        <v>0.65278829905017188</v>
      </c>
      <c r="AV9" s="21">
        <v>11730</v>
      </c>
      <c r="AW9" s="26">
        <f>+AV9/AR9</f>
        <v>0.34176330050696346</v>
      </c>
      <c r="AX9" s="18"/>
      <c r="AY9" s="14">
        <v>51344</v>
      </c>
      <c r="AZ9" s="5">
        <v>100</v>
      </c>
      <c r="BA9" s="21">
        <v>29817</v>
      </c>
      <c r="BB9" s="26">
        <f>+BA9/AY9</f>
        <v>0.58072997818635086</v>
      </c>
      <c r="BC9" s="21">
        <v>21369</v>
      </c>
      <c r="BD9" s="26">
        <f>+BC9/AY9</f>
        <v>0.41619273917108135</v>
      </c>
      <c r="BE9" s="18"/>
      <c r="BF9" s="14">
        <v>68220</v>
      </c>
      <c r="BG9" s="5">
        <v>100.02000000000002</v>
      </c>
      <c r="BH9" s="21">
        <v>42117</v>
      </c>
      <c r="BI9" s="26">
        <f>+BH9/BF9</f>
        <v>0.61737027264731748</v>
      </c>
      <c r="BJ9" s="21">
        <v>25897</v>
      </c>
      <c r="BK9" s="26">
        <f>+BJ9/BF9</f>
        <v>0.37961008501905602</v>
      </c>
      <c r="BL9" s="18"/>
      <c r="BM9" s="14">
        <v>66517</v>
      </c>
      <c r="BN9" s="5">
        <v>100.00999999999999</v>
      </c>
      <c r="BO9" s="21">
        <v>38605</v>
      </c>
      <c r="BP9" s="26">
        <f>+BO9/BM9</f>
        <v>0.58037794849436986</v>
      </c>
      <c r="BQ9" s="21">
        <v>27718</v>
      </c>
      <c r="BR9" s="26">
        <f>+BQ9/BM9</f>
        <v>0.41670550385615707</v>
      </c>
      <c r="BS9" s="18"/>
      <c r="BT9" s="14">
        <v>56018</v>
      </c>
      <c r="BU9" s="5">
        <v>100.00999999999999</v>
      </c>
      <c r="BV9" s="21">
        <v>33029</v>
      </c>
      <c r="BW9" s="26">
        <f>+BV9/BT9</f>
        <v>0.58961405262594169</v>
      </c>
      <c r="BX9" s="21">
        <v>22903</v>
      </c>
      <c r="BY9" s="26">
        <f>+BX9/BT9</f>
        <v>0.40885072655217963</v>
      </c>
      <c r="BZ9" s="18"/>
      <c r="CA9" s="14">
        <v>142065</v>
      </c>
      <c r="CB9" s="5">
        <v>100.00999999999998</v>
      </c>
      <c r="CC9" s="21">
        <v>72048</v>
      </c>
      <c r="CD9" s="26">
        <f>+CC9/CA9</f>
        <v>0.50714813641642909</v>
      </c>
      <c r="CE9" s="21">
        <v>69868</v>
      </c>
      <c r="CF9" s="26">
        <f>+CE9/CA9</f>
        <v>0.49180304790060886</v>
      </c>
      <c r="CG9" s="18"/>
      <c r="CH9" s="14">
        <v>68764</v>
      </c>
      <c r="CI9" s="5">
        <v>99.989999999999981</v>
      </c>
      <c r="CJ9" s="21">
        <v>41874</v>
      </c>
      <c r="CK9" s="26">
        <f>+CJ9/CH9</f>
        <v>0.6089523587923914</v>
      </c>
      <c r="CL9" s="21">
        <v>26828</v>
      </c>
      <c r="CM9" s="26">
        <f>+CL9/CH9</f>
        <v>0.39014600663137688</v>
      </c>
      <c r="CN9" s="18"/>
      <c r="CO9" s="14">
        <v>52456</v>
      </c>
      <c r="CP9" s="5">
        <v>99.97</v>
      </c>
      <c r="CQ9" s="21">
        <v>29797</v>
      </c>
      <c r="CR9" s="26">
        <f>+CQ9/CO9</f>
        <v>0.56803797468354433</v>
      </c>
      <c r="CS9" s="21">
        <v>22566</v>
      </c>
      <c r="CT9" s="26">
        <f>+CS9/CO9</f>
        <v>0.43018911087387524</v>
      </c>
      <c r="CU9" s="18"/>
      <c r="CV9" s="14">
        <v>105647</v>
      </c>
      <c r="CW9" s="5">
        <v>100.00999999999999</v>
      </c>
      <c r="CX9" s="21">
        <v>53810</v>
      </c>
      <c r="CY9" s="26">
        <f>+CX9/CV9</f>
        <v>0.50933770007667045</v>
      </c>
      <c r="CZ9" s="21">
        <v>51738</v>
      </c>
      <c r="DA9" s="26">
        <f>+CZ9/CV9</f>
        <v>0.48972521699622329</v>
      </c>
      <c r="DB9" s="18"/>
      <c r="DC9" s="14">
        <v>337010</v>
      </c>
      <c r="DD9" s="5">
        <v>100.01</v>
      </c>
      <c r="DE9" s="21">
        <v>143511</v>
      </c>
      <c r="DF9" s="26">
        <f>+DE9/DC9</f>
        <v>0.42583602860449243</v>
      </c>
      <c r="DG9" s="21">
        <v>193138</v>
      </c>
      <c r="DH9" s="26">
        <f>+DG9/DC9</f>
        <v>0.57309278656419693</v>
      </c>
      <c r="DI9" s="18"/>
      <c r="DJ9" s="14">
        <v>161277</v>
      </c>
      <c r="DK9" s="5">
        <v>100</v>
      </c>
      <c r="DL9" s="21">
        <v>73176</v>
      </c>
      <c r="DM9" s="26">
        <f>+DL9/DJ9</f>
        <v>0.4537286779888019</v>
      </c>
      <c r="DN9" s="21">
        <v>87892</v>
      </c>
      <c r="DO9" s="26">
        <f>+DN9/DJ9</f>
        <v>0.54497541496927648</v>
      </c>
      <c r="DP9" s="18"/>
      <c r="DQ9" s="14">
        <v>26608</v>
      </c>
      <c r="DR9" s="5">
        <v>100.01</v>
      </c>
      <c r="DS9" s="21">
        <v>17299</v>
      </c>
      <c r="DT9" s="26">
        <f>+DS9/DQ9</f>
        <v>0.65014281419122066</v>
      </c>
      <c r="DU9" s="21">
        <v>9275</v>
      </c>
      <c r="DV9" s="26">
        <f>+DU9/DQ9</f>
        <v>0.34857937462417315</v>
      </c>
      <c r="DW9" s="18"/>
      <c r="DX9" s="14">
        <v>105298</v>
      </c>
      <c r="DY9" s="5">
        <v>100.01</v>
      </c>
      <c r="DZ9" s="21">
        <v>62414</v>
      </c>
      <c r="EA9" s="26">
        <f>+DZ9/DX9</f>
        <v>0.59273680411783702</v>
      </c>
      <c r="EB9" s="21">
        <v>42654</v>
      </c>
      <c r="EC9" s="26">
        <f>+EB9/DX9</f>
        <v>0.40507891887785141</v>
      </c>
      <c r="ED9" s="18"/>
      <c r="EE9" s="14">
        <v>174923</v>
      </c>
      <c r="EF9" s="5">
        <v>100.00999999999999</v>
      </c>
      <c r="EG9" s="21">
        <v>91879</v>
      </c>
      <c r="EH9" s="26">
        <f>+EG9/EE9</f>
        <v>0.52525396888916842</v>
      </c>
      <c r="EI9" s="21">
        <v>82754</v>
      </c>
      <c r="EJ9" s="26">
        <f>+EI9/EE9</f>
        <v>0.47308815878986754</v>
      </c>
      <c r="EK9" s="18"/>
      <c r="EL9" s="14">
        <v>60820</v>
      </c>
      <c r="EM9" s="5">
        <v>100.02000000000001</v>
      </c>
      <c r="EN9" s="21">
        <v>37928</v>
      </c>
      <c r="EO9" s="26">
        <f>+EN9/EL9</f>
        <v>0.62361065439000329</v>
      </c>
      <c r="EP9" s="21">
        <v>22743</v>
      </c>
      <c r="EQ9" s="26">
        <f>+EP9/EL9</f>
        <v>0.37393949358763562</v>
      </c>
      <c r="ER9" s="18"/>
      <c r="ES9" s="14">
        <v>44259</v>
      </c>
      <c r="ET9" s="5">
        <v>99.990000000000009</v>
      </c>
      <c r="EU9" s="21">
        <v>27525</v>
      </c>
      <c r="EV9" s="26">
        <f>+EU9/ES9</f>
        <v>0.62190740866264493</v>
      </c>
      <c r="EW9" s="21">
        <v>16635</v>
      </c>
      <c r="EX9" s="26">
        <f>+EW9/ES9</f>
        <v>0.37585575815088457</v>
      </c>
      <c r="EY9" s="18"/>
      <c r="EZ9" s="14">
        <v>30417</v>
      </c>
      <c r="FA9" s="5">
        <v>99.999999999999986</v>
      </c>
      <c r="FB9" s="21">
        <v>18489</v>
      </c>
      <c r="FC9" s="26">
        <f>+FB9/EZ9</f>
        <v>0.60785087286714667</v>
      </c>
      <c r="FD9" s="21">
        <v>11867</v>
      </c>
      <c r="FE9" s="26">
        <f>+FD9/EZ9</f>
        <v>0.39014366965841468</v>
      </c>
      <c r="FF9" s="18"/>
      <c r="FG9" s="14">
        <v>36130</v>
      </c>
      <c r="FH9" s="5">
        <v>100.02</v>
      </c>
      <c r="FI9" s="21">
        <v>21369</v>
      </c>
      <c r="FJ9" s="26">
        <f>+FI9/FG9</f>
        <v>0.5914475505120399</v>
      </c>
      <c r="FK9" s="21">
        <v>14612</v>
      </c>
      <c r="FL9" s="26">
        <f>+FK9/FG9</f>
        <v>0.40442845280929973</v>
      </c>
      <c r="FM9" s="18"/>
      <c r="FN9" s="14">
        <v>25166</v>
      </c>
      <c r="FO9" s="5">
        <v>99.990000000000009</v>
      </c>
      <c r="FP9" s="21">
        <v>15458</v>
      </c>
      <c r="FQ9" s="26">
        <f>+FP9/FN9</f>
        <v>0.61424143685925459</v>
      </c>
      <c r="FR9" s="21">
        <v>9664</v>
      </c>
      <c r="FS9" s="26">
        <f>+FR9/FN9</f>
        <v>0.38401017245489949</v>
      </c>
      <c r="FT9" s="18"/>
      <c r="FU9" s="14">
        <v>67842</v>
      </c>
      <c r="FV9" s="5">
        <v>99.980000000000018</v>
      </c>
      <c r="FW9" s="21">
        <v>41175</v>
      </c>
      <c r="FX9" s="26">
        <f>+FW9/FU9</f>
        <v>0.60692491377023083</v>
      </c>
      <c r="FY9" s="21">
        <v>26542</v>
      </c>
      <c r="FZ9" s="26">
        <f>+FY9/FU9</f>
        <v>0.39123256979452259</v>
      </c>
      <c r="GA9" s="18"/>
      <c r="GB9" s="14">
        <v>227835</v>
      </c>
      <c r="GC9" s="5">
        <v>100</v>
      </c>
      <c r="GD9" s="21">
        <v>126216</v>
      </c>
      <c r="GE9" s="26">
        <f>+GD9/GB9</f>
        <v>0.55397985384159587</v>
      </c>
      <c r="GF9" s="21">
        <v>101234</v>
      </c>
      <c r="GG9" s="26">
        <f>+GF9/GB9</f>
        <v>0.44433032677156714</v>
      </c>
      <c r="GH9" s="18"/>
      <c r="GI9" s="14">
        <v>123752</v>
      </c>
      <c r="GJ9" s="5">
        <v>100.01</v>
      </c>
      <c r="GK9" s="21">
        <v>73820</v>
      </c>
      <c r="GL9" s="26">
        <f>+GK9/GI9</f>
        <v>0.59651561186889912</v>
      </c>
      <c r="GM9" s="21">
        <v>49679</v>
      </c>
      <c r="GN9" s="26">
        <f>+GM9/GI9</f>
        <v>0.40143997672764886</v>
      </c>
      <c r="GO9" s="18"/>
      <c r="GP9" s="14">
        <v>29793</v>
      </c>
      <c r="GQ9" s="5">
        <v>99.989999999999981</v>
      </c>
      <c r="GR9" s="21">
        <v>21525</v>
      </c>
      <c r="GS9" s="26">
        <f>+GR9/GP9</f>
        <v>0.72248514751787329</v>
      </c>
      <c r="GT9" s="21">
        <v>8227</v>
      </c>
      <c r="GU9" s="26">
        <f>+GT9/GP9</f>
        <v>0.27613869029637833</v>
      </c>
      <c r="GV9" s="18"/>
      <c r="GW9" s="14">
        <v>26726</v>
      </c>
      <c r="GX9" s="5">
        <v>99.990000000000009</v>
      </c>
      <c r="GY9" s="21">
        <v>17707</v>
      </c>
      <c r="GZ9" s="26">
        <f>+GY9/GW9</f>
        <v>0.66253835216642964</v>
      </c>
      <c r="HA9" s="21">
        <v>8959</v>
      </c>
      <c r="HB9" s="26">
        <f>+HA9/GW9</f>
        <v>0.33521664296939307</v>
      </c>
      <c r="HC9" s="18"/>
      <c r="HD9" s="14">
        <v>30501</v>
      </c>
      <c r="HE9" s="5">
        <v>99.989999999999981</v>
      </c>
      <c r="HF9" s="21">
        <v>18531</v>
      </c>
      <c r="HG9" s="26">
        <f>+HF9/HD9</f>
        <v>0.60755385069341994</v>
      </c>
      <c r="HH9" s="21">
        <v>11887</v>
      </c>
      <c r="HI9" s="26">
        <f>+HH9/HD9</f>
        <v>0.38972492705157208</v>
      </c>
      <c r="HJ9" s="18"/>
      <c r="HK9" s="14">
        <v>45810</v>
      </c>
      <c r="HL9" s="5">
        <v>100.00000000000001</v>
      </c>
      <c r="HM9" s="21">
        <v>24061</v>
      </c>
      <c r="HN9" s="26">
        <f>+HM9/HK9</f>
        <v>0.52523466492032311</v>
      </c>
      <c r="HO9" s="21">
        <v>21631</v>
      </c>
      <c r="HP9" s="26">
        <f>+HO9/HK9</f>
        <v>0.47218947827985158</v>
      </c>
      <c r="HQ9" s="18"/>
      <c r="HR9" s="14">
        <v>73878</v>
      </c>
      <c r="HS9" s="5">
        <v>99.999999999999986</v>
      </c>
      <c r="HT9" s="21">
        <v>38342</v>
      </c>
      <c r="HU9" s="26">
        <f>+HT9/HR9</f>
        <v>0.51899076856438997</v>
      </c>
      <c r="HV9" s="21">
        <v>35352</v>
      </c>
      <c r="HW9" s="26">
        <f>+HV9/HR9</f>
        <v>0.47851863883700152</v>
      </c>
      <c r="HX9" s="18"/>
      <c r="HY9" s="14">
        <v>20237</v>
      </c>
      <c r="HZ9" s="5">
        <v>99.989999999999981</v>
      </c>
      <c r="IA9" s="21">
        <v>12367</v>
      </c>
      <c r="IB9" s="26">
        <f>+IA9/HY9</f>
        <v>0.61110836586450556</v>
      </c>
      <c r="IC9" s="21">
        <v>7749</v>
      </c>
      <c r="ID9" s="26">
        <f>+IC9/HY9</f>
        <v>0.38291248702870978</v>
      </c>
      <c r="IE9" s="18"/>
      <c r="IF9" s="14">
        <v>14430</v>
      </c>
      <c r="IG9" s="5">
        <v>100.00999999999999</v>
      </c>
      <c r="IH9" s="21">
        <v>8313</v>
      </c>
      <c r="II9" s="26">
        <f>+IH9/IF9</f>
        <v>0.57609147609147604</v>
      </c>
      <c r="IJ9" s="21">
        <v>6063</v>
      </c>
      <c r="IK9" s="26">
        <f>+IJ9/IF9</f>
        <v>0.42016632016632016</v>
      </c>
      <c r="IL9" s="18"/>
      <c r="IM9" s="14">
        <v>35076</v>
      </c>
      <c r="IN9" s="5">
        <v>100</v>
      </c>
      <c r="IO9" s="21">
        <v>20721</v>
      </c>
      <c r="IP9" s="26">
        <f>+IO9/IM9</f>
        <v>0.59074580910023944</v>
      </c>
      <c r="IQ9" s="21">
        <v>14269</v>
      </c>
      <c r="IR9" s="26">
        <f>+IQ9/IM9</f>
        <v>0.40680237199224539</v>
      </c>
      <c r="IS9" s="18"/>
      <c r="IT9" s="14">
        <v>27663</v>
      </c>
      <c r="IU9" s="5">
        <v>100.01</v>
      </c>
      <c r="IV9" s="21">
        <v>14684</v>
      </c>
      <c r="IW9" s="26">
        <f>+IV9/IT9</f>
        <v>0.53081733723746516</v>
      </c>
      <c r="IX9" s="21">
        <v>12932</v>
      </c>
      <c r="IY9" s="26">
        <f>+IX9/IT9</f>
        <v>0.46748364241043994</v>
      </c>
      <c r="IZ9" s="18"/>
      <c r="JA9" s="14">
        <v>37588</v>
      </c>
      <c r="JB9" s="5">
        <v>100.00000000000003</v>
      </c>
      <c r="JC9" s="21">
        <v>22876</v>
      </c>
      <c r="JD9" s="26">
        <f>+JC9/JA9</f>
        <v>0.60859848887942958</v>
      </c>
      <c r="JE9" s="21">
        <v>14648</v>
      </c>
      <c r="JF9" s="26">
        <f>+JE9/JA9</f>
        <v>0.38969884005533684</v>
      </c>
      <c r="JG9" s="18"/>
      <c r="JH9" s="14">
        <v>22234</v>
      </c>
      <c r="JI9" s="5">
        <v>100.00999999999999</v>
      </c>
      <c r="JJ9" s="21">
        <v>13778</v>
      </c>
      <c r="JK9" s="26">
        <f>+JJ9/JH9</f>
        <v>0.61968156876855263</v>
      </c>
      <c r="JL9" s="21">
        <v>8392</v>
      </c>
      <c r="JM9" s="26">
        <f>+JL9/JH9</f>
        <v>0.37743995682288389</v>
      </c>
      <c r="JN9" s="18"/>
      <c r="JO9" s="14">
        <v>22106</v>
      </c>
      <c r="JP9" s="5">
        <v>100</v>
      </c>
      <c r="JQ9" s="21">
        <v>15228</v>
      </c>
      <c r="JR9" s="26">
        <f>+JQ9/JO9</f>
        <v>0.68886275219397453</v>
      </c>
      <c r="JS9" s="21">
        <v>6806</v>
      </c>
      <c r="JT9" s="26">
        <f>+JS9/JO9</f>
        <v>0.30788021351669231</v>
      </c>
      <c r="JU9" s="18"/>
      <c r="JV9" s="14">
        <v>118076</v>
      </c>
      <c r="JW9" s="5">
        <v>100.00000000000001</v>
      </c>
      <c r="JX9" s="21">
        <v>66459</v>
      </c>
      <c r="JY9" s="26">
        <f>+JX9/JV9</f>
        <v>0.56284935126528679</v>
      </c>
      <c r="JZ9" s="21">
        <v>51331</v>
      </c>
      <c r="KA9" s="26">
        <f>+JZ9/JV9</f>
        <v>0.43472847996205832</v>
      </c>
      <c r="KB9" s="18"/>
      <c r="KC9" s="14">
        <v>21305</v>
      </c>
      <c r="KD9" s="5">
        <v>100.01</v>
      </c>
      <c r="KE9" s="21">
        <v>14139</v>
      </c>
      <c r="KF9" s="26">
        <f>+KE9/KC9</f>
        <v>0.66364703121333024</v>
      </c>
      <c r="KG9" s="21">
        <v>7106</v>
      </c>
      <c r="KH9" s="26">
        <f>+KG9/KC9</f>
        <v>0.33353672846749588</v>
      </c>
      <c r="KI9" s="18"/>
      <c r="KJ9" s="14">
        <v>30581</v>
      </c>
      <c r="KK9" s="5">
        <v>99.999999999999986</v>
      </c>
      <c r="KL9" s="21">
        <v>18099</v>
      </c>
      <c r="KM9" s="26">
        <f>+KL9/KJ9</f>
        <v>0.59183806938949024</v>
      </c>
      <c r="KN9" s="21">
        <v>12354</v>
      </c>
      <c r="KO9" s="26">
        <f>+KN9/KJ9</f>
        <v>0.40397632516922272</v>
      </c>
      <c r="KP9" s="18"/>
      <c r="KQ9" s="14">
        <v>41220</v>
      </c>
      <c r="KR9" s="5">
        <v>100.01000000000002</v>
      </c>
      <c r="KS9" s="21">
        <v>24333</v>
      </c>
      <c r="KT9" s="26">
        <f>+KS9/KQ9</f>
        <v>0.59032023289665214</v>
      </c>
      <c r="KU9" s="21">
        <v>16660</v>
      </c>
      <c r="KV9" s="26">
        <f>+KU9/KQ9</f>
        <v>0.4041727316836487</v>
      </c>
      <c r="KW9" s="18"/>
      <c r="KX9" s="14">
        <v>37292</v>
      </c>
      <c r="KY9" s="5">
        <v>99.989999999999981</v>
      </c>
      <c r="KZ9" s="21">
        <v>24383</v>
      </c>
      <c r="LA9" s="26">
        <f>+KZ9/KX9</f>
        <v>0.65383996567628444</v>
      </c>
      <c r="LB9" s="21">
        <v>12749</v>
      </c>
      <c r="LC9" s="26">
        <f>+LB9/KX9</f>
        <v>0.34186956988093964</v>
      </c>
      <c r="LD9" s="18"/>
      <c r="LE9" s="14">
        <v>44863</v>
      </c>
      <c r="LF9" s="5">
        <v>99.989999999999981</v>
      </c>
      <c r="LG9" s="21">
        <v>27575</v>
      </c>
      <c r="LH9" s="26">
        <f>+LG9/LE9</f>
        <v>0.61464904264092901</v>
      </c>
      <c r="LI9" s="21">
        <v>17078</v>
      </c>
      <c r="LJ9" s="26">
        <f>+LI9/LE9</f>
        <v>0.3806700398992488</v>
      </c>
      <c r="LK9" s="18"/>
      <c r="LL9" s="14">
        <v>30855</v>
      </c>
      <c r="LM9" s="5">
        <v>100.01000000000002</v>
      </c>
      <c r="LN9" s="21">
        <v>20216</v>
      </c>
      <c r="LO9" s="26">
        <f>+LN9/LL9</f>
        <v>0.65519364770701671</v>
      </c>
      <c r="LP9" s="21">
        <v>10437</v>
      </c>
      <c r="LQ9" s="26">
        <f>+LP9/LL9</f>
        <v>0.33825960136120564</v>
      </c>
      <c r="LR9" s="18"/>
      <c r="LS9" s="14">
        <v>39888</v>
      </c>
      <c r="LT9" s="5">
        <v>99.99</v>
      </c>
      <c r="LU9" s="21">
        <v>29503</v>
      </c>
      <c r="LV9" s="26">
        <f>+LU9/LS9</f>
        <v>0.73964600882470921</v>
      </c>
      <c r="LW9" s="21">
        <v>10210</v>
      </c>
      <c r="LX9" s="26">
        <f>+LW9/LS9</f>
        <v>0.25596670677898115</v>
      </c>
      <c r="LY9" s="18"/>
      <c r="LZ9" s="14"/>
      <c r="MA9" s="5"/>
      <c r="MB9" s="21"/>
      <c r="MC9" s="26" t="e">
        <f>+MB9/LZ9</f>
        <v>#DIV/0!</v>
      </c>
      <c r="MD9" s="21"/>
      <c r="ME9" s="26" t="e">
        <f>+MD9/LZ9</f>
        <v>#DIV/0!</v>
      </c>
      <c r="MF9" s="18"/>
      <c r="MG9" s="14"/>
      <c r="MH9" s="5"/>
      <c r="MI9" s="21"/>
      <c r="MJ9" s="26" t="e">
        <f>+MI9/MG9</f>
        <v>#DIV/0!</v>
      </c>
      <c r="MK9" s="21"/>
      <c r="ML9" s="26" t="e">
        <f>+MK9/MG9</f>
        <v>#DIV/0!</v>
      </c>
    </row>
    <row r="10" spans="1:350" x14ac:dyDescent="0.15">
      <c r="A10" s="15" t="s">
        <v>2</v>
      </c>
      <c r="B10" s="10">
        <v>693</v>
      </c>
      <c r="C10" s="12">
        <v>0.02</v>
      </c>
      <c r="D10" s="22">
        <v>100</v>
      </c>
      <c r="E10" s="24">
        <f>+D10/B10</f>
        <v>0.14430014430014429</v>
      </c>
      <c r="F10" s="22">
        <v>591</v>
      </c>
      <c r="G10" s="24">
        <f t="shared" ref="G10:G24" si="0">+F10/B10</f>
        <v>0.8528138528138528</v>
      </c>
      <c r="H10" s="18"/>
      <c r="I10" s="10">
        <v>60</v>
      </c>
      <c r="J10" s="12">
        <v>0.05</v>
      </c>
      <c r="K10" s="22">
        <v>2</v>
      </c>
      <c r="L10" s="24">
        <f>+K10/I10</f>
        <v>3.3333333333333333E-2</v>
      </c>
      <c r="M10" s="22">
        <v>58</v>
      </c>
      <c r="N10" s="24">
        <f t="shared" ref="N10:N24" si="1">+M10/I10</f>
        <v>0.96666666666666667</v>
      </c>
      <c r="O10" s="18"/>
      <c r="P10" s="10">
        <v>4</v>
      </c>
      <c r="Q10" s="12">
        <v>0.01</v>
      </c>
      <c r="R10" s="22">
        <v>0</v>
      </c>
      <c r="S10" s="24">
        <f>+R10/P10</f>
        <v>0</v>
      </c>
      <c r="T10" s="22">
        <v>4</v>
      </c>
      <c r="U10" s="24">
        <f t="shared" ref="U10:U24" si="2">+T10/P10</f>
        <v>1</v>
      </c>
      <c r="V10" s="18"/>
      <c r="W10" s="10">
        <v>17</v>
      </c>
      <c r="X10" s="12">
        <v>0.05</v>
      </c>
      <c r="Y10" s="22">
        <v>2</v>
      </c>
      <c r="Z10" s="24">
        <f>+Y10/W10</f>
        <v>0.11764705882352941</v>
      </c>
      <c r="AA10" s="22">
        <v>15</v>
      </c>
      <c r="AB10" s="24">
        <f t="shared" ref="AB10:AB24" si="3">+AA10/W10</f>
        <v>0.88235294117647056</v>
      </c>
      <c r="AC10" s="18"/>
      <c r="AD10" s="10">
        <v>18</v>
      </c>
      <c r="AE10" s="12">
        <v>0.06</v>
      </c>
      <c r="AF10" s="22">
        <v>0</v>
      </c>
      <c r="AG10" s="24">
        <f>+AF10/AD10</f>
        <v>0</v>
      </c>
      <c r="AH10" s="22">
        <v>18</v>
      </c>
      <c r="AI10" s="24">
        <f t="shared" ref="AI10:AI24" si="4">+AH10/AD10</f>
        <v>1</v>
      </c>
      <c r="AJ10" s="18"/>
      <c r="AK10" s="10">
        <v>11</v>
      </c>
      <c r="AL10" s="12">
        <v>0.02</v>
      </c>
      <c r="AM10" s="22">
        <v>2</v>
      </c>
      <c r="AN10" s="24">
        <f>+AM10/AK10</f>
        <v>0.18181818181818182</v>
      </c>
      <c r="AO10" s="22">
        <v>9</v>
      </c>
      <c r="AP10" s="24">
        <f t="shared" ref="AP10:AP24" si="5">+AO10/AK10</f>
        <v>0.81818181818181823</v>
      </c>
      <c r="AQ10" s="18"/>
      <c r="AR10" s="10">
        <v>6</v>
      </c>
      <c r="AS10" s="12">
        <v>0.02</v>
      </c>
      <c r="AT10" s="22">
        <v>1</v>
      </c>
      <c r="AU10" s="24">
        <f>+AT10/AR10</f>
        <v>0.16666666666666666</v>
      </c>
      <c r="AV10" s="22">
        <v>5</v>
      </c>
      <c r="AW10" s="24">
        <f t="shared" ref="AW10:AW24" si="6">+AV10/AR10</f>
        <v>0.83333333333333337</v>
      </c>
      <c r="AX10" s="18"/>
      <c r="AY10" s="10">
        <v>18</v>
      </c>
      <c r="AZ10" s="12">
        <v>0.04</v>
      </c>
      <c r="BA10" s="22">
        <v>6</v>
      </c>
      <c r="BB10" s="24">
        <f>+BA10/AY10</f>
        <v>0.33333333333333331</v>
      </c>
      <c r="BC10" s="22">
        <v>12</v>
      </c>
      <c r="BD10" s="24">
        <f t="shared" ref="BD10:BD24" si="7">+BC10/AY10</f>
        <v>0.66666666666666663</v>
      </c>
      <c r="BE10" s="18"/>
      <c r="BF10" s="10">
        <v>31</v>
      </c>
      <c r="BG10" s="12">
        <v>0.05</v>
      </c>
      <c r="BH10" s="22">
        <v>5</v>
      </c>
      <c r="BI10" s="24">
        <f>+BH10/BF10</f>
        <v>0.16129032258064516</v>
      </c>
      <c r="BJ10" s="22">
        <v>26</v>
      </c>
      <c r="BK10" s="24">
        <f t="shared" ref="BK10:BK24" si="8">+BJ10/BF10</f>
        <v>0.83870967741935487</v>
      </c>
      <c r="BL10" s="18"/>
      <c r="BM10" s="10">
        <v>33</v>
      </c>
      <c r="BN10" s="12">
        <v>0.05</v>
      </c>
      <c r="BO10" s="22">
        <v>6</v>
      </c>
      <c r="BP10" s="24">
        <f>+BO10/BM10</f>
        <v>0.18181818181818182</v>
      </c>
      <c r="BQ10" s="22">
        <v>27</v>
      </c>
      <c r="BR10" s="24">
        <f t="shared" ref="BR10:BR24" si="9">+BQ10/BM10</f>
        <v>0.81818181818181823</v>
      </c>
      <c r="BS10" s="18"/>
      <c r="BT10" s="10">
        <v>16</v>
      </c>
      <c r="BU10" s="12">
        <v>0.03</v>
      </c>
      <c r="BV10" s="22">
        <v>2</v>
      </c>
      <c r="BW10" s="24">
        <f>+BV10/BT10</f>
        <v>0.125</v>
      </c>
      <c r="BX10" s="22">
        <v>14</v>
      </c>
      <c r="BY10" s="24">
        <f t="shared" ref="BY10:BY24" si="10">+BX10/BT10</f>
        <v>0.875</v>
      </c>
      <c r="BZ10" s="18"/>
      <c r="CA10" s="10">
        <v>9</v>
      </c>
      <c r="CB10" s="12">
        <v>0.01</v>
      </c>
      <c r="CC10" s="22">
        <v>0</v>
      </c>
      <c r="CD10" s="24">
        <f>+CC10/CA10</f>
        <v>0</v>
      </c>
      <c r="CE10" s="22">
        <v>9</v>
      </c>
      <c r="CF10" s="24">
        <f t="shared" ref="CF10:CF24" si="11">+CE10/CA10</f>
        <v>1</v>
      </c>
      <c r="CG10" s="18"/>
      <c r="CH10" s="10">
        <v>29</v>
      </c>
      <c r="CI10" s="12">
        <v>0.04</v>
      </c>
      <c r="CJ10" s="22">
        <v>8</v>
      </c>
      <c r="CK10" s="24">
        <f>+CJ10/CH10</f>
        <v>0.27586206896551724</v>
      </c>
      <c r="CL10" s="22">
        <v>21</v>
      </c>
      <c r="CM10" s="24">
        <f t="shared" ref="CM10:CM24" si="12">+CL10/CH10</f>
        <v>0.72413793103448276</v>
      </c>
      <c r="CN10" s="18"/>
      <c r="CO10" s="10">
        <v>19</v>
      </c>
      <c r="CP10" s="12">
        <v>0.04</v>
      </c>
      <c r="CQ10" s="22">
        <v>4</v>
      </c>
      <c r="CR10" s="24">
        <f>+CQ10/CO10</f>
        <v>0.21052631578947367</v>
      </c>
      <c r="CS10" s="22">
        <v>15</v>
      </c>
      <c r="CT10" s="24">
        <f t="shared" ref="CT10:CT23" si="13">+CS10/CO10</f>
        <v>0.78947368421052633</v>
      </c>
      <c r="CU10" s="18"/>
      <c r="CV10" s="10">
        <v>21</v>
      </c>
      <c r="CW10" s="12">
        <v>0.02</v>
      </c>
      <c r="CX10" s="22">
        <v>3</v>
      </c>
      <c r="CY10" s="24">
        <f>+CX10/CV10</f>
        <v>0.14285714285714285</v>
      </c>
      <c r="CZ10" s="22">
        <v>18</v>
      </c>
      <c r="DA10" s="24">
        <f t="shared" ref="DA10:DA23" si="14">+CZ10/CV10</f>
        <v>0.8571428571428571</v>
      </c>
      <c r="DB10" s="18"/>
      <c r="DC10" s="10">
        <v>46</v>
      </c>
      <c r="DD10" s="12">
        <v>0.01</v>
      </c>
      <c r="DE10" s="22">
        <v>0</v>
      </c>
      <c r="DF10" s="24">
        <f>+DE10/DC10</f>
        <v>0</v>
      </c>
      <c r="DG10" s="22">
        <v>46</v>
      </c>
      <c r="DH10" s="24">
        <f t="shared" ref="DH10:DH23" si="15">+DG10/DC10</f>
        <v>1</v>
      </c>
      <c r="DI10" s="18"/>
      <c r="DJ10" s="10">
        <v>9</v>
      </c>
      <c r="DK10" s="12">
        <v>0.01</v>
      </c>
      <c r="DL10" s="22">
        <v>0</v>
      </c>
      <c r="DM10" s="24">
        <f>+DL10/DJ10</f>
        <v>0</v>
      </c>
      <c r="DN10" s="22">
        <v>9</v>
      </c>
      <c r="DO10" s="24">
        <f t="shared" ref="DO10:DO23" si="16">+DN10/DJ10</f>
        <v>1</v>
      </c>
      <c r="DP10" s="18"/>
      <c r="DQ10" s="10">
        <v>10</v>
      </c>
      <c r="DR10" s="12">
        <v>0.04</v>
      </c>
      <c r="DS10" s="22">
        <v>0</v>
      </c>
      <c r="DT10" s="24">
        <f>+DS10/DQ10</f>
        <v>0</v>
      </c>
      <c r="DU10" s="22">
        <v>10</v>
      </c>
      <c r="DV10" s="24">
        <f t="shared" ref="DV10:DV23" si="17">+DU10/DQ10</f>
        <v>1</v>
      </c>
      <c r="DW10" s="18"/>
      <c r="DX10" s="10">
        <v>28</v>
      </c>
      <c r="DY10" s="12">
        <v>0.03</v>
      </c>
      <c r="DZ10" s="22">
        <v>4</v>
      </c>
      <c r="EA10" s="24">
        <f>+DZ10/DX10</f>
        <v>0.14285714285714285</v>
      </c>
      <c r="EB10" s="22">
        <v>23</v>
      </c>
      <c r="EC10" s="24">
        <f t="shared" ref="EC10:EC23" si="18">+EB10/DX10</f>
        <v>0.8214285714285714</v>
      </c>
      <c r="ED10" s="18"/>
      <c r="EE10" s="10">
        <v>23</v>
      </c>
      <c r="EF10" s="12">
        <v>0.01</v>
      </c>
      <c r="EG10" s="22">
        <v>1</v>
      </c>
      <c r="EH10" s="24">
        <f>+EG10/EE10</f>
        <v>4.3478260869565216E-2</v>
      </c>
      <c r="EI10" s="22">
        <v>22</v>
      </c>
      <c r="EJ10" s="24">
        <f t="shared" ref="EJ10:EJ23" si="19">+EI10/EE10</f>
        <v>0.95652173913043481</v>
      </c>
      <c r="EK10" s="18"/>
      <c r="EL10" s="10">
        <v>22</v>
      </c>
      <c r="EM10" s="12">
        <v>0.04</v>
      </c>
      <c r="EN10" s="22">
        <v>4</v>
      </c>
      <c r="EO10" s="24">
        <f>+EN10/EL10</f>
        <v>0.18181818181818182</v>
      </c>
      <c r="EP10" s="22">
        <v>18</v>
      </c>
      <c r="EQ10" s="24">
        <f t="shared" ref="EQ10:EQ23" si="20">+EP10/EL10</f>
        <v>0.81818181818181823</v>
      </c>
      <c r="ER10" s="18"/>
      <c r="ES10" s="10">
        <v>18</v>
      </c>
      <c r="ET10" s="12">
        <v>0.04</v>
      </c>
      <c r="EU10" s="22">
        <v>5</v>
      </c>
      <c r="EV10" s="24">
        <f>+EU10/ES10</f>
        <v>0.27777777777777779</v>
      </c>
      <c r="EW10" s="22">
        <v>13</v>
      </c>
      <c r="EX10" s="24">
        <f t="shared" ref="EX10:EX23" si="21">+EW10/ES10</f>
        <v>0.72222222222222221</v>
      </c>
      <c r="EY10" s="18"/>
      <c r="EZ10" s="10">
        <v>20</v>
      </c>
      <c r="FA10" s="12">
        <v>7.0000000000000007E-2</v>
      </c>
      <c r="FB10" s="22">
        <v>3</v>
      </c>
      <c r="FC10" s="24">
        <f>+FB10/EZ10</f>
        <v>0.15</v>
      </c>
      <c r="FD10" s="22">
        <v>16</v>
      </c>
      <c r="FE10" s="24">
        <f t="shared" ref="FE10:FE23" si="22">+FD10/EZ10</f>
        <v>0.8</v>
      </c>
      <c r="FF10" s="18"/>
      <c r="FG10" s="10">
        <v>5</v>
      </c>
      <c r="FH10" s="12">
        <v>0.01</v>
      </c>
      <c r="FI10" s="22">
        <v>1</v>
      </c>
      <c r="FJ10" s="24">
        <f>+FI10/FG10</f>
        <v>0.2</v>
      </c>
      <c r="FK10" s="22">
        <v>4</v>
      </c>
      <c r="FL10" s="24">
        <f t="shared" ref="FL10:FL23" si="23">+FK10/FG10</f>
        <v>0.8</v>
      </c>
      <c r="FM10" s="18"/>
      <c r="FN10" s="10">
        <v>6</v>
      </c>
      <c r="FO10" s="12">
        <v>0.02</v>
      </c>
      <c r="FP10" s="22">
        <v>0</v>
      </c>
      <c r="FQ10" s="24">
        <f>+FP10/FN10</f>
        <v>0</v>
      </c>
      <c r="FR10" s="22">
        <v>6</v>
      </c>
      <c r="FS10" s="24">
        <f t="shared" ref="FS10:FS23" si="24">+FR10/FN10</f>
        <v>1</v>
      </c>
      <c r="FT10" s="18"/>
      <c r="FU10" s="10">
        <v>9</v>
      </c>
      <c r="FV10" s="12">
        <v>0.01</v>
      </c>
      <c r="FW10" s="22">
        <v>1</v>
      </c>
      <c r="FX10" s="24">
        <f>+FW10/FU10</f>
        <v>0.1111111111111111</v>
      </c>
      <c r="FY10" s="22">
        <v>8</v>
      </c>
      <c r="FZ10" s="24">
        <f t="shared" ref="FZ10:FZ23" si="25">+FY10/FU10</f>
        <v>0.88888888888888884</v>
      </c>
      <c r="GA10" s="18"/>
      <c r="GB10" s="10">
        <v>5</v>
      </c>
      <c r="GC10" s="12">
        <v>0</v>
      </c>
      <c r="GD10" s="22">
        <v>0</v>
      </c>
      <c r="GE10" s="24">
        <f>+GD10/GB10</f>
        <v>0</v>
      </c>
      <c r="GF10" s="22">
        <v>5</v>
      </c>
      <c r="GG10" s="24">
        <f t="shared" ref="GG10:GG23" si="26">+GF10/GB10</f>
        <v>1</v>
      </c>
      <c r="GH10" s="18"/>
      <c r="GI10" s="10">
        <v>10</v>
      </c>
      <c r="GJ10" s="12">
        <v>0.01</v>
      </c>
      <c r="GK10" s="22">
        <v>1</v>
      </c>
      <c r="GL10" s="24">
        <f>+GK10/GI10</f>
        <v>0.1</v>
      </c>
      <c r="GM10" s="22">
        <v>9</v>
      </c>
      <c r="GN10" s="24">
        <f t="shared" ref="GN10:GN23" si="27">+GM10/GI10</f>
        <v>0.9</v>
      </c>
      <c r="GO10" s="18"/>
      <c r="GP10" s="10">
        <v>0</v>
      </c>
      <c r="GQ10" s="12">
        <v>0</v>
      </c>
      <c r="GR10" s="22">
        <v>0</v>
      </c>
      <c r="GS10" s="24" t="e">
        <f>+GR10/GP10</f>
        <v>#DIV/0!</v>
      </c>
      <c r="GT10" s="22">
        <v>0</v>
      </c>
      <c r="GU10" s="24" t="e">
        <f t="shared" ref="GU10:GU23" si="28">+GT10/GP10</f>
        <v>#DIV/0!</v>
      </c>
      <c r="GV10" s="18"/>
      <c r="GW10" s="10">
        <v>0</v>
      </c>
      <c r="GX10" s="12">
        <v>0</v>
      </c>
      <c r="GY10" s="22">
        <v>0</v>
      </c>
      <c r="GZ10" s="24" t="e">
        <f>+GY10/GW10</f>
        <v>#DIV/0!</v>
      </c>
      <c r="HA10" s="22">
        <v>0</v>
      </c>
      <c r="HB10" s="24" t="e">
        <f t="shared" ref="HB10:HB23" si="29">+HA10/GW10</f>
        <v>#DIV/0!</v>
      </c>
      <c r="HC10" s="18"/>
      <c r="HD10" s="10">
        <v>6</v>
      </c>
      <c r="HE10" s="12">
        <v>0.02</v>
      </c>
      <c r="HF10" s="22">
        <v>2</v>
      </c>
      <c r="HG10" s="24">
        <f>+HF10/HD10</f>
        <v>0.33333333333333331</v>
      </c>
      <c r="HH10" s="22">
        <v>4</v>
      </c>
      <c r="HI10" s="24">
        <f t="shared" ref="HI10:HI23" si="30">+HH10/HD10</f>
        <v>0.66666666666666663</v>
      </c>
      <c r="HJ10" s="18"/>
      <c r="HK10" s="10">
        <v>22</v>
      </c>
      <c r="HL10" s="12">
        <v>0.05</v>
      </c>
      <c r="HM10" s="22">
        <v>5</v>
      </c>
      <c r="HN10" s="24">
        <f>+HM10/HK10</f>
        <v>0.22727272727272727</v>
      </c>
      <c r="HO10" s="22">
        <v>17</v>
      </c>
      <c r="HP10" s="24">
        <f t="shared" ref="HP10:HP23" si="31">+HO10/HK10</f>
        <v>0.77272727272727271</v>
      </c>
      <c r="HQ10" s="18"/>
      <c r="HR10" s="10">
        <v>9</v>
      </c>
      <c r="HS10" s="12">
        <v>0.01</v>
      </c>
      <c r="HT10" s="22">
        <v>2</v>
      </c>
      <c r="HU10" s="24">
        <f>+HT10/HR10</f>
        <v>0.22222222222222221</v>
      </c>
      <c r="HV10" s="22">
        <v>7</v>
      </c>
      <c r="HW10" s="24">
        <f t="shared" ref="HW10:HW23" si="32">+HV10/HR10</f>
        <v>0.77777777777777779</v>
      </c>
      <c r="HX10" s="18"/>
      <c r="HY10" s="10">
        <v>13</v>
      </c>
      <c r="HZ10" s="12">
        <v>0.06</v>
      </c>
      <c r="IA10" s="22">
        <v>2</v>
      </c>
      <c r="IB10" s="24">
        <f>+IA10/HY10</f>
        <v>0.15384615384615385</v>
      </c>
      <c r="IC10" s="22">
        <v>11</v>
      </c>
      <c r="ID10" s="24">
        <f t="shared" ref="ID10:ID23" si="33">+IC10/HY10</f>
        <v>0.84615384615384615</v>
      </c>
      <c r="IE10" s="18"/>
      <c r="IF10" s="10">
        <v>4</v>
      </c>
      <c r="IG10" s="12">
        <v>0.03</v>
      </c>
      <c r="IH10" s="22">
        <v>1</v>
      </c>
      <c r="II10" s="24">
        <f>+IH10/IF10</f>
        <v>0.25</v>
      </c>
      <c r="IJ10" s="22">
        <v>3</v>
      </c>
      <c r="IK10" s="24">
        <f t="shared" ref="IK10:IK23" si="34">+IJ10/IF10</f>
        <v>0.75</v>
      </c>
      <c r="IL10" s="18"/>
      <c r="IM10" s="10">
        <v>10</v>
      </c>
      <c r="IN10" s="12">
        <v>0.03</v>
      </c>
      <c r="IO10" s="22">
        <v>2</v>
      </c>
      <c r="IP10" s="24">
        <f>+IO10/IM10</f>
        <v>0.2</v>
      </c>
      <c r="IQ10" s="22">
        <v>8</v>
      </c>
      <c r="IR10" s="24">
        <f t="shared" ref="IR10:IR23" si="35">+IQ10/IM10</f>
        <v>0.8</v>
      </c>
      <c r="IS10" s="18"/>
      <c r="IT10" s="10">
        <v>21</v>
      </c>
      <c r="IU10" s="12">
        <v>0.08</v>
      </c>
      <c r="IV10" s="22">
        <v>6</v>
      </c>
      <c r="IW10" s="24">
        <f>+IV10/IT10</f>
        <v>0.2857142857142857</v>
      </c>
      <c r="IX10" s="22">
        <v>15</v>
      </c>
      <c r="IY10" s="24">
        <f t="shared" ref="IY10:IY23" si="36">+IX10/IT10</f>
        <v>0.7142857142857143</v>
      </c>
      <c r="IZ10" s="18"/>
      <c r="JA10" s="10">
        <v>13</v>
      </c>
      <c r="JB10" s="12">
        <v>0.03</v>
      </c>
      <c r="JC10" s="22">
        <v>2</v>
      </c>
      <c r="JD10" s="24">
        <f>+JC10/JA10</f>
        <v>0.15384615384615385</v>
      </c>
      <c r="JE10" s="22">
        <v>11</v>
      </c>
      <c r="JF10" s="24">
        <f t="shared" ref="JF10:JF23" si="37">+JE10/JA10</f>
        <v>0.84615384615384615</v>
      </c>
      <c r="JG10" s="18"/>
      <c r="JH10" s="10">
        <v>8</v>
      </c>
      <c r="JI10" s="12">
        <v>0.04</v>
      </c>
      <c r="JJ10" s="22">
        <v>3</v>
      </c>
      <c r="JK10" s="24">
        <f>+JJ10/JH10</f>
        <v>0.375</v>
      </c>
      <c r="JL10" s="22">
        <v>5</v>
      </c>
      <c r="JM10" s="24">
        <f t="shared" ref="JM10:JM23" si="38">+JL10/JH10</f>
        <v>0.625</v>
      </c>
      <c r="JN10" s="18"/>
      <c r="JO10" s="10">
        <v>7</v>
      </c>
      <c r="JP10" s="12">
        <v>0.03</v>
      </c>
      <c r="JQ10" s="22">
        <v>0</v>
      </c>
      <c r="JR10" s="24">
        <f>+JQ10/JO10</f>
        <v>0</v>
      </c>
      <c r="JS10" s="22">
        <v>7</v>
      </c>
      <c r="JT10" s="24">
        <f t="shared" ref="JT10:JT23" si="39">+JS10/JO10</f>
        <v>1</v>
      </c>
      <c r="JU10" s="18"/>
      <c r="JV10" s="10">
        <v>15</v>
      </c>
      <c r="JW10" s="12">
        <v>0.01</v>
      </c>
      <c r="JX10" s="22">
        <v>2</v>
      </c>
      <c r="JY10" s="24">
        <f>+JX10/JV10</f>
        <v>0.13333333333333333</v>
      </c>
      <c r="JZ10" s="22">
        <v>13</v>
      </c>
      <c r="KA10" s="24">
        <f t="shared" ref="KA10:KA23" si="40">+JZ10/JV10</f>
        <v>0.8666666666666667</v>
      </c>
      <c r="KB10" s="18"/>
      <c r="KC10" s="10">
        <v>4</v>
      </c>
      <c r="KD10" s="12">
        <v>0.02</v>
      </c>
      <c r="KE10" s="22">
        <v>1</v>
      </c>
      <c r="KF10" s="24">
        <f>+KE10/KC10</f>
        <v>0.25</v>
      </c>
      <c r="KG10" s="22">
        <v>3</v>
      </c>
      <c r="KH10" s="24">
        <f t="shared" ref="KH10:KH23" si="41">+KG10/KC10</f>
        <v>0.75</v>
      </c>
      <c r="KI10" s="18"/>
      <c r="KJ10" s="10">
        <v>7</v>
      </c>
      <c r="KK10" s="12">
        <v>0.02</v>
      </c>
      <c r="KL10" s="22">
        <v>0</v>
      </c>
      <c r="KM10" s="24">
        <f>+KL10/KJ10</f>
        <v>0</v>
      </c>
      <c r="KN10" s="22">
        <v>7</v>
      </c>
      <c r="KO10" s="24">
        <f t="shared" ref="KO10:KO23" si="42">+KN10/KJ10</f>
        <v>1</v>
      </c>
      <c r="KP10" s="18"/>
      <c r="KQ10" s="10">
        <v>7</v>
      </c>
      <c r="KR10" s="12">
        <v>0.02</v>
      </c>
      <c r="KS10" s="22">
        <v>2</v>
      </c>
      <c r="KT10" s="24">
        <f>+KS10/KQ10</f>
        <v>0.2857142857142857</v>
      </c>
      <c r="KU10" s="22">
        <v>5</v>
      </c>
      <c r="KV10" s="24">
        <f t="shared" ref="KV10:KV23" si="43">+KU10/KQ10</f>
        <v>0.7142857142857143</v>
      </c>
      <c r="KW10" s="18"/>
      <c r="KX10" s="10">
        <v>7</v>
      </c>
      <c r="KY10" s="12">
        <v>0.02</v>
      </c>
      <c r="KZ10" s="22">
        <v>3</v>
      </c>
      <c r="LA10" s="24">
        <f>+KZ10/KX10</f>
        <v>0.42857142857142855</v>
      </c>
      <c r="LB10" s="22">
        <v>4</v>
      </c>
      <c r="LC10" s="24">
        <f t="shared" ref="LC10:LC23" si="44">+LB10/KX10</f>
        <v>0.5714285714285714</v>
      </c>
      <c r="LD10" s="18"/>
      <c r="LE10" s="10">
        <v>17</v>
      </c>
      <c r="LF10" s="12">
        <v>0.04</v>
      </c>
      <c r="LG10" s="22">
        <v>1</v>
      </c>
      <c r="LH10" s="24">
        <f>+LG10/LE10</f>
        <v>5.8823529411764705E-2</v>
      </c>
      <c r="LI10" s="22">
        <v>16</v>
      </c>
      <c r="LJ10" s="24">
        <f t="shared" ref="LJ10:LJ23" si="45">+LI10/LE10</f>
        <v>0.94117647058823528</v>
      </c>
      <c r="LK10" s="18"/>
      <c r="LL10" s="10">
        <v>6</v>
      </c>
      <c r="LM10" s="12">
        <v>0.02</v>
      </c>
      <c r="LN10" s="22">
        <v>3</v>
      </c>
      <c r="LO10" s="24">
        <f>+LN10/LL10</f>
        <v>0.5</v>
      </c>
      <c r="LP10" s="22">
        <v>3</v>
      </c>
      <c r="LQ10" s="24">
        <f t="shared" ref="LQ10:LQ23" si="46">+LP10/LL10</f>
        <v>0.5</v>
      </c>
      <c r="LR10" s="18"/>
      <c r="LS10" s="10">
        <v>14</v>
      </c>
      <c r="LT10" s="12">
        <v>0.04</v>
      </c>
      <c r="LU10" s="22">
        <v>2</v>
      </c>
      <c r="LV10" s="24">
        <f>+LU10/LS10</f>
        <v>0.14285714285714285</v>
      </c>
      <c r="LW10" s="22">
        <v>12</v>
      </c>
      <c r="LX10" s="24">
        <f t="shared" ref="LX10:LX23" si="47">+LW10/LS10</f>
        <v>0.8571428571428571</v>
      </c>
      <c r="LY10" s="18"/>
      <c r="LZ10" s="10"/>
      <c r="MA10" s="12"/>
      <c r="MB10" s="22"/>
      <c r="MC10" s="24" t="e">
        <f>+MB10/LZ10</f>
        <v>#DIV/0!</v>
      </c>
      <c r="MD10" s="22"/>
      <c r="ME10" s="24" t="e">
        <f t="shared" ref="ME10:ME23" si="48">+MD10/LZ10</f>
        <v>#DIV/0!</v>
      </c>
      <c r="MF10" s="18"/>
      <c r="MG10" s="10"/>
      <c r="MH10" s="12"/>
      <c r="MI10" s="22"/>
      <c r="MJ10" s="24" t="e">
        <f>+MI10/MG10</f>
        <v>#DIV/0!</v>
      </c>
      <c r="MK10" s="22"/>
      <c r="ML10" s="24" t="e">
        <f t="shared" ref="ML10:ML23" si="49">+MK10/MG10</f>
        <v>#DIV/0!</v>
      </c>
    </row>
    <row r="11" spans="1:350" x14ac:dyDescent="0.15">
      <c r="A11" s="16" t="s">
        <v>3</v>
      </c>
      <c r="B11" s="11">
        <v>398133</v>
      </c>
      <c r="C11" s="13">
        <v>12.85</v>
      </c>
      <c r="D11" s="23">
        <v>141015</v>
      </c>
      <c r="E11" s="25">
        <f t="shared" ref="E11:E24" si="50">+D11/B11</f>
        <v>0.3541906850223418</v>
      </c>
      <c r="F11" s="23">
        <v>257062</v>
      </c>
      <c r="G11" s="25">
        <f t="shared" si="0"/>
        <v>0.64566865846337784</v>
      </c>
      <c r="H11" s="18"/>
      <c r="I11" s="11">
        <v>16084</v>
      </c>
      <c r="J11" s="13">
        <v>12.64</v>
      </c>
      <c r="K11" s="23">
        <v>3585</v>
      </c>
      <c r="L11" s="25">
        <f t="shared" ref="L11:L24" si="51">+K11/I11</f>
        <v>0.22289231534444168</v>
      </c>
      <c r="M11" s="23">
        <v>12497</v>
      </c>
      <c r="N11" s="25">
        <f t="shared" si="1"/>
        <v>0.77698333747823922</v>
      </c>
      <c r="O11" s="18"/>
      <c r="P11" s="11">
        <v>4217</v>
      </c>
      <c r="Q11" s="13">
        <v>11.82</v>
      </c>
      <c r="R11" s="23">
        <v>1839</v>
      </c>
      <c r="S11" s="25">
        <f t="shared" ref="S11:S24" si="52">+R11/P11</f>
        <v>0.43609200853687458</v>
      </c>
      <c r="T11" s="23">
        <v>2378</v>
      </c>
      <c r="U11" s="25">
        <f t="shared" si="2"/>
        <v>0.56390799146312542</v>
      </c>
      <c r="V11" s="18"/>
      <c r="W11" s="11">
        <v>4110</v>
      </c>
      <c r="X11" s="13">
        <v>11.98</v>
      </c>
      <c r="Y11" s="23">
        <v>1839</v>
      </c>
      <c r="Z11" s="25">
        <f t="shared" ref="Z11:Z24" si="53">+Y11/W11</f>
        <v>0.44744525547445257</v>
      </c>
      <c r="AA11" s="23">
        <v>2266</v>
      </c>
      <c r="AB11" s="25">
        <f t="shared" si="3"/>
        <v>0.55133819951338203</v>
      </c>
      <c r="AC11" s="18"/>
      <c r="AD11" s="11">
        <v>4161</v>
      </c>
      <c r="AE11" s="13">
        <v>13.96</v>
      </c>
      <c r="AF11" s="23">
        <v>2285</v>
      </c>
      <c r="AG11" s="25">
        <f t="shared" ref="AG11:AG24" si="54">+AF11/AD11</f>
        <v>0.54914683970199474</v>
      </c>
      <c r="AH11" s="23">
        <v>1876</v>
      </c>
      <c r="AI11" s="25">
        <f t="shared" si="4"/>
        <v>0.45085316029800526</v>
      </c>
      <c r="AJ11" s="18"/>
      <c r="AK11" s="11">
        <v>7903</v>
      </c>
      <c r="AL11" s="13">
        <v>14.5</v>
      </c>
      <c r="AM11" s="23">
        <v>2614</v>
      </c>
      <c r="AN11" s="25">
        <f t="shared" ref="AN11:AN24" si="55">+AM11/AK11</f>
        <v>0.33076047070732634</v>
      </c>
      <c r="AO11" s="23">
        <v>5287</v>
      </c>
      <c r="AP11" s="25">
        <f t="shared" si="5"/>
        <v>0.66898646083765656</v>
      </c>
      <c r="AQ11" s="18"/>
      <c r="AR11" s="11">
        <v>5088</v>
      </c>
      <c r="AS11" s="13">
        <v>14.82</v>
      </c>
      <c r="AT11" s="23">
        <v>2842</v>
      </c>
      <c r="AU11" s="25">
        <f t="shared" ref="AU11:AU24" si="56">+AT11/AR11</f>
        <v>0.55856918238993714</v>
      </c>
      <c r="AV11" s="23">
        <v>2246</v>
      </c>
      <c r="AW11" s="25">
        <f t="shared" si="6"/>
        <v>0.44143081761006292</v>
      </c>
      <c r="AX11" s="18"/>
      <c r="AY11" s="11">
        <v>7867</v>
      </c>
      <c r="AZ11" s="13">
        <v>15.32</v>
      </c>
      <c r="BA11" s="23">
        <v>3201</v>
      </c>
      <c r="BB11" s="25">
        <f t="shared" ref="BB11:BB24" si="57">+BA11/AY11</f>
        <v>0.40688953857887378</v>
      </c>
      <c r="BC11" s="23">
        <v>4665</v>
      </c>
      <c r="BD11" s="25">
        <f t="shared" si="7"/>
        <v>0.59298334816321341</v>
      </c>
      <c r="BE11" s="18"/>
      <c r="BF11" s="11">
        <v>10718</v>
      </c>
      <c r="BG11" s="13">
        <v>15.71</v>
      </c>
      <c r="BH11" s="23">
        <v>5339</v>
      </c>
      <c r="BI11" s="25">
        <f t="shared" ref="BI11:BI24" si="58">+BH11/BF11</f>
        <v>0.49813398022019034</v>
      </c>
      <c r="BJ11" s="23">
        <v>5378</v>
      </c>
      <c r="BK11" s="25">
        <f t="shared" si="8"/>
        <v>0.50177271879081919</v>
      </c>
      <c r="BL11" s="18"/>
      <c r="BM11" s="11">
        <v>10192</v>
      </c>
      <c r="BN11" s="13">
        <v>15.32</v>
      </c>
      <c r="BO11" s="23">
        <v>4579</v>
      </c>
      <c r="BP11" s="25">
        <f t="shared" ref="BP11:BP24" si="59">+BO11/BM11</f>
        <v>0.44927394034536894</v>
      </c>
      <c r="BQ11" s="23">
        <v>5611</v>
      </c>
      <c r="BR11" s="25">
        <f t="shared" si="9"/>
        <v>0.55052982731554156</v>
      </c>
      <c r="BS11" s="18"/>
      <c r="BT11" s="11">
        <v>8834</v>
      </c>
      <c r="BU11" s="13">
        <v>15.77</v>
      </c>
      <c r="BV11" s="23">
        <v>3836</v>
      </c>
      <c r="BW11" s="25">
        <f t="shared" ref="BW11:BW24" si="60">+BV11/BT11</f>
        <v>0.43423137876386686</v>
      </c>
      <c r="BX11" s="23">
        <v>4995</v>
      </c>
      <c r="BY11" s="25">
        <f t="shared" si="10"/>
        <v>0.56542902422458685</v>
      </c>
      <c r="BZ11" s="18"/>
      <c r="CA11" s="11">
        <v>21593</v>
      </c>
      <c r="CB11" s="13">
        <v>15.2</v>
      </c>
      <c r="CC11" s="23">
        <v>6459</v>
      </c>
      <c r="CD11" s="25">
        <f t="shared" ref="CD11:CD24" si="61">+CC11/CA11</f>
        <v>0.29912471634325938</v>
      </c>
      <c r="CE11" s="23">
        <v>15133</v>
      </c>
      <c r="CF11" s="25">
        <f t="shared" si="11"/>
        <v>0.70082897235215114</v>
      </c>
      <c r="CG11" s="18"/>
      <c r="CH11" s="11">
        <v>12696</v>
      </c>
      <c r="CI11" s="13">
        <v>18.46</v>
      </c>
      <c r="CJ11" s="23">
        <v>5959</v>
      </c>
      <c r="CK11" s="25">
        <f t="shared" ref="CK11:CK24" si="62">+CJ11/CH11</f>
        <v>0.46936042848141146</v>
      </c>
      <c r="CL11" s="23">
        <v>6734</v>
      </c>
      <c r="CM11" s="25">
        <f t="shared" si="12"/>
        <v>0.53040327662255826</v>
      </c>
      <c r="CN11" s="18"/>
      <c r="CO11" s="11">
        <v>8049</v>
      </c>
      <c r="CP11" s="13">
        <v>15.34</v>
      </c>
      <c r="CQ11" s="23">
        <v>3231</v>
      </c>
      <c r="CR11" s="25">
        <f t="shared" ref="CR11:CR23" si="63">+CQ11/CO11</f>
        <v>0.40141632500931795</v>
      </c>
      <c r="CS11" s="23">
        <v>4817</v>
      </c>
      <c r="CT11" s="25">
        <f t="shared" si="13"/>
        <v>0.59845943595477702</v>
      </c>
      <c r="CU11" s="18"/>
      <c r="CV11" s="11">
        <v>16182</v>
      </c>
      <c r="CW11" s="13">
        <v>15.32</v>
      </c>
      <c r="CX11" s="23">
        <v>4587</v>
      </c>
      <c r="CY11" s="25">
        <f t="shared" ref="CY11:CY23" si="64">+CX11/CV11</f>
        <v>0.28346310715609935</v>
      </c>
      <c r="CZ11" s="23">
        <v>11595</v>
      </c>
      <c r="DA11" s="25">
        <f t="shared" si="14"/>
        <v>0.71653689284390065</v>
      </c>
      <c r="DB11" s="18"/>
      <c r="DC11" s="11">
        <v>31040</v>
      </c>
      <c r="DD11" s="13">
        <v>9.2100000000000009</v>
      </c>
      <c r="DE11" s="23">
        <v>5831</v>
      </c>
      <c r="DF11" s="25">
        <f t="shared" ref="DF11:DF23" si="65">+DE11/DC11</f>
        <v>0.18785438144329897</v>
      </c>
      <c r="DG11" s="23">
        <v>25204</v>
      </c>
      <c r="DH11" s="25">
        <f t="shared" si="15"/>
        <v>0.81198453608247423</v>
      </c>
      <c r="DI11" s="18"/>
      <c r="DJ11" s="11">
        <v>22802</v>
      </c>
      <c r="DK11" s="13">
        <v>14.14</v>
      </c>
      <c r="DL11" s="23">
        <v>4252</v>
      </c>
      <c r="DM11" s="25">
        <f t="shared" ref="DM11:DM23" si="66">+DL11/DJ11</f>
        <v>0.18647487062538373</v>
      </c>
      <c r="DN11" s="23">
        <v>18546</v>
      </c>
      <c r="DO11" s="25">
        <f t="shared" si="16"/>
        <v>0.81334970616612579</v>
      </c>
      <c r="DP11" s="18"/>
      <c r="DQ11" s="11">
        <v>3754</v>
      </c>
      <c r="DR11" s="13">
        <v>14.11</v>
      </c>
      <c r="DS11" s="23">
        <v>1865</v>
      </c>
      <c r="DT11" s="25">
        <f t="shared" ref="DT11:DT23" si="67">+DS11/DQ11</f>
        <v>0.49680340969632392</v>
      </c>
      <c r="DU11" s="23">
        <v>1887</v>
      </c>
      <c r="DV11" s="25">
        <f t="shared" si="17"/>
        <v>0.50266382525306341</v>
      </c>
      <c r="DW11" s="18"/>
      <c r="DX11" s="11">
        <v>15032</v>
      </c>
      <c r="DY11" s="13">
        <v>14.28</v>
      </c>
      <c r="DZ11" s="23">
        <v>6230</v>
      </c>
      <c r="EA11" s="25">
        <f t="shared" ref="EA11:EA23" si="68">+DZ11/DX11</f>
        <v>0.41444917509313467</v>
      </c>
      <c r="EB11" s="23">
        <v>8801</v>
      </c>
      <c r="EC11" s="25">
        <f t="shared" si="18"/>
        <v>0.58548430015965935</v>
      </c>
      <c r="ED11" s="18"/>
      <c r="EE11" s="11">
        <v>21824</v>
      </c>
      <c r="EF11" s="13">
        <v>12.48</v>
      </c>
      <c r="EG11" s="23">
        <v>6421</v>
      </c>
      <c r="EH11" s="25">
        <f t="shared" ref="EH11:EH23" si="69">+EG11/EE11</f>
        <v>0.29421737536656889</v>
      </c>
      <c r="EI11" s="23">
        <v>15398</v>
      </c>
      <c r="EJ11" s="25">
        <f t="shared" si="19"/>
        <v>0.70555351906158359</v>
      </c>
      <c r="EK11" s="18"/>
      <c r="EL11" s="11">
        <v>8683</v>
      </c>
      <c r="EM11" s="13">
        <v>14.28</v>
      </c>
      <c r="EN11" s="23">
        <v>4020</v>
      </c>
      <c r="EO11" s="25">
        <f t="shared" ref="EO11:EO23" si="70">+EN11/EL11</f>
        <v>0.46297362662674191</v>
      </c>
      <c r="EP11" s="23">
        <v>4661</v>
      </c>
      <c r="EQ11" s="25">
        <f t="shared" si="20"/>
        <v>0.53679603823563282</v>
      </c>
      <c r="ER11" s="18"/>
      <c r="ES11" s="11">
        <v>6690</v>
      </c>
      <c r="ET11" s="13">
        <v>15.12</v>
      </c>
      <c r="EU11" s="23">
        <v>3187</v>
      </c>
      <c r="EV11" s="25">
        <f t="shared" ref="EV11:EV23" si="71">+EU11/ES11</f>
        <v>0.47638266068759344</v>
      </c>
      <c r="EW11" s="23">
        <v>3502</v>
      </c>
      <c r="EX11" s="25">
        <f t="shared" si="21"/>
        <v>0.52346786248131538</v>
      </c>
      <c r="EY11" s="18"/>
      <c r="EZ11" s="11">
        <v>4690</v>
      </c>
      <c r="FA11" s="13">
        <v>15.42</v>
      </c>
      <c r="FB11" s="23">
        <v>2268</v>
      </c>
      <c r="FC11" s="25">
        <f t="shared" ref="FC11:FC23" si="72">+FB11/EZ11</f>
        <v>0.4835820895522388</v>
      </c>
      <c r="FD11" s="23">
        <v>2422</v>
      </c>
      <c r="FE11" s="25">
        <f t="shared" si="22"/>
        <v>0.5164179104477612</v>
      </c>
      <c r="FF11" s="18"/>
      <c r="FG11" s="11">
        <v>5165</v>
      </c>
      <c r="FH11" s="13">
        <v>14.3</v>
      </c>
      <c r="FI11" s="23">
        <v>2317</v>
      </c>
      <c r="FJ11" s="25">
        <f t="shared" ref="FJ11:FJ23" si="73">+FI11/FG11</f>
        <v>0.44859632139399808</v>
      </c>
      <c r="FK11" s="23">
        <v>2848</v>
      </c>
      <c r="FL11" s="25">
        <f t="shared" si="23"/>
        <v>0.55140367860600192</v>
      </c>
      <c r="FM11" s="18"/>
      <c r="FN11" s="11">
        <v>3861</v>
      </c>
      <c r="FO11" s="13">
        <v>15.34</v>
      </c>
      <c r="FP11" s="23">
        <v>1734</v>
      </c>
      <c r="FQ11" s="25">
        <f t="shared" ref="FQ11:FQ23" si="74">+FP11/FN11</f>
        <v>0.44910644910644909</v>
      </c>
      <c r="FR11" s="23">
        <v>2127</v>
      </c>
      <c r="FS11" s="25">
        <f t="shared" si="24"/>
        <v>0.55089355089355085</v>
      </c>
      <c r="FT11" s="18"/>
      <c r="FU11" s="11">
        <v>7233</v>
      </c>
      <c r="FV11" s="13">
        <v>10.66</v>
      </c>
      <c r="FW11" s="23">
        <v>3017</v>
      </c>
      <c r="FX11" s="25">
        <f t="shared" ref="FX11:FX23" si="75">+FW11/FU11</f>
        <v>0.41711599612885386</v>
      </c>
      <c r="FY11" s="23">
        <v>4214</v>
      </c>
      <c r="FZ11" s="25">
        <f t="shared" si="25"/>
        <v>0.5826074934328771</v>
      </c>
      <c r="GA11" s="18"/>
      <c r="GB11" s="11">
        <v>19951</v>
      </c>
      <c r="GC11" s="13">
        <v>8.76</v>
      </c>
      <c r="GD11" s="23">
        <v>5178</v>
      </c>
      <c r="GE11" s="25">
        <f t="shared" ref="GE11:GE23" si="76">+GD11/GB11</f>
        <v>0.25953586286401686</v>
      </c>
      <c r="GF11" s="23">
        <v>14772</v>
      </c>
      <c r="GG11" s="25">
        <f t="shared" si="26"/>
        <v>0.740414014335121</v>
      </c>
      <c r="GH11" s="18"/>
      <c r="GI11" s="11">
        <v>14083</v>
      </c>
      <c r="GJ11" s="13">
        <v>11.38</v>
      </c>
      <c r="GK11" s="23">
        <v>5311</v>
      </c>
      <c r="GL11" s="25">
        <f t="shared" ref="GL11:GL23" si="77">+GK11/GI11</f>
        <v>0.37712135198466235</v>
      </c>
      <c r="GM11" s="23">
        <v>8770</v>
      </c>
      <c r="GN11" s="25">
        <f t="shared" si="27"/>
        <v>0.6227366328197117</v>
      </c>
      <c r="GO11" s="18"/>
      <c r="GP11" s="11">
        <v>3706</v>
      </c>
      <c r="GQ11" s="13">
        <v>12.44</v>
      </c>
      <c r="GR11" s="23">
        <v>2129</v>
      </c>
      <c r="GS11" s="25">
        <f t="shared" ref="GS11:GS23" si="78">+GR11/GP11</f>
        <v>0.57447382622773879</v>
      </c>
      <c r="GT11" s="23">
        <v>1577</v>
      </c>
      <c r="GU11" s="25">
        <f t="shared" si="28"/>
        <v>0.42552617377226121</v>
      </c>
      <c r="GV11" s="18"/>
      <c r="GW11" s="11">
        <v>3144</v>
      </c>
      <c r="GX11" s="13">
        <v>11.76</v>
      </c>
      <c r="GY11" s="23">
        <v>1654</v>
      </c>
      <c r="GZ11" s="25">
        <f t="shared" ref="GZ11:GZ23" si="79">+GY11/GW11</f>
        <v>0.52608142493638677</v>
      </c>
      <c r="HA11" s="23">
        <v>1490</v>
      </c>
      <c r="HB11" s="25">
        <f t="shared" si="29"/>
        <v>0.47391857506361323</v>
      </c>
      <c r="HC11" s="18"/>
      <c r="HD11" s="11">
        <v>5173</v>
      </c>
      <c r="HE11" s="13">
        <v>16.96</v>
      </c>
      <c r="HF11" s="23">
        <v>2675</v>
      </c>
      <c r="HG11" s="25">
        <f t="shared" ref="HG11:HG23" si="80">+HF11/HD11</f>
        <v>0.51710806108641016</v>
      </c>
      <c r="HH11" s="23">
        <v>2498</v>
      </c>
      <c r="HI11" s="25">
        <f t="shared" si="30"/>
        <v>0.48289193891358978</v>
      </c>
      <c r="HJ11" s="18"/>
      <c r="HK11" s="11">
        <v>6442</v>
      </c>
      <c r="HL11" s="13">
        <v>14.06</v>
      </c>
      <c r="HM11" s="23">
        <v>1886</v>
      </c>
      <c r="HN11" s="25">
        <f t="shared" ref="HN11:HN23" si="81">+HM11/HK11</f>
        <v>0.29276622167028871</v>
      </c>
      <c r="HO11" s="23">
        <v>4555</v>
      </c>
      <c r="HP11" s="25">
        <f t="shared" si="31"/>
        <v>0.70707854703508233</v>
      </c>
      <c r="HQ11" s="18"/>
      <c r="HR11" s="11">
        <v>9262</v>
      </c>
      <c r="HS11" s="13">
        <v>12.54</v>
      </c>
      <c r="HT11" s="23">
        <v>2567</v>
      </c>
      <c r="HU11" s="25">
        <f t="shared" ref="HU11:HU23" si="82">+HT11/HR11</f>
        <v>0.27715396242712159</v>
      </c>
      <c r="HV11" s="23">
        <v>6692</v>
      </c>
      <c r="HW11" s="25">
        <f t="shared" si="32"/>
        <v>0.72252213344849925</v>
      </c>
      <c r="HX11" s="18"/>
      <c r="HY11" s="11">
        <v>2978</v>
      </c>
      <c r="HZ11" s="13">
        <v>14.72</v>
      </c>
      <c r="IA11" s="23">
        <v>1543</v>
      </c>
      <c r="IB11" s="25">
        <f t="shared" ref="IB11:IB23" si="83">+IA11/HY11</f>
        <v>0.51813297515110812</v>
      </c>
      <c r="IC11" s="23">
        <v>1435</v>
      </c>
      <c r="ID11" s="25">
        <f t="shared" si="33"/>
        <v>0.48186702484889188</v>
      </c>
      <c r="IE11" s="18"/>
      <c r="IF11" s="11">
        <v>1760</v>
      </c>
      <c r="IG11" s="13">
        <v>12.2</v>
      </c>
      <c r="IH11" s="23">
        <v>648</v>
      </c>
      <c r="II11" s="25">
        <f t="shared" ref="II11:II23" si="84">+IH11/IF11</f>
        <v>0.36818181818181817</v>
      </c>
      <c r="IJ11" s="23">
        <v>1112</v>
      </c>
      <c r="IK11" s="25">
        <f t="shared" si="34"/>
        <v>0.63181818181818183</v>
      </c>
      <c r="IL11" s="18"/>
      <c r="IM11" s="11">
        <v>5010</v>
      </c>
      <c r="IN11" s="13">
        <v>14.28</v>
      </c>
      <c r="IO11" s="23">
        <v>1927</v>
      </c>
      <c r="IP11" s="25">
        <f t="shared" ref="IP11:IP23" si="85">+IO11/IM11</f>
        <v>0.3846307385229541</v>
      </c>
      <c r="IQ11" s="23">
        <v>3083</v>
      </c>
      <c r="IR11" s="25">
        <f t="shared" si="35"/>
        <v>0.61536926147704596</v>
      </c>
      <c r="IS11" s="18"/>
      <c r="IT11" s="11">
        <v>3584</v>
      </c>
      <c r="IU11" s="13">
        <v>12.96</v>
      </c>
      <c r="IV11" s="23">
        <v>1098</v>
      </c>
      <c r="IW11" s="25">
        <f t="shared" ref="IW11:IW23" si="86">+IV11/IT11</f>
        <v>0.30636160714285715</v>
      </c>
      <c r="IX11" s="23">
        <v>2484</v>
      </c>
      <c r="IY11" s="25">
        <f t="shared" si="36"/>
        <v>0.6930803571428571</v>
      </c>
      <c r="IZ11" s="18"/>
      <c r="JA11" s="11">
        <v>4917</v>
      </c>
      <c r="JB11" s="13">
        <v>13.08</v>
      </c>
      <c r="JC11" s="23">
        <v>1858</v>
      </c>
      <c r="JD11" s="25">
        <f t="shared" ref="JD11:JD23" si="87">+JC11/JA11</f>
        <v>0.37787268659751883</v>
      </c>
      <c r="JE11" s="23">
        <v>3059</v>
      </c>
      <c r="JF11" s="25">
        <f t="shared" si="37"/>
        <v>0.62212731340248117</v>
      </c>
      <c r="JG11" s="18"/>
      <c r="JH11" s="11">
        <v>2740</v>
      </c>
      <c r="JI11" s="13">
        <v>12.32</v>
      </c>
      <c r="JJ11" s="23">
        <v>1028</v>
      </c>
      <c r="JK11" s="25">
        <f t="shared" ref="JK11:JK23" si="88">+JJ11/JH11</f>
        <v>0.37518248175182484</v>
      </c>
      <c r="JL11" s="23">
        <v>1712</v>
      </c>
      <c r="JM11" s="25">
        <f t="shared" si="38"/>
        <v>0.62481751824817522</v>
      </c>
      <c r="JN11" s="18"/>
      <c r="JO11" s="11">
        <v>2390</v>
      </c>
      <c r="JP11" s="13">
        <v>10.81</v>
      </c>
      <c r="JQ11" s="23">
        <v>1113</v>
      </c>
      <c r="JR11" s="25">
        <f t="shared" ref="JR11:JR23" si="89">+JQ11/JO11</f>
        <v>0.46569037656903767</v>
      </c>
      <c r="JS11" s="23">
        <v>1276</v>
      </c>
      <c r="JT11" s="25">
        <f t="shared" si="39"/>
        <v>0.53389121338912138</v>
      </c>
      <c r="JU11" s="18"/>
      <c r="JV11" s="11">
        <v>15181</v>
      </c>
      <c r="JW11" s="13">
        <v>12.86</v>
      </c>
      <c r="JX11" s="23">
        <v>5103</v>
      </c>
      <c r="JY11" s="25">
        <f t="shared" ref="JY11:JY23" si="90">+JX11/JV11</f>
        <v>0.33614386404057706</v>
      </c>
      <c r="JZ11" s="23">
        <v>10078</v>
      </c>
      <c r="KA11" s="25">
        <f t="shared" si="40"/>
        <v>0.66385613595942294</v>
      </c>
      <c r="KB11" s="18"/>
      <c r="KC11" s="11">
        <v>2779</v>
      </c>
      <c r="KD11" s="13">
        <v>13.04</v>
      </c>
      <c r="KE11" s="23">
        <v>1545</v>
      </c>
      <c r="KF11" s="25">
        <f t="shared" ref="KF11:KF23" si="91">+KE11/KC11</f>
        <v>0.55595537963296149</v>
      </c>
      <c r="KG11" s="23">
        <v>1233</v>
      </c>
      <c r="KH11" s="25">
        <f t="shared" si="41"/>
        <v>0.44368477869737316</v>
      </c>
      <c r="KI11" s="18"/>
      <c r="KJ11" s="11">
        <v>3826</v>
      </c>
      <c r="KK11" s="13">
        <v>12.51</v>
      </c>
      <c r="KL11" s="23">
        <v>1259</v>
      </c>
      <c r="KM11" s="25">
        <f t="shared" ref="KM11:KM23" si="92">+KL11/KJ11</f>
        <v>0.32906429691583899</v>
      </c>
      <c r="KN11" s="23">
        <v>2566</v>
      </c>
      <c r="KO11" s="25">
        <f t="shared" si="42"/>
        <v>0.67067433350757977</v>
      </c>
      <c r="KP11" s="18"/>
      <c r="KQ11" s="11">
        <v>5784</v>
      </c>
      <c r="KR11" s="13">
        <v>14.03</v>
      </c>
      <c r="KS11" s="23">
        <v>2348</v>
      </c>
      <c r="KT11" s="25">
        <f t="shared" ref="KT11:KT23" si="93">+KS11/KQ11</f>
        <v>0.40594744121715076</v>
      </c>
      <c r="KU11" s="23">
        <v>3436</v>
      </c>
      <c r="KV11" s="25">
        <f t="shared" si="43"/>
        <v>0.59405255878284924</v>
      </c>
      <c r="KW11" s="18"/>
      <c r="KX11" s="11">
        <v>4479</v>
      </c>
      <c r="KY11" s="13">
        <v>12.01</v>
      </c>
      <c r="KZ11" s="23">
        <v>2045</v>
      </c>
      <c r="LA11" s="25">
        <f t="shared" ref="LA11:LA23" si="94">+KZ11/KX11</f>
        <v>0.45657512837686981</v>
      </c>
      <c r="LB11" s="23">
        <v>2434</v>
      </c>
      <c r="LC11" s="25">
        <f t="shared" si="44"/>
        <v>0.54342487162313013</v>
      </c>
      <c r="LD11" s="18"/>
      <c r="LE11" s="11">
        <v>5206</v>
      </c>
      <c r="LF11" s="13">
        <v>11.6</v>
      </c>
      <c r="LG11" s="23">
        <v>1744</v>
      </c>
      <c r="LH11" s="25">
        <f t="shared" ref="LH11:LH23" si="95">+LG11/LE11</f>
        <v>0.33499807913945445</v>
      </c>
      <c r="LI11" s="23">
        <v>3462</v>
      </c>
      <c r="LJ11" s="25">
        <f t="shared" si="45"/>
        <v>0.66500192086054555</v>
      </c>
      <c r="LK11" s="18"/>
      <c r="LL11" s="11">
        <v>4200</v>
      </c>
      <c r="LM11" s="13">
        <v>13.61</v>
      </c>
      <c r="LN11" s="23">
        <v>1895</v>
      </c>
      <c r="LO11" s="25">
        <f t="shared" ref="LO11:LO23" si="96">+LN11/LL11</f>
        <v>0.4511904761904762</v>
      </c>
      <c r="LP11" s="23">
        <v>2305</v>
      </c>
      <c r="LQ11" s="25">
        <f t="shared" si="46"/>
        <v>0.54880952380952386</v>
      </c>
      <c r="LR11" s="18"/>
      <c r="LS11" s="11">
        <v>3070</v>
      </c>
      <c r="LT11" s="13">
        <v>7.7</v>
      </c>
      <c r="LU11" s="23">
        <v>1124</v>
      </c>
      <c r="LV11" s="25">
        <f t="shared" ref="LV11:LV23" si="97">+LU11/LS11</f>
        <v>0.36612377850162864</v>
      </c>
      <c r="LW11" s="23">
        <v>1945</v>
      </c>
      <c r="LX11" s="25">
        <f t="shared" si="47"/>
        <v>0.63355048859934848</v>
      </c>
      <c r="LY11" s="18"/>
      <c r="LZ11" s="11"/>
      <c r="MA11" s="13"/>
      <c r="MB11" s="23"/>
      <c r="MC11" s="25" t="e">
        <f t="shared" ref="MC11:MC23" si="98">+MB11/LZ11</f>
        <v>#DIV/0!</v>
      </c>
      <c r="MD11" s="23"/>
      <c r="ME11" s="25" t="e">
        <f t="shared" si="48"/>
        <v>#DIV/0!</v>
      </c>
      <c r="MF11" s="18"/>
      <c r="MG11" s="11"/>
      <c r="MH11" s="13"/>
      <c r="MI11" s="23"/>
      <c r="MJ11" s="25" t="e">
        <f t="shared" ref="MJ11:MJ23" si="99">+MI11/MG11</f>
        <v>#DIV/0!</v>
      </c>
      <c r="MK11" s="23"/>
      <c r="ML11" s="25" t="e">
        <f t="shared" si="49"/>
        <v>#DIV/0!</v>
      </c>
    </row>
    <row r="12" spans="1:350" x14ac:dyDescent="0.15">
      <c r="A12" s="15" t="s">
        <v>4</v>
      </c>
      <c r="B12" s="10">
        <v>307783</v>
      </c>
      <c r="C12" s="12">
        <v>9.93</v>
      </c>
      <c r="D12" s="22">
        <v>130432</v>
      </c>
      <c r="E12" s="24">
        <f t="shared" si="50"/>
        <v>0.42377909111289447</v>
      </c>
      <c r="F12" s="22">
        <v>176950</v>
      </c>
      <c r="G12" s="24">
        <f t="shared" si="0"/>
        <v>0.57491804290685322</v>
      </c>
      <c r="H12" s="18"/>
      <c r="I12" s="10">
        <v>6730</v>
      </c>
      <c r="J12" s="12">
        <v>5.29</v>
      </c>
      <c r="K12" s="22">
        <v>1916</v>
      </c>
      <c r="L12" s="24">
        <f t="shared" si="51"/>
        <v>0.28469539375928676</v>
      </c>
      <c r="M12" s="22">
        <v>4799</v>
      </c>
      <c r="N12" s="24">
        <f t="shared" si="1"/>
        <v>0.71307578008915307</v>
      </c>
      <c r="O12" s="18"/>
      <c r="P12" s="10">
        <v>1907</v>
      </c>
      <c r="Q12" s="12">
        <v>5.34</v>
      </c>
      <c r="R12" s="22">
        <v>1051</v>
      </c>
      <c r="S12" s="24">
        <f t="shared" si="52"/>
        <v>0.55112742527530156</v>
      </c>
      <c r="T12" s="22">
        <v>850</v>
      </c>
      <c r="U12" s="24">
        <f t="shared" si="2"/>
        <v>0.44572627163083378</v>
      </c>
      <c r="V12" s="18"/>
      <c r="W12" s="10">
        <v>2253</v>
      </c>
      <c r="X12" s="12">
        <v>6.56</v>
      </c>
      <c r="Y12" s="22">
        <v>1154</v>
      </c>
      <c r="Z12" s="24">
        <f t="shared" si="53"/>
        <v>0.5122059476253884</v>
      </c>
      <c r="AA12" s="22">
        <v>1085</v>
      </c>
      <c r="AB12" s="24">
        <f t="shared" si="3"/>
        <v>0.48158011540168666</v>
      </c>
      <c r="AC12" s="18"/>
      <c r="AD12" s="10">
        <v>2185</v>
      </c>
      <c r="AE12" s="12">
        <v>7.33</v>
      </c>
      <c r="AF12" s="22">
        <v>1227</v>
      </c>
      <c r="AG12" s="24">
        <f t="shared" si="54"/>
        <v>0.56155606407322656</v>
      </c>
      <c r="AH12" s="22">
        <v>951</v>
      </c>
      <c r="AI12" s="24">
        <f t="shared" si="4"/>
        <v>0.43524027459954234</v>
      </c>
      <c r="AJ12" s="18"/>
      <c r="AK12" s="10">
        <v>3197</v>
      </c>
      <c r="AL12" s="12">
        <v>5.86</v>
      </c>
      <c r="AM12" s="22">
        <v>1281</v>
      </c>
      <c r="AN12" s="24">
        <f t="shared" si="55"/>
        <v>0.40068814513606504</v>
      </c>
      <c r="AO12" s="22">
        <v>1909</v>
      </c>
      <c r="AP12" s="24">
        <f t="shared" si="5"/>
        <v>0.59712230215827333</v>
      </c>
      <c r="AQ12" s="18"/>
      <c r="AR12" s="10">
        <v>3312</v>
      </c>
      <c r="AS12" s="12">
        <v>9.65</v>
      </c>
      <c r="AT12" s="22">
        <v>1753</v>
      </c>
      <c r="AU12" s="24">
        <f t="shared" si="56"/>
        <v>0.52928743961352653</v>
      </c>
      <c r="AV12" s="22">
        <v>1547</v>
      </c>
      <c r="AW12" s="24">
        <f t="shared" si="6"/>
        <v>0.46708937198067635</v>
      </c>
      <c r="AX12" s="18"/>
      <c r="AY12" s="10">
        <v>4378</v>
      </c>
      <c r="AZ12" s="12">
        <v>8.5299999999999994</v>
      </c>
      <c r="BA12" s="22">
        <v>1943</v>
      </c>
      <c r="BB12" s="24">
        <f t="shared" si="57"/>
        <v>0.44380995888533575</v>
      </c>
      <c r="BC12" s="22">
        <v>2429</v>
      </c>
      <c r="BD12" s="24">
        <f t="shared" si="7"/>
        <v>0.55481955230698954</v>
      </c>
      <c r="BE12" s="18"/>
      <c r="BF12" s="10">
        <v>7725</v>
      </c>
      <c r="BG12" s="12">
        <v>11.32</v>
      </c>
      <c r="BH12" s="22">
        <v>4188</v>
      </c>
      <c r="BI12" s="24">
        <f t="shared" si="58"/>
        <v>0.54213592233009711</v>
      </c>
      <c r="BJ12" s="22">
        <v>3523</v>
      </c>
      <c r="BK12" s="24">
        <f t="shared" si="8"/>
        <v>0.45605177993527507</v>
      </c>
      <c r="BL12" s="18"/>
      <c r="BM12" s="10">
        <v>7274</v>
      </c>
      <c r="BN12" s="12">
        <v>10.94</v>
      </c>
      <c r="BO12" s="22">
        <v>3131</v>
      </c>
      <c r="BP12" s="24">
        <f t="shared" si="59"/>
        <v>0.43043717349463845</v>
      </c>
      <c r="BQ12" s="22">
        <v>4129</v>
      </c>
      <c r="BR12" s="24">
        <f t="shared" si="9"/>
        <v>0.5676381633214187</v>
      </c>
      <c r="BS12" s="18"/>
      <c r="BT12" s="10">
        <v>7234</v>
      </c>
      <c r="BU12" s="12">
        <v>12.91</v>
      </c>
      <c r="BV12" s="22">
        <v>3159</v>
      </c>
      <c r="BW12" s="24">
        <f t="shared" si="60"/>
        <v>0.43668786286978156</v>
      </c>
      <c r="BX12" s="22">
        <v>4068</v>
      </c>
      <c r="BY12" s="24">
        <f t="shared" si="10"/>
        <v>0.56234448437931983</v>
      </c>
      <c r="BZ12" s="18"/>
      <c r="CA12" s="10">
        <v>18424</v>
      </c>
      <c r="CB12" s="12">
        <v>12.97</v>
      </c>
      <c r="CC12" s="22">
        <v>6157</v>
      </c>
      <c r="CD12" s="24">
        <f t="shared" si="61"/>
        <v>0.33418367346938777</v>
      </c>
      <c r="CE12" s="22">
        <v>12262</v>
      </c>
      <c r="CF12" s="24">
        <f t="shared" si="11"/>
        <v>0.66554494138080766</v>
      </c>
      <c r="CG12" s="18"/>
      <c r="CH12" s="10">
        <v>6575</v>
      </c>
      <c r="CI12" s="12">
        <v>9.56</v>
      </c>
      <c r="CJ12" s="22">
        <v>3148</v>
      </c>
      <c r="CK12" s="24">
        <f t="shared" si="62"/>
        <v>0.47878326996197718</v>
      </c>
      <c r="CL12" s="22">
        <v>3425</v>
      </c>
      <c r="CM12" s="24">
        <f t="shared" si="12"/>
        <v>0.52091254752851712</v>
      </c>
      <c r="CN12" s="18"/>
      <c r="CO12" s="10">
        <v>5767</v>
      </c>
      <c r="CP12" s="12">
        <v>10.99</v>
      </c>
      <c r="CQ12" s="22">
        <v>2433</v>
      </c>
      <c r="CR12" s="24">
        <f t="shared" si="63"/>
        <v>0.42188312814288192</v>
      </c>
      <c r="CS12" s="22">
        <v>3327</v>
      </c>
      <c r="CT12" s="24">
        <f t="shared" si="13"/>
        <v>0.57690306918675216</v>
      </c>
      <c r="CU12" s="18"/>
      <c r="CV12" s="10">
        <v>6950</v>
      </c>
      <c r="CW12" s="12">
        <v>6.58</v>
      </c>
      <c r="CX12" s="22">
        <v>2275</v>
      </c>
      <c r="CY12" s="24">
        <f t="shared" si="64"/>
        <v>0.3273381294964029</v>
      </c>
      <c r="CZ12" s="22">
        <v>4671</v>
      </c>
      <c r="DA12" s="24">
        <f t="shared" si="14"/>
        <v>0.67208633093525183</v>
      </c>
      <c r="DB12" s="18"/>
      <c r="DC12" s="10">
        <v>33962</v>
      </c>
      <c r="DD12" s="12">
        <v>10.08</v>
      </c>
      <c r="DE12" s="22">
        <v>9128</v>
      </c>
      <c r="DF12" s="24">
        <f t="shared" si="65"/>
        <v>0.26877097932983923</v>
      </c>
      <c r="DG12" s="22">
        <v>24826</v>
      </c>
      <c r="DH12" s="24">
        <f t="shared" si="15"/>
        <v>0.73099346328249215</v>
      </c>
      <c r="DI12" s="18"/>
      <c r="DJ12" s="10">
        <v>12097</v>
      </c>
      <c r="DK12" s="12">
        <v>7.5</v>
      </c>
      <c r="DL12" s="22">
        <v>2434</v>
      </c>
      <c r="DM12" s="24">
        <f t="shared" si="66"/>
        <v>0.20120691080433165</v>
      </c>
      <c r="DN12" s="22">
        <v>9660</v>
      </c>
      <c r="DO12" s="24">
        <f t="shared" si="16"/>
        <v>0.79854509382491523</v>
      </c>
      <c r="DP12" s="18"/>
      <c r="DQ12" s="10">
        <v>3255</v>
      </c>
      <c r="DR12" s="12">
        <v>12.23</v>
      </c>
      <c r="DS12" s="22">
        <v>1832</v>
      </c>
      <c r="DT12" s="24">
        <f t="shared" si="67"/>
        <v>0.56282642089093704</v>
      </c>
      <c r="DU12" s="22">
        <v>1422</v>
      </c>
      <c r="DV12" s="24">
        <f t="shared" si="17"/>
        <v>0.43686635944700458</v>
      </c>
      <c r="DW12" s="18"/>
      <c r="DX12" s="10">
        <v>12485</v>
      </c>
      <c r="DY12" s="12">
        <v>11.86</v>
      </c>
      <c r="DZ12" s="22">
        <v>5327</v>
      </c>
      <c r="EA12" s="24">
        <f t="shared" si="68"/>
        <v>0.42667200640768921</v>
      </c>
      <c r="EB12" s="22">
        <v>7134</v>
      </c>
      <c r="EC12" s="24">
        <f t="shared" si="18"/>
        <v>0.57140568682418902</v>
      </c>
      <c r="ED12" s="18"/>
      <c r="EE12" s="10">
        <v>24045</v>
      </c>
      <c r="EF12" s="12">
        <v>13.75</v>
      </c>
      <c r="EG12" s="22">
        <v>9131</v>
      </c>
      <c r="EH12" s="24">
        <f t="shared" si="69"/>
        <v>0.3797463090039509</v>
      </c>
      <c r="EI12" s="22">
        <v>14909</v>
      </c>
      <c r="EJ12" s="24">
        <f t="shared" si="19"/>
        <v>0.62004574755666464</v>
      </c>
      <c r="EK12" s="18"/>
      <c r="EL12" s="10">
        <v>9676</v>
      </c>
      <c r="EM12" s="12">
        <v>15.91</v>
      </c>
      <c r="EN12" s="22">
        <v>5385</v>
      </c>
      <c r="EO12" s="24">
        <f t="shared" si="70"/>
        <v>0.55653162463828032</v>
      </c>
      <c r="EP12" s="22">
        <v>4276</v>
      </c>
      <c r="EQ12" s="24">
        <f t="shared" si="20"/>
        <v>0.44191814799503926</v>
      </c>
      <c r="ER12" s="18"/>
      <c r="ES12" s="10">
        <v>4769</v>
      </c>
      <c r="ET12" s="12">
        <v>10.78</v>
      </c>
      <c r="EU12" s="22">
        <v>2334</v>
      </c>
      <c r="EV12" s="24">
        <f t="shared" si="71"/>
        <v>0.48941077794086812</v>
      </c>
      <c r="EW12" s="22">
        <v>2428</v>
      </c>
      <c r="EX12" s="24">
        <f t="shared" si="21"/>
        <v>0.50912140910044035</v>
      </c>
      <c r="EY12" s="18"/>
      <c r="EZ12" s="10">
        <v>3193</v>
      </c>
      <c r="FA12" s="12">
        <v>10.5</v>
      </c>
      <c r="FB12" s="22">
        <v>1551</v>
      </c>
      <c r="FC12" s="24">
        <f t="shared" si="72"/>
        <v>0.48575007829627309</v>
      </c>
      <c r="FD12" s="22">
        <v>1637</v>
      </c>
      <c r="FE12" s="24">
        <f t="shared" si="22"/>
        <v>0.51268399624177885</v>
      </c>
      <c r="FF12" s="18"/>
      <c r="FG12" s="10">
        <v>5246</v>
      </c>
      <c r="FH12" s="12">
        <v>14.52</v>
      </c>
      <c r="FI12" s="22">
        <v>2937</v>
      </c>
      <c r="FJ12" s="24">
        <f t="shared" si="73"/>
        <v>0.55985512771635537</v>
      </c>
      <c r="FK12" s="22">
        <v>2305</v>
      </c>
      <c r="FL12" s="24">
        <f t="shared" si="23"/>
        <v>0.43938238658025164</v>
      </c>
      <c r="FM12" s="18"/>
      <c r="FN12" s="10">
        <v>3755</v>
      </c>
      <c r="FO12" s="12">
        <v>14.92</v>
      </c>
      <c r="FP12" s="22">
        <v>1998</v>
      </c>
      <c r="FQ12" s="24">
        <f t="shared" si="74"/>
        <v>0.53209054593874838</v>
      </c>
      <c r="FR12" s="22">
        <v>1751</v>
      </c>
      <c r="FS12" s="24">
        <f t="shared" si="24"/>
        <v>0.46631158455392807</v>
      </c>
      <c r="FT12" s="18"/>
      <c r="FU12" s="10">
        <v>10405</v>
      </c>
      <c r="FV12" s="12">
        <v>15.34</v>
      </c>
      <c r="FW12" s="22">
        <v>5520</v>
      </c>
      <c r="FX12" s="24">
        <f t="shared" si="75"/>
        <v>0.53051417587698224</v>
      </c>
      <c r="FY12" s="22">
        <v>4872</v>
      </c>
      <c r="FZ12" s="24">
        <f t="shared" si="25"/>
        <v>0.46823642479577127</v>
      </c>
      <c r="GA12" s="18"/>
      <c r="GB12" s="10">
        <v>30443</v>
      </c>
      <c r="GC12" s="12">
        <v>13.36</v>
      </c>
      <c r="GD12" s="22">
        <v>13277</v>
      </c>
      <c r="GE12" s="24">
        <f t="shared" si="76"/>
        <v>0.43612653155076703</v>
      </c>
      <c r="GF12" s="22">
        <v>17164</v>
      </c>
      <c r="GG12" s="24">
        <f t="shared" si="26"/>
        <v>0.5638077719015866</v>
      </c>
      <c r="GH12" s="18"/>
      <c r="GI12" s="10">
        <v>11888</v>
      </c>
      <c r="GJ12" s="12">
        <v>9.61</v>
      </c>
      <c r="GK12" s="22">
        <v>6000</v>
      </c>
      <c r="GL12" s="24">
        <f t="shared" si="77"/>
        <v>0.50471063257065951</v>
      </c>
      <c r="GM12" s="22">
        <v>5876</v>
      </c>
      <c r="GN12" s="24">
        <f t="shared" si="27"/>
        <v>0.49427994616419918</v>
      </c>
      <c r="GO12" s="18"/>
      <c r="GP12" s="10">
        <v>2782</v>
      </c>
      <c r="GQ12" s="12">
        <v>9.34</v>
      </c>
      <c r="GR12" s="22">
        <v>1644</v>
      </c>
      <c r="GS12" s="24">
        <f t="shared" si="78"/>
        <v>0.59094176851186198</v>
      </c>
      <c r="GT12" s="22">
        <v>1137</v>
      </c>
      <c r="GU12" s="24">
        <f t="shared" si="28"/>
        <v>0.40869877785765635</v>
      </c>
      <c r="GV12" s="18"/>
      <c r="GW12" s="10">
        <v>3282</v>
      </c>
      <c r="GX12" s="12">
        <v>12.28</v>
      </c>
      <c r="GY12" s="22">
        <v>2143</v>
      </c>
      <c r="GZ12" s="24">
        <f t="shared" si="79"/>
        <v>0.65295551492992077</v>
      </c>
      <c r="HA12" s="22">
        <v>1132</v>
      </c>
      <c r="HB12" s="24">
        <f t="shared" si="29"/>
        <v>0.34491163924436319</v>
      </c>
      <c r="HC12" s="18"/>
      <c r="HD12" s="10">
        <v>3383</v>
      </c>
      <c r="HE12" s="12">
        <v>11.09</v>
      </c>
      <c r="HF12" s="22">
        <v>1731</v>
      </c>
      <c r="HG12" s="24">
        <f t="shared" si="80"/>
        <v>0.51167602719479754</v>
      </c>
      <c r="HH12" s="22">
        <v>1647</v>
      </c>
      <c r="HI12" s="24">
        <f t="shared" si="30"/>
        <v>0.48684599467927875</v>
      </c>
      <c r="HJ12" s="18"/>
      <c r="HK12" s="10">
        <v>4211</v>
      </c>
      <c r="HL12" s="12">
        <v>9.19</v>
      </c>
      <c r="HM12" s="22">
        <v>1657</v>
      </c>
      <c r="HN12" s="24">
        <f t="shared" si="81"/>
        <v>0.39349323201139874</v>
      </c>
      <c r="HO12" s="22">
        <v>2547</v>
      </c>
      <c r="HP12" s="24">
        <f t="shared" si="31"/>
        <v>0.60484445499881268</v>
      </c>
      <c r="HQ12" s="18"/>
      <c r="HR12" s="10">
        <v>6470</v>
      </c>
      <c r="HS12" s="12">
        <v>8.76</v>
      </c>
      <c r="HT12" s="22">
        <v>2267</v>
      </c>
      <c r="HU12" s="24">
        <f t="shared" si="82"/>
        <v>0.35038639876352395</v>
      </c>
      <c r="HV12" s="22">
        <v>4182</v>
      </c>
      <c r="HW12" s="24">
        <f t="shared" si="32"/>
        <v>0.6463678516228748</v>
      </c>
      <c r="HX12" s="18"/>
      <c r="HY12" s="10">
        <v>1526</v>
      </c>
      <c r="HZ12" s="12">
        <v>7.54</v>
      </c>
      <c r="IA12" s="22">
        <v>735</v>
      </c>
      <c r="IB12" s="24">
        <f t="shared" si="83"/>
        <v>0.48165137614678899</v>
      </c>
      <c r="IC12" s="22">
        <v>777</v>
      </c>
      <c r="ID12" s="24">
        <f t="shared" si="33"/>
        <v>0.50917431192660545</v>
      </c>
      <c r="IE12" s="18"/>
      <c r="IF12" s="10">
        <v>886</v>
      </c>
      <c r="IG12" s="12">
        <v>6.14</v>
      </c>
      <c r="IH12" s="22">
        <v>366</v>
      </c>
      <c r="II12" s="24">
        <f t="shared" si="84"/>
        <v>0.41309255079006774</v>
      </c>
      <c r="IJ12" s="22">
        <v>519</v>
      </c>
      <c r="IK12" s="24">
        <f t="shared" si="34"/>
        <v>0.58577878103837466</v>
      </c>
      <c r="IL12" s="18"/>
      <c r="IM12" s="10">
        <v>2044</v>
      </c>
      <c r="IN12" s="12">
        <v>5.83</v>
      </c>
      <c r="IO12" s="22">
        <v>911</v>
      </c>
      <c r="IP12" s="24">
        <f t="shared" si="85"/>
        <v>0.44569471624266144</v>
      </c>
      <c r="IQ12" s="22">
        <v>1123</v>
      </c>
      <c r="IR12" s="24">
        <f t="shared" si="35"/>
        <v>0.54941291585127205</v>
      </c>
      <c r="IS12" s="18"/>
      <c r="IT12" s="10">
        <v>2726</v>
      </c>
      <c r="IU12" s="12">
        <v>9.85</v>
      </c>
      <c r="IV12" s="22">
        <v>1102</v>
      </c>
      <c r="IW12" s="24">
        <f t="shared" si="86"/>
        <v>0.40425531914893614</v>
      </c>
      <c r="IX12" s="22">
        <v>1621</v>
      </c>
      <c r="IY12" s="24">
        <f t="shared" si="36"/>
        <v>0.59464416727806313</v>
      </c>
      <c r="IZ12" s="18"/>
      <c r="JA12" s="10">
        <v>3154</v>
      </c>
      <c r="JB12" s="12">
        <v>8.39</v>
      </c>
      <c r="JC12" s="22">
        <v>1442</v>
      </c>
      <c r="JD12" s="24">
        <f t="shared" si="87"/>
        <v>0.45719720989220036</v>
      </c>
      <c r="JE12" s="22">
        <v>1706</v>
      </c>
      <c r="JF12" s="24">
        <f t="shared" si="37"/>
        <v>0.54090044388078629</v>
      </c>
      <c r="JG12" s="18"/>
      <c r="JH12" s="10">
        <v>1838</v>
      </c>
      <c r="JI12" s="12">
        <v>8.27</v>
      </c>
      <c r="JJ12" s="22">
        <v>866</v>
      </c>
      <c r="JK12" s="24">
        <f t="shared" si="88"/>
        <v>0.47116430903155604</v>
      </c>
      <c r="JL12" s="22">
        <v>966</v>
      </c>
      <c r="JM12" s="24">
        <f t="shared" si="38"/>
        <v>0.5255712731229597</v>
      </c>
      <c r="JN12" s="18"/>
      <c r="JO12" s="10">
        <v>1652</v>
      </c>
      <c r="JP12" s="12">
        <v>7.47</v>
      </c>
      <c r="JQ12" s="22">
        <v>925</v>
      </c>
      <c r="JR12" s="24">
        <f t="shared" si="89"/>
        <v>0.55992736077481842</v>
      </c>
      <c r="JS12" s="22">
        <v>715</v>
      </c>
      <c r="JT12" s="24">
        <f t="shared" si="39"/>
        <v>0.43280871670702181</v>
      </c>
      <c r="JU12" s="18"/>
      <c r="JV12" s="10">
        <v>7877</v>
      </c>
      <c r="JW12" s="12">
        <v>6.67</v>
      </c>
      <c r="JX12" s="22">
        <v>3730</v>
      </c>
      <c r="JY12" s="24">
        <f t="shared" si="90"/>
        <v>0.47353053192839911</v>
      </c>
      <c r="JZ12" s="22">
        <v>4125</v>
      </c>
      <c r="KA12" s="24">
        <f t="shared" si="40"/>
        <v>0.52367652659641994</v>
      </c>
      <c r="KB12" s="18"/>
      <c r="KC12" s="10">
        <v>1867</v>
      </c>
      <c r="KD12" s="12">
        <v>8.76</v>
      </c>
      <c r="KE12" s="22">
        <v>1108</v>
      </c>
      <c r="KF12" s="24">
        <f t="shared" si="91"/>
        <v>0.59346545259775041</v>
      </c>
      <c r="KG12" s="22">
        <v>752</v>
      </c>
      <c r="KH12" s="24">
        <f t="shared" si="41"/>
        <v>0.40278521692554903</v>
      </c>
      <c r="KI12" s="18"/>
      <c r="KJ12" s="10">
        <v>1932</v>
      </c>
      <c r="KK12" s="12">
        <v>6.32</v>
      </c>
      <c r="KL12" s="22">
        <v>873</v>
      </c>
      <c r="KM12" s="24">
        <f t="shared" si="92"/>
        <v>0.45186335403726707</v>
      </c>
      <c r="KN12" s="22">
        <v>1057</v>
      </c>
      <c r="KO12" s="24">
        <f t="shared" si="42"/>
        <v>0.54710144927536231</v>
      </c>
      <c r="KP12" s="18"/>
      <c r="KQ12" s="10">
        <v>2668</v>
      </c>
      <c r="KR12" s="12">
        <v>6.47</v>
      </c>
      <c r="KS12" s="22">
        <v>1194</v>
      </c>
      <c r="KT12" s="24">
        <f t="shared" si="93"/>
        <v>0.44752623688155924</v>
      </c>
      <c r="KU12" s="22">
        <v>1465</v>
      </c>
      <c r="KV12" s="24">
        <f t="shared" si="43"/>
        <v>0.54910044977511241</v>
      </c>
      <c r="KW12" s="18"/>
      <c r="KX12" s="10">
        <v>2793</v>
      </c>
      <c r="KY12" s="12">
        <v>7.49</v>
      </c>
      <c r="KZ12" s="22">
        <v>1732</v>
      </c>
      <c r="LA12" s="24">
        <f t="shared" si="94"/>
        <v>0.62012173290368777</v>
      </c>
      <c r="LB12" s="22">
        <v>1046</v>
      </c>
      <c r="LC12" s="24">
        <f t="shared" si="44"/>
        <v>0.37450769781596849</v>
      </c>
      <c r="LD12" s="18"/>
      <c r="LE12" s="10">
        <v>3296</v>
      </c>
      <c r="LF12" s="12">
        <v>7.35</v>
      </c>
      <c r="LG12" s="22">
        <v>1621</v>
      </c>
      <c r="LH12" s="24">
        <f t="shared" si="95"/>
        <v>0.49180825242718446</v>
      </c>
      <c r="LI12" s="22">
        <v>1663</v>
      </c>
      <c r="LJ12" s="24">
        <f t="shared" si="45"/>
        <v>0.50455097087378642</v>
      </c>
      <c r="LK12" s="18"/>
      <c r="LL12" s="10">
        <v>1964</v>
      </c>
      <c r="LM12" s="12">
        <v>6.37</v>
      </c>
      <c r="LN12" s="22">
        <v>1091</v>
      </c>
      <c r="LO12" s="24">
        <f t="shared" si="96"/>
        <v>0.55549898167006106</v>
      </c>
      <c r="LP12" s="22">
        <v>864</v>
      </c>
      <c r="LQ12" s="24">
        <f t="shared" si="46"/>
        <v>0.43991853360488797</v>
      </c>
      <c r="LR12" s="18"/>
      <c r="LS12" s="10">
        <v>2302</v>
      </c>
      <c r="LT12" s="12">
        <v>5.77</v>
      </c>
      <c r="LU12" s="22">
        <v>1624</v>
      </c>
      <c r="LV12" s="24">
        <f t="shared" si="97"/>
        <v>0.70547350130321462</v>
      </c>
      <c r="LW12" s="22">
        <v>671</v>
      </c>
      <c r="LX12" s="24">
        <f t="shared" si="47"/>
        <v>0.29148566463944398</v>
      </c>
      <c r="LY12" s="18"/>
      <c r="LZ12" s="10"/>
      <c r="MA12" s="12"/>
      <c r="MB12" s="22"/>
      <c r="MC12" s="24" t="e">
        <f t="shared" si="98"/>
        <v>#DIV/0!</v>
      </c>
      <c r="MD12" s="22"/>
      <c r="ME12" s="24" t="e">
        <f t="shared" si="48"/>
        <v>#DIV/0!</v>
      </c>
      <c r="MF12" s="18"/>
      <c r="MG12" s="10"/>
      <c r="MH12" s="12"/>
      <c r="MI12" s="22"/>
      <c r="MJ12" s="24" t="e">
        <f t="shared" si="99"/>
        <v>#DIV/0!</v>
      </c>
      <c r="MK12" s="22"/>
      <c r="ML12" s="24" t="e">
        <f t="shared" si="49"/>
        <v>#DIV/0!</v>
      </c>
    </row>
    <row r="13" spans="1:350" x14ac:dyDescent="0.15">
      <c r="A13" s="16" t="s">
        <v>5</v>
      </c>
      <c r="B13" s="11">
        <v>1165</v>
      </c>
      <c r="C13" s="13">
        <v>0.04</v>
      </c>
      <c r="D13" s="23">
        <v>28</v>
      </c>
      <c r="E13" s="25">
        <f t="shared" si="50"/>
        <v>2.4034334763948499E-2</v>
      </c>
      <c r="F13" s="23">
        <v>1118</v>
      </c>
      <c r="G13" s="25">
        <f t="shared" si="0"/>
        <v>0.95965665236051501</v>
      </c>
      <c r="H13" s="18"/>
      <c r="I13" s="11">
        <v>93</v>
      </c>
      <c r="J13" s="13">
        <v>7.0000000000000007E-2</v>
      </c>
      <c r="K13" s="23">
        <v>1</v>
      </c>
      <c r="L13" s="25">
        <f t="shared" si="51"/>
        <v>1.0752688172043012E-2</v>
      </c>
      <c r="M13" s="23">
        <v>92</v>
      </c>
      <c r="N13" s="25">
        <f t="shared" si="1"/>
        <v>0.989247311827957</v>
      </c>
      <c r="O13" s="18"/>
      <c r="P13" s="11">
        <v>19</v>
      </c>
      <c r="Q13" s="13">
        <v>0.05</v>
      </c>
      <c r="R13" s="23">
        <v>0</v>
      </c>
      <c r="S13" s="25">
        <f t="shared" si="52"/>
        <v>0</v>
      </c>
      <c r="T13" s="23">
        <v>19</v>
      </c>
      <c r="U13" s="25">
        <f t="shared" si="2"/>
        <v>1</v>
      </c>
      <c r="V13" s="18"/>
      <c r="W13" s="11">
        <v>13</v>
      </c>
      <c r="X13" s="13">
        <v>0.04</v>
      </c>
      <c r="Y13" s="23">
        <v>0</v>
      </c>
      <c r="Z13" s="25">
        <f t="shared" si="53"/>
        <v>0</v>
      </c>
      <c r="AA13" s="23">
        <v>12</v>
      </c>
      <c r="AB13" s="25">
        <f t="shared" si="3"/>
        <v>0.92307692307692313</v>
      </c>
      <c r="AC13" s="18"/>
      <c r="AD13" s="11">
        <v>19</v>
      </c>
      <c r="AE13" s="13">
        <v>0.06</v>
      </c>
      <c r="AF13" s="23">
        <v>0</v>
      </c>
      <c r="AG13" s="25">
        <f t="shared" si="54"/>
        <v>0</v>
      </c>
      <c r="AH13" s="23">
        <v>18</v>
      </c>
      <c r="AI13" s="25">
        <f t="shared" si="4"/>
        <v>0.94736842105263153</v>
      </c>
      <c r="AJ13" s="18"/>
      <c r="AK13" s="11">
        <v>23</v>
      </c>
      <c r="AL13" s="13">
        <v>0.04</v>
      </c>
      <c r="AM13" s="23">
        <v>0</v>
      </c>
      <c r="AN13" s="25">
        <f t="shared" si="55"/>
        <v>0</v>
      </c>
      <c r="AO13" s="23">
        <v>22</v>
      </c>
      <c r="AP13" s="25">
        <f t="shared" si="5"/>
        <v>0.95652173913043481</v>
      </c>
      <c r="AQ13" s="18"/>
      <c r="AR13" s="11">
        <v>8</v>
      </c>
      <c r="AS13" s="13">
        <v>0.02</v>
      </c>
      <c r="AT13" s="23">
        <v>0</v>
      </c>
      <c r="AU13" s="25">
        <f t="shared" si="56"/>
        <v>0</v>
      </c>
      <c r="AV13" s="23">
        <v>8</v>
      </c>
      <c r="AW13" s="25">
        <f t="shared" si="6"/>
        <v>1</v>
      </c>
      <c r="AX13" s="18"/>
      <c r="AY13" s="11">
        <v>28</v>
      </c>
      <c r="AZ13" s="13">
        <v>0.05</v>
      </c>
      <c r="BA13" s="23">
        <v>0</v>
      </c>
      <c r="BB13" s="25">
        <f t="shared" si="57"/>
        <v>0</v>
      </c>
      <c r="BC13" s="23">
        <v>28</v>
      </c>
      <c r="BD13" s="25">
        <f t="shared" si="7"/>
        <v>1</v>
      </c>
      <c r="BE13" s="18"/>
      <c r="BF13" s="11">
        <v>33</v>
      </c>
      <c r="BG13" s="13">
        <v>0.05</v>
      </c>
      <c r="BH13" s="23">
        <v>0</v>
      </c>
      <c r="BI13" s="25">
        <f t="shared" si="58"/>
        <v>0</v>
      </c>
      <c r="BJ13" s="23">
        <v>33</v>
      </c>
      <c r="BK13" s="25">
        <f t="shared" si="8"/>
        <v>1</v>
      </c>
      <c r="BL13" s="18"/>
      <c r="BM13" s="11">
        <v>50</v>
      </c>
      <c r="BN13" s="13">
        <v>0.08</v>
      </c>
      <c r="BO13" s="23">
        <v>5</v>
      </c>
      <c r="BP13" s="25">
        <f t="shared" si="59"/>
        <v>0.1</v>
      </c>
      <c r="BQ13" s="23">
        <v>44</v>
      </c>
      <c r="BR13" s="25">
        <f t="shared" si="9"/>
        <v>0.88</v>
      </c>
      <c r="BS13" s="18"/>
      <c r="BT13" s="11">
        <v>26</v>
      </c>
      <c r="BU13" s="13">
        <v>0.05</v>
      </c>
      <c r="BV13" s="23">
        <v>6</v>
      </c>
      <c r="BW13" s="25">
        <f t="shared" si="60"/>
        <v>0.23076923076923078</v>
      </c>
      <c r="BX13" s="23">
        <v>17</v>
      </c>
      <c r="BY13" s="25">
        <f t="shared" si="10"/>
        <v>0.65384615384615385</v>
      </c>
      <c r="BZ13" s="18"/>
      <c r="CA13" s="11">
        <v>31</v>
      </c>
      <c r="CB13" s="13">
        <v>0.02</v>
      </c>
      <c r="CC13" s="23">
        <v>0</v>
      </c>
      <c r="CD13" s="25">
        <f t="shared" si="61"/>
        <v>0</v>
      </c>
      <c r="CE13" s="23">
        <v>31</v>
      </c>
      <c r="CF13" s="25">
        <f t="shared" si="11"/>
        <v>1</v>
      </c>
      <c r="CG13" s="18"/>
      <c r="CH13" s="11">
        <v>22</v>
      </c>
      <c r="CI13" s="13">
        <v>0.03</v>
      </c>
      <c r="CJ13" s="23">
        <v>2</v>
      </c>
      <c r="CK13" s="25">
        <f t="shared" si="62"/>
        <v>9.0909090909090912E-2</v>
      </c>
      <c r="CL13" s="23">
        <v>20</v>
      </c>
      <c r="CM13" s="25">
        <f t="shared" si="12"/>
        <v>0.90909090909090906</v>
      </c>
      <c r="CN13" s="18"/>
      <c r="CO13" s="11">
        <v>27</v>
      </c>
      <c r="CP13" s="13">
        <v>0.05</v>
      </c>
      <c r="CQ13" s="23">
        <v>4</v>
      </c>
      <c r="CR13" s="25">
        <f t="shared" si="63"/>
        <v>0.14814814814814814</v>
      </c>
      <c r="CS13" s="23">
        <v>23</v>
      </c>
      <c r="CT13" s="25">
        <f t="shared" si="13"/>
        <v>0.85185185185185186</v>
      </c>
      <c r="CU13" s="18"/>
      <c r="CV13" s="11">
        <v>24</v>
      </c>
      <c r="CW13" s="13">
        <v>0.02</v>
      </c>
      <c r="CX13" s="23">
        <v>0</v>
      </c>
      <c r="CY13" s="25">
        <f t="shared" si="64"/>
        <v>0</v>
      </c>
      <c r="CZ13" s="23">
        <v>24</v>
      </c>
      <c r="DA13" s="25">
        <f t="shared" si="14"/>
        <v>1</v>
      </c>
      <c r="DB13" s="18"/>
      <c r="DC13" s="11">
        <v>85</v>
      </c>
      <c r="DD13" s="13">
        <v>0.03</v>
      </c>
      <c r="DE13" s="23">
        <v>0</v>
      </c>
      <c r="DF13" s="25">
        <f t="shared" si="65"/>
        <v>0</v>
      </c>
      <c r="DG13" s="23">
        <v>84</v>
      </c>
      <c r="DH13" s="25">
        <f t="shared" si="15"/>
        <v>0.9882352941176471</v>
      </c>
      <c r="DI13" s="18"/>
      <c r="DJ13" s="11">
        <v>20</v>
      </c>
      <c r="DK13" s="13">
        <v>0.01</v>
      </c>
      <c r="DL13" s="23">
        <v>0</v>
      </c>
      <c r="DM13" s="25">
        <f t="shared" si="66"/>
        <v>0</v>
      </c>
      <c r="DN13" s="23">
        <v>20</v>
      </c>
      <c r="DO13" s="25">
        <f t="shared" si="16"/>
        <v>1</v>
      </c>
      <c r="DP13" s="18"/>
      <c r="DQ13" s="11">
        <v>16</v>
      </c>
      <c r="DR13" s="13">
        <v>0.06</v>
      </c>
      <c r="DS13" s="23">
        <v>1</v>
      </c>
      <c r="DT13" s="25">
        <f t="shared" si="67"/>
        <v>6.25E-2</v>
      </c>
      <c r="DU13" s="23">
        <v>15</v>
      </c>
      <c r="DV13" s="25">
        <f t="shared" si="17"/>
        <v>0.9375</v>
      </c>
      <c r="DW13" s="18"/>
      <c r="DX13" s="11">
        <v>34</v>
      </c>
      <c r="DY13" s="13">
        <v>0.03</v>
      </c>
      <c r="DZ13" s="23">
        <v>1</v>
      </c>
      <c r="EA13" s="25">
        <f t="shared" si="68"/>
        <v>2.9411764705882353E-2</v>
      </c>
      <c r="EB13" s="23">
        <v>33</v>
      </c>
      <c r="EC13" s="25">
        <f t="shared" si="18"/>
        <v>0.97058823529411764</v>
      </c>
      <c r="ED13" s="18"/>
      <c r="EE13" s="11">
        <v>62</v>
      </c>
      <c r="EF13" s="13">
        <v>0.04</v>
      </c>
      <c r="EG13" s="23">
        <v>2</v>
      </c>
      <c r="EH13" s="25">
        <f t="shared" si="69"/>
        <v>3.2258064516129031E-2</v>
      </c>
      <c r="EI13" s="23">
        <v>59</v>
      </c>
      <c r="EJ13" s="25">
        <f t="shared" si="19"/>
        <v>0.95161290322580649</v>
      </c>
      <c r="EK13" s="18"/>
      <c r="EL13" s="11">
        <v>30</v>
      </c>
      <c r="EM13" s="13">
        <v>0.05</v>
      </c>
      <c r="EN13" s="23">
        <v>1</v>
      </c>
      <c r="EO13" s="25">
        <f t="shared" si="70"/>
        <v>3.3333333333333333E-2</v>
      </c>
      <c r="EP13" s="23">
        <v>29</v>
      </c>
      <c r="EQ13" s="25">
        <f t="shared" si="20"/>
        <v>0.96666666666666667</v>
      </c>
      <c r="ER13" s="18"/>
      <c r="ES13" s="11">
        <v>23</v>
      </c>
      <c r="ET13" s="13">
        <v>0.05</v>
      </c>
      <c r="EU13" s="23">
        <v>1</v>
      </c>
      <c r="EV13" s="25">
        <f t="shared" si="71"/>
        <v>4.3478260869565216E-2</v>
      </c>
      <c r="EW13" s="23">
        <v>22</v>
      </c>
      <c r="EX13" s="25">
        <f t="shared" si="21"/>
        <v>0.95652173913043481</v>
      </c>
      <c r="EY13" s="18"/>
      <c r="EZ13" s="11">
        <v>24</v>
      </c>
      <c r="FA13" s="13">
        <v>0.08</v>
      </c>
      <c r="FB13" s="23">
        <v>0</v>
      </c>
      <c r="FC13" s="25">
        <f t="shared" si="72"/>
        <v>0</v>
      </c>
      <c r="FD13" s="23">
        <v>23</v>
      </c>
      <c r="FE13" s="25">
        <f t="shared" si="22"/>
        <v>0.95833333333333337</v>
      </c>
      <c r="FF13" s="18"/>
      <c r="FG13" s="11">
        <v>6</v>
      </c>
      <c r="FH13" s="13">
        <v>0.02</v>
      </c>
      <c r="FI13" s="23">
        <v>0</v>
      </c>
      <c r="FJ13" s="25">
        <f t="shared" si="73"/>
        <v>0</v>
      </c>
      <c r="FK13" s="23">
        <v>4</v>
      </c>
      <c r="FL13" s="25">
        <f t="shared" si="23"/>
        <v>0.66666666666666663</v>
      </c>
      <c r="FM13" s="18"/>
      <c r="FN13" s="11">
        <v>2</v>
      </c>
      <c r="FO13" s="13">
        <v>0.01</v>
      </c>
      <c r="FP13" s="23">
        <v>0</v>
      </c>
      <c r="FQ13" s="25">
        <f t="shared" si="74"/>
        <v>0</v>
      </c>
      <c r="FR13" s="23">
        <v>2</v>
      </c>
      <c r="FS13" s="25">
        <f t="shared" si="24"/>
        <v>1</v>
      </c>
      <c r="FT13" s="18"/>
      <c r="FU13" s="11">
        <v>14</v>
      </c>
      <c r="FV13" s="13">
        <v>0.02</v>
      </c>
      <c r="FW13" s="23">
        <v>1</v>
      </c>
      <c r="FX13" s="25">
        <f t="shared" si="75"/>
        <v>7.1428571428571425E-2</v>
      </c>
      <c r="FY13" s="23">
        <v>12</v>
      </c>
      <c r="FZ13" s="25">
        <f t="shared" si="25"/>
        <v>0.8571428571428571</v>
      </c>
      <c r="GA13" s="18"/>
      <c r="GB13" s="11">
        <v>52</v>
      </c>
      <c r="GC13" s="13">
        <v>0.02</v>
      </c>
      <c r="GD13" s="23">
        <v>0</v>
      </c>
      <c r="GE13" s="25">
        <f t="shared" si="76"/>
        <v>0</v>
      </c>
      <c r="GF13" s="23">
        <v>52</v>
      </c>
      <c r="GG13" s="25">
        <f t="shared" si="26"/>
        <v>1</v>
      </c>
      <c r="GH13" s="18"/>
      <c r="GI13" s="11">
        <v>34</v>
      </c>
      <c r="GJ13" s="13">
        <v>0.03</v>
      </c>
      <c r="GK13" s="23">
        <v>1</v>
      </c>
      <c r="GL13" s="25">
        <f t="shared" si="77"/>
        <v>2.9411764705882353E-2</v>
      </c>
      <c r="GM13" s="23">
        <v>33</v>
      </c>
      <c r="GN13" s="25">
        <f t="shared" si="27"/>
        <v>0.97058823529411764</v>
      </c>
      <c r="GO13" s="18"/>
      <c r="GP13" s="11">
        <v>7</v>
      </c>
      <c r="GQ13" s="13">
        <v>0.02</v>
      </c>
      <c r="GR13" s="23">
        <v>0</v>
      </c>
      <c r="GS13" s="25">
        <f t="shared" si="78"/>
        <v>0</v>
      </c>
      <c r="GT13" s="23">
        <v>7</v>
      </c>
      <c r="GU13" s="25">
        <f t="shared" si="28"/>
        <v>1</v>
      </c>
      <c r="GV13" s="18"/>
      <c r="GW13" s="11">
        <v>8</v>
      </c>
      <c r="GX13" s="13">
        <v>0.03</v>
      </c>
      <c r="GY13" s="23">
        <v>0</v>
      </c>
      <c r="GZ13" s="25">
        <f t="shared" si="79"/>
        <v>0</v>
      </c>
      <c r="HA13" s="23">
        <v>8</v>
      </c>
      <c r="HB13" s="25">
        <f t="shared" si="29"/>
        <v>1</v>
      </c>
      <c r="HC13" s="18"/>
      <c r="HD13" s="11">
        <v>14</v>
      </c>
      <c r="HE13" s="13">
        <v>0.05</v>
      </c>
      <c r="HF13" s="23">
        <v>0</v>
      </c>
      <c r="HG13" s="25">
        <f t="shared" si="80"/>
        <v>0</v>
      </c>
      <c r="HH13" s="23">
        <v>14</v>
      </c>
      <c r="HI13" s="25">
        <f t="shared" si="30"/>
        <v>1</v>
      </c>
      <c r="HJ13" s="18"/>
      <c r="HK13" s="11">
        <v>15</v>
      </c>
      <c r="HL13" s="13">
        <v>0.03</v>
      </c>
      <c r="HM13" s="23">
        <v>0</v>
      </c>
      <c r="HN13" s="25">
        <f t="shared" si="81"/>
        <v>0</v>
      </c>
      <c r="HO13" s="23">
        <v>15</v>
      </c>
      <c r="HP13" s="25">
        <f t="shared" si="31"/>
        <v>1</v>
      </c>
      <c r="HQ13" s="18"/>
      <c r="HR13" s="11">
        <v>27</v>
      </c>
      <c r="HS13" s="13">
        <v>0.04</v>
      </c>
      <c r="HT13" s="23">
        <v>0</v>
      </c>
      <c r="HU13" s="25">
        <f t="shared" si="82"/>
        <v>0</v>
      </c>
      <c r="HV13" s="23">
        <v>27</v>
      </c>
      <c r="HW13" s="25">
        <f t="shared" si="32"/>
        <v>1</v>
      </c>
      <c r="HX13" s="18"/>
      <c r="HY13" s="11">
        <v>11</v>
      </c>
      <c r="HZ13" s="13">
        <v>0.05</v>
      </c>
      <c r="IA13" s="23">
        <v>0</v>
      </c>
      <c r="IB13" s="25">
        <f t="shared" si="83"/>
        <v>0</v>
      </c>
      <c r="IC13" s="23">
        <v>11</v>
      </c>
      <c r="ID13" s="25">
        <f t="shared" si="33"/>
        <v>1</v>
      </c>
      <c r="IE13" s="18"/>
      <c r="IF13" s="11">
        <v>8</v>
      </c>
      <c r="IG13" s="13">
        <v>0.06</v>
      </c>
      <c r="IH13" s="23">
        <v>0</v>
      </c>
      <c r="II13" s="25">
        <f t="shared" si="84"/>
        <v>0</v>
      </c>
      <c r="IJ13" s="23">
        <v>7</v>
      </c>
      <c r="IK13" s="25">
        <f t="shared" si="34"/>
        <v>0.875</v>
      </c>
      <c r="IL13" s="18"/>
      <c r="IM13" s="11">
        <v>6</v>
      </c>
      <c r="IN13" s="13">
        <v>0.02</v>
      </c>
      <c r="IO13" s="23">
        <v>0</v>
      </c>
      <c r="IP13" s="25">
        <f t="shared" si="85"/>
        <v>0</v>
      </c>
      <c r="IQ13" s="23">
        <v>6</v>
      </c>
      <c r="IR13" s="25">
        <f t="shared" si="35"/>
        <v>1</v>
      </c>
      <c r="IS13" s="18"/>
      <c r="IT13" s="11">
        <v>12</v>
      </c>
      <c r="IU13" s="13">
        <v>0.04</v>
      </c>
      <c r="IV13" s="23">
        <v>0</v>
      </c>
      <c r="IW13" s="25">
        <f t="shared" si="86"/>
        <v>0</v>
      </c>
      <c r="IX13" s="23">
        <v>12</v>
      </c>
      <c r="IY13" s="25">
        <f t="shared" si="36"/>
        <v>1</v>
      </c>
      <c r="IZ13" s="18"/>
      <c r="JA13" s="11">
        <v>18</v>
      </c>
      <c r="JB13" s="13">
        <v>0.05</v>
      </c>
      <c r="JC13" s="23">
        <v>0</v>
      </c>
      <c r="JD13" s="25">
        <f t="shared" si="87"/>
        <v>0</v>
      </c>
      <c r="JE13" s="23">
        <v>18</v>
      </c>
      <c r="JF13" s="25">
        <f t="shared" si="37"/>
        <v>1</v>
      </c>
      <c r="JG13" s="18"/>
      <c r="JH13" s="11">
        <v>7</v>
      </c>
      <c r="JI13" s="13">
        <v>0.03</v>
      </c>
      <c r="JJ13" s="23">
        <v>0</v>
      </c>
      <c r="JK13" s="25">
        <f t="shared" si="88"/>
        <v>0</v>
      </c>
      <c r="JL13" s="23">
        <v>7</v>
      </c>
      <c r="JM13" s="25">
        <f t="shared" si="38"/>
        <v>1</v>
      </c>
      <c r="JN13" s="18"/>
      <c r="JO13" s="11">
        <v>19</v>
      </c>
      <c r="JP13" s="13">
        <v>0.09</v>
      </c>
      <c r="JQ13" s="23">
        <v>0</v>
      </c>
      <c r="JR13" s="25">
        <f t="shared" si="89"/>
        <v>0</v>
      </c>
      <c r="JS13" s="23">
        <v>19</v>
      </c>
      <c r="JT13" s="25">
        <f t="shared" si="39"/>
        <v>1</v>
      </c>
      <c r="JU13" s="18"/>
      <c r="JV13" s="11">
        <v>66</v>
      </c>
      <c r="JW13" s="13">
        <v>0.06</v>
      </c>
      <c r="JX13" s="23">
        <v>1</v>
      </c>
      <c r="JY13" s="25">
        <f t="shared" si="90"/>
        <v>1.5151515151515152E-2</v>
      </c>
      <c r="JZ13" s="23">
        <v>65</v>
      </c>
      <c r="KA13" s="25">
        <f t="shared" si="40"/>
        <v>0.98484848484848486</v>
      </c>
      <c r="KB13" s="18"/>
      <c r="KC13" s="11">
        <v>8</v>
      </c>
      <c r="KD13" s="13">
        <v>0.04</v>
      </c>
      <c r="KE13" s="23">
        <v>0</v>
      </c>
      <c r="KF13" s="25">
        <f t="shared" si="91"/>
        <v>0</v>
      </c>
      <c r="KG13" s="23">
        <v>5</v>
      </c>
      <c r="KH13" s="25">
        <f t="shared" si="41"/>
        <v>0.625</v>
      </c>
      <c r="KI13" s="18"/>
      <c r="KJ13" s="11">
        <v>17</v>
      </c>
      <c r="KK13" s="13">
        <v>0.06</v>
      </c>
      <c r="KL13" s="23">
        <v>0</v>
      </c>
      <c r="KM13" s="25">
        <f t="shared" si="92"/>
        <v>0</v>
      </c>
      <c r="KN13" s="23">
        <v>16</v>
      </c>
      <c r="KO13" s="25">
        <f t="shared" si="42"/>
        <v>0.94117647058823528</v>
      </c>
      <c r="KP13" s="18"/>
      <c r="KQ13" s="11">
        <v>21</v>
      </c>
      <c r="KR13" s="13">
        <v>0.05</v>
      </c>
      <c r="KS13" s="23">
        <v>0</v>
      </c>
      <c r="KT13" s="25">
        <f t="shared" si="93"/>
        <v>0</v>
      </c>
      <c r="KU13" s="23">
        <v>21</v>
      </c>
      <c r="KV13" s="25">
        <f t="shared" si="43"/>
        <v>1</v>
      </c>
      <c r="KW13" s="18"/>
      <c r="KX13" s="11">
        <v>22</v>
      </c>
      <c r="KY13" s="13">
        <v>0.06</v>
      </c>
      <c r="KZ13" s="23">
        <v>0</v>
      </c>
      <c r="LA13" s="25">
        <f t="shared" si="94"/>
        <v>0</v>
      </c>
      <c r="LB13" s="23">
        <v>22</v>
      </c>
      <c r="LC13" s="25">
        <f t="shared" si="44"/>
        <v>1</v>
      </c>
      <c r="LD13" s="18"/>
      <c r="LE13" s="11">
        <v>38</v>
      </c>
      <c r="LF13" s="13">
        <v>0.08</v>
      </c>
      <c r="LG13" s="23">
        <v>0</v>
      </c>
      <c r="LH13" s="25">
        <f t="shared" si="95"/>
        <v>0</v>
      </c>
      <c r="LI13" s="23">
        <v>37</v>
      </c>
      <c r="LJ13" s="25">
        <f t="shared" si="45"/>
        <v>0.97368421052631582</v>
      </c>
      <c r="LK13" s="18"/>
      <c r="LL13" s="11">
        <v>13</v>
      </c>
      <c r="LM13" s="13">
        <v>0.04</v>
      </c>
      <c r="LN13" s="23">
        <v>0</v>
      </c>
      <c r="LO13" s="25">
        <f t="shared" si="96"/>
        <v>0</v>
      </c>
      <c r="LP13" s="23">
        <v>13</v>
      </c>
      <c r="LQ13" s="25">
        <f t="shared" si="46"/>
        <v>1</v>
      </c>
      <c r="LR13" s="18"/>
      <c r="LS13" s="11">
        <v>10</v>
      </c>
      <c r="LT13" s="13">
        <v>0.03</v>
      </c>
      <c r="LU13" s="23">
        <v>1</v>
      </c>
      <c r="LV13" s="25">
        <f t="shared" si="97"/>
        <v>0.1</v>
      </c>
      <c r="LW13" s="23">
        <v>9</v>
      </c>
      <c r="LX13" s="25">
        <f t="shared" si="47"/>
        <v>0.9</v>
      </c>
      <c r="LY13" s="18"/>
      <c r="LZ13" s="11"/>
      <c r="MA13" s="13"/>
      <c r="MB13" s="23"/>
      <c r="MC13" s="25" t="e">
        <f t="shared" si="98"/>
        <v>#DIV/0!</v>
      </c>
      <c r="MD13" s="23"/>
      <c r="ME13" s="25" t="e">
        <f t="shared" si="48"/>
        <v>#DIV/0!</v>
      </c>
      <c r="MF13" s="18"/>
      <c r="MG13" s="11"/>
      <c r="MH13" s="13"/>
      <c r="MI13" s="23"/>
      <c r="MJ13" s="25" t="e">
        <f t="shared" si="99"/>
        <v>#DIV/0!</v>
      </c>
      <c r="MK13" s="23"/>
      <c r="ML13" s="25" t="e">
        <f t="shared" si="49"/>
        <v>#DIV/0!</v>
      </c>
    </row>
    <row r="14" spans="1:350" x14ac:dyDescent="0.15">
      <c r="A14" s="15" t="s">
        <v>6</v>
      </c>
      <c r="B14" s="10">
        <v>28804</v>
      </c>
      <c r="C14" s="12">
        <v>0.93</v>
      </c>
      <c r="D14" s="22">
        <v>2079</v>
      </c>
      <c r="E14" s="24">
        <f t="shared" si="50"/>
        <v>7.2177475350645739E-2</v>
      </c>
      <c r="F14" s="22">
        <v>26617</v>
      </c>
      <c r="G14" s="24">
        <f t="shared" si="0"/>
        <v>0.92407304541035962</v>
      </c>
      <c r="H14" s="18"/>
      <c r="I14" s="10">
        <v>1054</v>
      </c>
      <c r="J14" s="12">
        <v>0.83</v>
      </c>
      <c r="K14" s="22">
        <v>74</v>
      </c>
      <c r="L14" s="24">
        <f t="shared" si="51"/>
        <v>7.020872865275142E-2</v>
      </c>
      <c r="M14" s="22">
        <v>976</v>
      </c>
      <c r="N14" s="24">
        <f t="shared" si="1"/>
        <v>0.92599620493358636</v>
      </c>
      <c r="O14" s="18"/>
      <c r="P14" s="10">
        <v>197</v>
      </c>
      <c r="Q14" s="12">
        <v>0.55000000000000004</v>
      </c>
      <c r="R14" s="22">
        <v>33</v>
      </c>
      <c r="S14" s="24">
        <f t="shared" si="52"/>
        <v>0.16751269035532995</v>
      </c>
      <c r="T14" s="22">
        <v>160</v>
      </c>
      <c r="U14" s="24">
        <f t="shared" si="2"/>
        <v>0.81218274111675126</v>
      </c>
      <c r="V14" s="18"/>
      <c r="W14" s="10">
        <v>231</v>
      </c>
      <c r="X14" s="12">
        <v>0.67</v>
      </c>
      <c r="Y14" s="22">
        <v>33</v>
      </c>
      <c r="Z14" s="24">
        <f t="shared" si="53"/>
        <v>0.14285714285714285</v>
      </c>
      <c r="AA14" s="22">
        <v>197</v>
      </c>
      <c r="AB14" s="24">
        <f t="shared" si="3"/>
        <v>0.8528138528138528</v>
      </c>
      <c r="AC14" s="18"/>
      <c r="AD14" s="10">
        <v>175</v>
      </c>
      <c r="AE14" s="12">
        <v>0.59</v>
      </c>
      <c r="AF14" s="22">
        <v>22</v>
      </c>
      <c r="AG14" s="24">
        <f t="shared" si="54"/>
        <v>0.12571428571428572</v>
      </c>
      <c r="AH14" s="22">
        <v>150</v>
      </c>
      <c r="AI14" s="24">
        <f t="shared" si="4"/>
        <v>0.8571428571428571</v>
      </c>
      <c r="AJ14" s="18"/>
      <c r="AK14" s="10">
        <v>513</v>
      </c>
      <c r="AL14" s="12">
        <v>0.94</v>
      </c>
      <c r="AM14" s="22">
        <v>29</v>
      </c>
      <c r="AN14" s="24">
        <f t="shared" si="55"/>
        <v>5.6530214424951264E-2</v>
      </c>
      <c r="AO14" s="22">
        <v>482</v>
      </c>
      <c r="AP14" s="24">
        <f t="shared" si="5"/>
        <v>0.93957115009746583</v>
      </c>
      <c r="AQ14" s="18"/>
      <c r="AR14" s="10">
        <v>186</v>
      </c>
      <c r="AS14" s="12">
        <v>0.54</v>
      </c>
      <c r="AT14" s="22">
        <v>26</v>
      </c>
      <c r="AU14" s="24">
        <f t="shared" si="56"/>
        <v>0.13978494623655913</v>
      </c>
      <c r="AV14" s="22">
        <v>159</v>
      </c>
      <c r="AW14" s="24">
        <f t="shared" si="6"/>
        <v>0.85483870967741937</v>
      </c>
      <c r="AX14" s="18"/>
      <c r="AY14" s="10">
        <v>296</v>
      </c>
      <c r="AZ14" s="12">
        <v>0.57999999999999996</v>
      </c>
      <c r="BA14" s="22">
        <v>32</v>
      </c>
      <c r="BB14" s="24">
        <f t="shared" si="57"/>
        <v>0.10810810810810811</v>
      </c>
      <c r="BC14" s="22">
        <v>262</v>
      </c>
      <c r="BD14" s="24">
        <f t="shared" si="7"/>
        <v>0.88513513513513509</v>
      </c>
      <c r="BE14" s="18"/>
      <c r="BF14" s="10">
        <v>372</v>
      </c>
      <c r="BG14" s="12">
        <v>0.55000000000000004</v>
      </c>
      <c r="BH14" s="22">
        <v>47</v>
      </c>
      <c r="BI14" s="24">
        <f t="shared" si="58"/>
        <v>0.12634408602150538</v>
      </c>
      <c r="BJ14" s="22">
        <v>324</v>
      </c>
      <c r="BK14" s="24">
        <f t="shared" si="8"/>
        <v>0.87096774193548387</v>
      </c>
      <c r="BL14" s="18"/>
      <c r="BM14" s="10">
        <v>497</v>
      </c>
      <c r="BN14" s="12">
        <v>0.75</v>
      </c>
      <c r="BO14" s="22">
        <v>67</v>
      </c>
      <c r="BP14" s="24">
        <f t="shared" si="59"/>
        <v>0.13480885311871227</v>
      </c>
      <c r="BQ14" s="22">
        <v>426</v>
      </c>
      <c r="BR14" s="24">
        <f t="shared" si="9"/>
        <v>0.8571428571428571</v>
      </c>
      <c r="BS14" s="18"/>
      <c r="BT14" s="10">
        <v>278</v>
      </c>
      <c r="BU14" s="12">
        <v>0.5</v>
      </c>
      <c r="BV14" s="22">
        <v>22</v>
      </c>
      <c r="BW14" s="24">
        <f t="shared" si="60"/>
        <v>7.9136690647482008E-2</v>
      </c>
      <c r="BX14" s="22">
        <v>256</v>
      </c>
      <c r="BY14" s="24">
        <f t="shared" si="10"/>
        <v>0.92086330935251803</v>
      </c>
      <c r="BZ14" s="18"/>
      <c r="CA14" s="10">
        <v>1018</v>
      </c>
      <c r="CB14" s="12">
        <v>0.72</v>
      </c>
      <c r="CC14" s="22">
        <v>56</v>
      </c>
      <c r="CD14" s="24">
        <f t="shared" si="61"/>
        <v>5.50098231827112E-2</v>
      </c>
      <c r="CE14" s="22">
        <v>959</v>
      </c>
      <c r="CF14" s="24">
        <f t="shared" si="11"/>
        <v>0.94204322200392931</v>
      </c>
      <c r="CG14" s="18"/>
      <c r="CH14" s="10">
        <v>334</v>
      </c>
      <c r="CI14" s="12">
        <v>0.49</v>
      </c>
      <c r="CJ14" s="22">
        <v>32</v>
      </c>
      <c r="CK14" s="24">
        <f t="shared" si="62"/>
        <v>9.580838323353294E-2</v>
      </c>
      <c r="CL14" s="22">
        <v>302</v>
      </c>
      <c r="CM14" s="24">
        <f t="shared" si="12"/>
        <v>0.90419161676646709</v>
      </c>
      <c r="CN14" s="18"/>
      <c r="CO14" s="10">
        <v>227</v>
      </c>
      <c r="CP14" s="12">
        <v>0.43</v>
      </c>
      <c r="CQ14" s="22">
        <v>21</v>
      </c>
      <c r="CR14" s="24">
        <f t="shared" si="63"/>
        <v>9.2511013215859028E-2</v>
      </c>
      <c r="CS14" s="22">
        <v>205</v>
      </c>
      <c r="CT14" s="24">
        <f t="shared" si="13"/>
        <v>0.90308370044052866</v>
      </c>
      <c r="CU14" s="18"/>
      <c r="CV14" s="10">
        <v>852</v>
      </c>
      <c r="CW14" s="12">
        <v>0.81</v>
      </c>
      <c r="CX14" s="22">
        <v>33</v>
      </c>
      <c r="CY14" s="24">
        <f t="shared" si="64"/>
        <v>3.873239436619718E-2</v>
      </c>
      <c r="CZ14" s="22">
        <v>819</v>
      </c>
      <c r="DA14" s="24">
        <f t="shared" si="14"/>
        <v>0.96126760563380287</v>
      </c>
      <c r="DB14" s="18"/>
      <c r="DC14" s="10">
        <v>8352</v>
      </c>
      <c r="DD14" s="12">
        <v>2.48</v>
      </c>
      <c r="DE14" s="22">
        <v>295</v>
      </c>
      <c r="DF14" s="24">
        <f t="shared" si="65"/>
        <v>3.532088122605364E-2</v>
      </c>
      <c r="DG14" s="22">
        <v>8032</v>
      </c>
      <c r="DH14" s="24">
        <f t="shared" si="15"/>
        <v>0.96168582375478928</v>
      </c>
      <c r="DI14" s="18"/>
      <c r="DJ14" s="10">
        <v>1978</v>
      </c>
      <c r="DK14" s="12">
        <v>1.23</v>
      </c>
      <c r="DL14" s="22">
        <v>78</v>
      </c>
      <c r="DM14" s="24">
        <f t="shared" si="66"/>
        <v>3.9433771486349849E-2</v>
      </c>
      <c r="DN14" s="22">
        <v>1888</v>
      </c>
      <c r="DO14" s="24">
        <f t="shared" si="16"/>
        <v>0.95449949443882709</v>
      </c>
      <c r="DP14" s="18"/>
      <c r="DQ14" s="10">
        <v>148</v>
      </c>
      <c r="DR14" s="12">
        <v>0.56000000000000005</v>
      </c>
      <c r="DS14" s="22">
        <v>13</v>
      </c>
      <c r="DT14" s="24">
        <f t="shared" si="67"/>
        <v>8.7837837837837843E-2</v>
      </c>
      <c r="DU14" s="22">
        <v>134</v>
      </c>
      <c r="DV14" s="24">
        <f t="shared" si="17"/>
        <v>0.90540540540540537</v>
      </c>
      <c r="DW14" s="18"/>
      <c r="DX14" s="10">
        <v>588</v>
      </c>
      <c r="DY14" s="12">
        <v>0.56000000000000005</v>
      </c>
      <c r="DZ14" s="22">
        <v>63</v>
      </c>
      <c r="EA14" s="24">
        <f t="shared" si="68"/>
        <v>0.10714285714285714</v>
      </c>
      <c r="EB14" s="22">
        <v>525</v>
      </c>
      <c r="EC14" s="24">
        <f t="shared" si="18"/>
        <v>0.8928571428571429</v>
      </c>
      <c r="ED14" s="18"/>
      <c r="EE14" s="10">
        <v>1479</v>
      </c>
      <c r="EF14" s="12">
        <v>0.85</v>
      </c>
      <c r="EG14" s="22">
        <v>114</v>
      </c>
      <c r="EH14" s="24">
        <f t="shared" si="69"/>
        <v>7.7079107505070993E-2</v>
      </c>
      <c r="EI14" s="22">
        <v>1361</v>
      </c>
      <c r="EJ14" s="24">
        <f t="shared" si="19"/>
        <v>0.92021636240703175</v>
      </c>
      <c r="EK14" s="18"/>
      <c r="EL14" s="10">
        <v>332</v>
      </c>
      <c r="EM14" s="12">
        <v>0.55000000000000004</v>
      </c>
      <c r="EN14" s="22">
        <v>49</v>
      </c>
      <c r="EO14" s="24">
        <f t="shared" si="70"/>
        <v>0.14759036144578314</v>
      </c>
      <c r="EP14" s="22">
        <v>282</v>
      </c>
      <c r="EQ14" s="24">
        <f t="shared" si="20"/>
        <v>0.8493975903614458</v>
      </c>
      <c r="ER14" s="18"/>
      <c r="ES14" s="10">
        <v>231</v>
      </c>
      <c r="ET14" s="12">
        <v>0.52</v>
      </c>
      <c r="EU14" s="22">
        <v>12</v>
      </c>
      <c r="EV14" s="24">
        <f t="shared" si="71"/>
        <v>5.1948051948051951E-2</v>
      </c>
      <c r="EW14" s="22">
        <v>218</v>
      </c>
      <c r="EX14" s="24">
        <f t="shared" si="21"/>
        <v>0.94372294372294374</v>
      </c>
      <c r="EY14" s="18"/>
      <c r="EZ14" s="10">
        <v>190</v>
      </c>
      <c r="FA14" s="12">
        <v>0.62</v>
      </c>
      <c r="FB14" s="22">
        <v>22</v>
      </c>
      <c r="FC14" s="24">
        <f t="shared" si="72"/>
        <v>0.11578947368421053</v>
      </c>
      <c r="FD14" s="22">
        <v>167</v>
      </c>
      <c r="FE14" s="24">
        <f t="shared" si="22"/>
        <v>0.87894736842105259</v>
      </c>
      <c r="FF14" s="18"/>
      <c r="FG14" s="10">
        <v>260</v>
      </c>
      <c r="FH14" s="12">
        <v>0.72</v>
      </c>
      <c r="FI14" s="22">
        <v>17</v>
      </c>
      <c r="FJ14" s="24">
        <f t="shared" si="73"/>
        <v>6.5384615384615388E-2</v>
      </c>
      <c r="FK14" s="22">
        <v>242</v>
      </c>
      <c r="FL14" s="24">
        <f t="shared" si="23"/>
        <v>0.93076923076923079</v>
      </c>
      <c r="FM14" s="18"/>
      <c r="FN14" s="10">
        <v>167</v>
      </c>
      <c r="FO14" s="12">
        <v>0.66</v>
      </c>
      <c r="FP14" s="22">
        <v>26</v>
      </c>
      <c r="FQ14" s="24">
        <f t="shared" si="74"/>
        <v>0.15568862275449102</v>
      </c>
      <c r="FR14" s="22">
        <v>141</v>
      </c>
      <c r="FS14" s="24">
        <f t="shared" si="24"/>
        <v>0.84431137724550898</v>
      </c>
      <c r="FT14" s="18"/>
      <c r="FU14" s="10">
        <v>484</v>
      </c>
      <c r="FV14" s="12">
        <v>0.71</v>
      </c>
      <c r="FW14" s="22">
        <v>52</v>
      </c>
      <c r="FX14" s="24">
        <f t="shared" si="75"/>
        <v>0.10743801652892562</v>
      </c>
      <c r="FY14" s="22">
        <v>431</v>
      </c>
      <c r="FZ14" s="24">
        <f t="shared" si="25"/>
        <v>0.89049586776859502</v>
      </c>
      <c r="GA14" s="18"/>
      <c r="GB14" s="10">
        <v>2506</v>
      </c>
      <c r="GC14" s="12">
        <v>1.1000000000000001</v>
      </c>
      <c r="GD14" s="22">
        <v>210</v>
      </c>
      <c r="GE14" s="24">
        <f t="shared" si="76"/>
        <v>8.3798882681564241E-2</v>
      </c>
      <c r="GF14" s="22">
        <v>2288</v>
      </c>
      <c r="GG14" s="24">
        <f t="shared" si="26"/>
        <v>0.91300877893056664</v>
      </c>
      <c r="GH14" s="18"/>
      <c r="GI14" s="10">
        <v>847</v>
      </c>
      <c r="GJ14" s="12">
        <v>0.68</v>
      </c>
      <c r="GK14" s="22">
        <v>80</v>
      </c>
      <c r="GL14" s="24">
        <f t="shared" si="77"/>
        <v>9.4451003541912631E-2</v>
      </c>
      <c r="GM14" s="22">
        <v>764</v>
      </c>
      <c r="GN14" s="24">
        <f t="shared" si="27"/>
        <v>0.90200708382526562</v>
      </c>
      <c r="GO14" s="18"/>
      <c r="GP14" s="10">
        <v>121</v>
      </c>
      <c r="GQ14" s="12">
        <v>0.41</v>
      </c>
      <c r="GR14" s="22">
        <v>13</v>
      </c>
      <c r="GS14" s="24">
        <f t="shared" si="78"/>
        <v>0.10743801652892562</v>
      </c>
      <c r="GT14" s="22">
        <v>106</v>
      </c>
      <c r="GU14" s="24">
        <f t="shared" si="28"/>
        <v>0.87603305785123964</v>
      </c>
      <c r="GV14" s="18"/>
      <c r="GW14" s="10">
        <v>159</v>
      </c>
      <c r="GX14" s="12">
        <v>0.59</v>
      </c>
      <c r="GY14" s="22">
        <v>13</v>
      </c>
      <c r="GZ14" s="24">
        <f t="shared" si="79"/>
        <v>8.1761006289308172E-2</v>
      </c>
      <c r="HA14" s="22">
        <v>146</v>
      </c>
      <c r="HB14" s="24">
        <f t="shared" si="29"/>
        <v>0.91823899371069184</v>
      </c>
      <c r="HC14" s="18"/>
      <c r="HD14" s="10">
        <v>200</v>
      </c>
      <c r="HE14" s="12">
        <v>0.66</v>
      </c>
      <c r="HF14" s="22">
        <v>30</v>
      </c>
      <c r="HG14" s="24">
        <f t="shared" si="80"/>
        <v>0.15</v>
      </c>
      <c r="HH14" s="22">
        <v>168</v>
      </c>
      <c r="HI14" s="24">
        <f t="shared" si="30"/>
        <v>0.84</v>
      </c>
      <c r="HJ14" s="18"/>
      <c r="HK14" s="10">
        <v>325</v>
      </c>
      <c r="HL14" s="12">
        <v>0.71</v>
      </c>
      <c r="HM14" s="22">
        <v>19</v>
      </c>
      <c r="HN14" s="24">
        <f t="shared" si="81"/>
        <v>5.8461538461538461E-2</v>
      </c>
      <c r="HO14" s="22">
        <v>304</v>
      </c>
      <c r="HP14" s="24">
        <f t="shared" si="31"/>
        <v>0.93538461538461537</v>
      </c>
      <c r="HQ14" s="18"/>
      <c r="HR14" s="10">
        <v>561</v>
      </c>
      <c r="HS14" s="12">
        <v>0.76</v>
      </c>
      <c r="HT14" s="22">
        <v>47</v>
      </c>
      <c r="HU14" s="24">
        <f t="shared" si="82"/>
        <v>8.3778966131907315E-2</v>
      </c>
      <c r="HV14" s="22">
        <v>513</v>
      </c>
      <c r="HW14" s="24">
        <f t="shared" si="32"/>
        <v>0.91443850267379678</v>
      </c>
      <c r="HX14" s="18"/>
      <c r="HY14" s="10">
        <v>136</v>
      </c>
      <c r="HZ14" s="12">
        <v>0.67</v>
      </c>
      <c r="IA14" s="22">
        <v>12</v>
      </c>
      <c r="IB14" s="24">
        <f t="shared" si="83"/>
        <v>8.8235294117647065E-2</v>
      </c>
      <c r="IC14" s="22">
        <v>123</v>
      </c>
      <c r="ID14" s="24">
        <f t="shared" si="33"/>
        <v>0.90441176470588236</v>
      </c>
      <c r="IE14" s="18"/>
      <c r="IF14" s="10">
        <v>117</v>
      </c>
      <c r="IG14" s="12">
        <v>0.81</v>
      </c>
      <c r="IH14" s="22">
        <v>19</v>
      </c>
      <c r="II14" s="24">
        <f t="shared" si="84"/>
        <v>0.1623931623931624</v>
      </c>
      <c r="IJ14" s="22">
        <v>98</v>
      </c>
      <c r="IK14" s="24">
        <f t="shared" si="34"/>
        <v>0.83760683760683763</v>
      </c>
      <c r="IL14" s="18"/>
      <c r="IM14" s="10">
        <v>219</v>
      </c>
      <c r="IN14" s="12">
        <v>0.62</v>
      </c>
      <c r="IO14" s="22">
        <v>30</v>
      </c>
      <c r="IP14" s="24">
        <f t="shared" si="85"/>
        <v>0.13698630136986301</v>
      </c>
      <c r="IQ14" s="22">
        <v>187</v>
      </c>
      <c r="IR14" s="24">
        <f t="shared" si="35"/>
        <v>0.85388127853881279</v>
      </c>
      <c r="IS14" s="18"/>
      <c r="IT14" s="10">
        <v>171</v>
      </c>
      <c r="IU14" s="12">
        <v>0.62</v>
      </c>
      <c r="IV14" s="22">
        <v>14</v>
      </c>
      <c r="IW14" s="24">
        <f t="shared" si="86"/>
        <v>8.1871345029239762E-2</v>
      </c>
      <c r="IX14" s="22">
        <v>156</v>
      </c>
      <c r="IY14" s="24">
        <f t="shared" si="36"/>
        <v>0.91228070175438591</v>
      </c>
      <c r="IZ14" s="18"/>
      <c r="JA14" s="10">
        <v>225</v>
      </c>
      <c r="JB14" s="12">
        <v>0.6</v>
      </c>
      <c r="JC14" s="22">
        <v>28</v>
      </c>
      <c r="JD14" s="24">
        <f t="shared" si="87"/>
        <v>0.12444444444444444</v>
      </c>
      <c r="JE14" s="22">
        <v>197</v>
      </c>
      <c r="JF14" s="24">
        <f t="shared" si="37"/>
        <v>0.87555555555555553</v>
      </c>
      <c r="JG14" s="18"/>
      <c r="JH14" s="10">
        <v>120</v>
      </c>
      <c r="JI14" s="12">
        <v>0.54</v>
      </c>
      <c r="JJ14" s="22">
        <v>12</v>
      </c>
      <c r="JK14" s="24">
        <f t="shared" si="88"/>
        <v>0.1</v>
      </c>
      <c r="JL14" s="22">
        <v>108</v>
      </c>
      <c r="JM14" s="24">
        <f t="shared" si="38"/>
        <v>0.9</v>
      </c>
      <c r="JN14" s="18"/>
      <c r="JO14" s="10">
        <v>114</v>
      </c>
      <c r="JP14" s="12">
        <v>0.52</v>
      </c>
      <c r="JQ14" s="22">
        <v>14</v>
      </c>
      <c r="JR14" s="24">
        <f t="shared" si="89"/>
        <v>0.12280701754385964</v>
      </c>
      <c r="JS14" s="22">
        <v>99</v>
      </c>
      <c r="JT14" s="24">
        <f t="shared" si="39"/>
        <v>0.86842105263157898</v>
      </c>
      <c r="JU14" s="18"/>
      <c r="JV14" s="10">
        <v>1162</v>
      </c>
      <c r="JW14" s="12">
        <v>0.98</v>
      </c>
      <c r="JX14" s="22">
        <v>102</v>
      </c>
      <c r="JY14" s="24">
        <f t="shared" si="90"/>
        <v>8.7779690189328741E-2</v>
      </c>
      <c r="JZ14" s="22">
        <v>1055</v>
      </c>
      <c r="KA14" s="24">
        <f t="shared" si="40"/>
        <v>0.90791738382099829</v>
      </c>
      <c r="KB14" s="18"/>
      <c r="KC14" s="10">
        <v>97</v>
      </c>
      <c r="KD14" s="12">
        <v>0.46</v>
      </c>
      <c r="KE14" s="22">
        <v>10</v>
      </c>
      <c r="KF14" s="24">
        <f t="shared" si="91"/>
        <v>0.10309278350515463</v>
      </c>
      <c r="KG14" s="22">
        <v>86</v>
      </c>
      <c r="KH14" s="24">
        <f t="shared" si="41"/>
        <v>0.88659793814432986</v>
      </c>
      <c r="KI14" s="18"/>
      <c r="KJ14" s="10">
        <v>177</v>
      </c>
      <c r="KK14" s="12">
        <v>0.57999999999999996</v>
      </c>
      <c r="KL14" s="22">
        <v>18</v>
      </c>
      <c r="KM14" s="24">
        <f t="shared" si="92"/>
        <v>0.10169491525423729</v>
      </c>
      <c r="KN14" s="22">
        <v>159</v>
      </c>
      <c r="KO14" s="24">
        <f t="shared" si="42"/>
        <v>0.89830508474576276</v>
      </c>
      <c r="KP14" s="18"/>
      <c r="KQ14" s="10">
        <v>266</v>
      </c>
      <c r="KR14" s="12">
        <v>0.65</v>
      </c>
      <c r="KS14" s="22">
        <v>32</v>
      </c>
      <c r="KT14" s="24">
        <f t="shared" si="93"/>
        <v>0.12030075187969924</v>
      </c>
      <c r="KU14" s="22">
        <v>231</v>
      </c>
      <c r="KV14" s="24">
        <f t="shared" si="43"/>
        <v>0.86842105263157898</v>
      </c>
      <c r="KW14" s="18"/>
      <c r="KX14" s="10">
        <v>186</v>
      </c>
      <c r="KY14" s="12">
        <v>0.5</v>
      </c>
      <c r="KZ14" s="22">
        <v>20</v>
      </c>
      <c r="LA14" s="24">
        <f t="shared" si="94"/>
        <v>0.10752688172043011</v>
      </c>
      <c r="LB14" s="22">
        <v>165</v>
      </c>
      <c r="LC14" s="24">
        <f t="shared" si="44"/>
        <v>0.88709677419354838</v>
      </c>
      <c r="LD14" s="18"/>
      <c r="LE14" s="10">
        <v>232</v>
      </c>
      <c r="LF14" s="12">
        <v>0.52</v>
      </c>
      <c r="LG14" s="22">
        <v>30</v>
      </c>
      <c r="LH14" s="24">
        <f t="shared" si="95"/>
        <v>0.12931034482758622</v>
      </c>
      <c r="LI14" s="22">
        <v>201</v>
      </c>
      <c r="LJ14" s="24">
        <f t="shared" si="45"/>
        <v>0.86637931034482762</v>
      </c>
      <c r="LK14" s="18"/>
      <c r="LL14" s="10">
        <v>127</v>
      </c>
      <c r="LM14" s="12">
        <v>0.41</v>
      </c>
      <c r="LN14" s="22">
        <v>24</v>
      </c>
      <c r="LO14" s="24">
        <f t="shared" si="96"/>
        <v>0.1889763779527559</v>
      </c>
      <c r="LP14" s="22">
        <v>103</v>
      </c>
      <c r="LQ14" s="24">
        <f t="shared" si="46"/>
        <v>0.8110236220472441</v>
      </c>
      <c r="LR14" s="18"/>
      <c r="LS14" s="10">
        <v>297</v>
      </c>
      <c r="LT14" s="12">
        <v>0.74</v>
      </c>
      <c r="LU14" s="22">
        <v>34</v>
      </c>
      <c r="LV14" s="24">
        <f t="shared" si="97"/>
        <v>0.11447811447811448</v>
      </c>
      <c r="LW14" s="22">
        <v>262</v>
      </c>
      <c r="LX14" s="24">
        <f t="shared" si="47"/>
        <v>0.88215488215488214</v>
      </c>
      <c r="LY14" s="18"/>
      <c r="LZ14" s="10"/>
      <c r="MA14" s="12"/>
      <c r="MB14" s="22"/>
      <c r="MC14" s="24" t="e">
        <f t="shared" si="98"/>
        <v>#DIV/0!</v>
      </c>
      <c r="MD14" s="22"/>
      <c r="ME14" s="24" t="e">
        <f t="shared" si="48"/>
        <v>#DIV/0!</v>
      </c>
      <c r="MF14" s="18"/>
      <c r="MG14" s="10"/>
      <c r="MH14" s="12"/>
      <c r="MI14" s="22"/>
      <c r="MJ14" s="24" t="e">
        <f t="shared" si="99"/>
        <v>#DIV/0!</v>
      </c>
      <c r="MK14" s="22"/>
      <c r="ML14" s="24" t="e">
        <f t="shared" si="49"/>
        <v>#DIV/0!</v>
      </c>
    </row>
    <row r="15" spans="1:350" x14ac:dyDescent="0.15">
      <c r="A15" s="16" t="s">
        <v>7</v>
      </c>
      <c r="B15" s="11">
        <v>38018</v>
      </c>
      <c r="C15" s="13">
        <v>1.23</v>
      </c>
      <c r="D15" s="23">
        <v>15090</v>
      </c>
      <c r="E15" s="25">
        <f t="shared" si="50"/>
        <v>0.39691724972381504</v>
      </c>
      <c r="F15" s="23">
        <v>22557</v>
      </c>
      <c r="G15" s="25">
        <f t="shared" si="0"/>
        <v>0.5933242148455995</v>
      </c>
      <c r="H15" s="18"/>
      <c r="I15" s="11">
        <v>2080</v>
      </c>
      <c r="J15" s="13">
        <v>1.63</v>
      </c>
      <c r="K15" s="23">
        <v>876</v>
      </c>
      <c r="L15" s="25">
        <f t="shared" si="51"/>
        <v>0.42115384615384616</v>
      </c>
      <c r="M15" s="23">
        <v>1173</v>
      </c>
      <c r="N15" s="25">
        <f t="shared" si="1"/>
        <v>0.56394230769230769</v>
      </c>
      <c r="O15" s="18"/>
      <c r="P15" s="11">
        <v>386</v>
      </c>
      <c r="Q15" s="13">
        <v>1.08</v>
      </c>
      <c r="R15" s="23">
        <v>118</v>
      </c>
      <c r="S15" s="25">
        <f t="shared" si="52"/>
        <v>0.30569948186528495</v>
      </c>
      <c r="T15" s="23">
        <v>263</v>
      </c>
      <c r="U15" s="25">
        <f t="shared" si="2"/>
        <v>0.68134715025906734</v>
      </c>
      <c r="V15" s="18"/>
      <c r="W15" s="11">
        <v>343</v>
      </c>
      <c r="X15" s="13">
        <v>1</v>
      </c>
      <c r="Y15" s="23">
        <v>127</v>
      </c>
      <c r="Z15" s="25">
        <f t="shared" si="53"/>
        <v>0.37026239067055394</v>
      </c>
      <c r="AA15" s="23">
        <v>209</v>
      </c>
      <c r="AB15" s="25">
        <f t="shared" si="3"/>
        <v>0.60932944606413997</v>
      </c>
      <c r="AC15" s="18"/>
      <c r="AD15" s="11">
        <v>251</v>
      </c>
      <c r="AE15" s="13">
        <v>0.84</v>
      </c>
      <c r="AF15" s="23">
        <v>98</v>
      </c>
      <c r="AG15" s="25">
        <f t="shared" si="54"/>
        <v>0.39043824701195218</v>
      </c>
      <c r="AH15" s="23">
        <v>147</v>
      </c>
      <c r="AI15" s="25">
        <f t="shared" si="4"/>
        <v>0.58565737051792832</v>
      </c>
      <c r="AJ15" s="18"/>
      <c r="AK15" s="11">
        <v>901</v>
      </c>
      <c r="AL15" s="13">
        <v>1.65</v>
      </c>
      <c r="AM15" s="23">
        <v>405</v>
      </c>
      <c r="AN15" s="25">
        <f t="shared" si="55"/>
        <v>0.44950055493895674</v>
      </c>
      <c r="AO15" s="23">
        <v>490</v>
      </c>
      <c r="AP15" s="25">
        <f t="shared" si="5"/>
        <v>0.5438401775804661</v>
      </c>
      <c r="AQ15" s="18"/>
      <c r="AR15" s="11">
        <v>270</v>
      </c>
      <c r="AS15" s="13">
        <v>0.79</v>
      </c>
      <c r="AT15" s="23">
        <v>85</v>
      </c>
      <c r="AU15" s="25">
        <f t="shared" si="56"/>
        <v>0.31481481481481483</v>
      </c>
      <c r="AV15" s="23">
        <v>167</v>
      </c>
      <c r="AW15" s="25">
        <f t="shared" si="6"/>
        <v>0.61851851851851847</v>
      </c>
      <c r="AX15" s="18"/>
      <c r="AY15" s="11">
        <v>443</v>
      </c>
      <c r="AZ15" s="13">
        <v>0.86</v>
      </c>
      <c r="BA15" s="23">
        <v>139</v>
      </c>
      <c r="BB15" s="25">
        <f t="shared" si="57"/>
        <v>0.31376975169300225</v>
      </c>
      <c r="BC15" s="23">
        <v>287</v>
      </c>
      <c r="BD15" s="25">
        <f t="shared" si="7"/>
        <v>0.64785553047404065</v>
      </c>
      <c r="BE15" s="18"/>
      <c r="BF15" s="11">
        <v>562</v>
      </c>
      <c r="BG15" s="13">
        <v>0.82</v>
      </c>
      <c r="BH15" s="23">
        <v>230</v>
      </c>
      <c r="BI15" s="25">
        <f t="shared" si="58"/>
        <v>0.40925266903914592</v>
      </c>
      <c r="BJ15" s="23">
        <v>319</v>
      </c>
      <c r="BK15" s="25">
        <f t="shared" si="8"/>
        <v>0.56761565836298933</v>
      </c>
      <c r="BL15" s="18"/>
      <c r="BM15" s="11">
        <v>542</v>
      </c>
      <c r="BN15" s="13">
        <v>0.81</v>
      </c>
      <c r="BO15" s="23">
        <v>171</v>
      </c>
      <c r="BP15" s="25">
        <f t="shared" si="59"/>
        <v>0.31549815498154982</v>
      </c>
      <c r="BQ15" s="23">
        <v>345</v>
      </c>
      <c r="BR15" s="25">
        <f t="shared" si="9"/>
        <v>0.63653136531365317</v>
      </c>
      <c r="BS15" s="18"/>
      <c r="BT15" s="11">
        <v>435</v>
      </c>
      <c r="BU15" s="13">
        <v>0.78</v>
      </c>
      <c r="BV15" s="23">
        <v>106</v>
      </c>
      <c r="BW15" s="25">
        <f t="shared" si="60"/>
        <v>0.24367816091954023</v>
      </c>
      <c r="BX15" s="23">
        <v>322</v>
      </c>
      <c r="BY15" s="25">
        <f t="shared" si="10"/>
        <v>0.74022988505747123</v>
      </c>
      <c r="BZ15" s="18"/>
      <c r="CA15" s="11">
        <v>1360</v>
      </c>
      <c r="CB15" s="13">
        <v>0.96</v>
      </c>
      <c r="CC15" s="23">
        <v>213</v>
      </c>
      <c r="CD15" s="25">
        <f t="shared" si="61"/>
        <v>0.15661764705882353</v>
      </c>
      <c r="CE15" s="23">
        <v>1144</v>
      </c>
      <c r="CF15" s="25">
        <f t="shared" si="11"/>
        <v>0.8411764705882353</v>
      </c>
      <c r="CG15" s="18"/>
      <c r="CH15" s="11">
        <v>673</v>
      </c>
      <c r="CI15" s="13">
        <v>0.98</v>
      </c>
      <c r="CJ15" s="23">
        <v>114</v>
      </c>
      <c r="CK15" s="25">
        <f t="shared" si="62"/>
        <v>0.16939078751857356</v>
      </c>
      <c r="CL15" s="23">
        <v>554</v>
      </c>
      <c r="CM15" s="25">
        <f t="shared" si="12"/>
        <v>0.82317979197622582</v>
      </c>
      <c r="CN15" s="18"/>
      <c r="CO15" s="11">
        <v>515</v>
      </c>
      <c r="CP15" s="13">
        <v>0.98</v>
      </c>
      <c r="CQ15" s="23">
        <v>182</v>
      </c>
      <c r="CR15" s="25">
        <f t="shared" si="63"/>
        <v>0.35339805825242721</v>
      </c>
      <c r="CS15" s="23">
        <v>327</v>
      </c>
      <c r="CT15" s="25">
        <f t="shared" si="13"/>
        <v>0.63495145631067962</v>
      </c>
      <c r="CU15" s="18"/>
      <c r="CV15" s="11">
        <v>1239</v>
      </c>
      <c r="CW15" s="13">
        <v>1.17</v>
      </c>
      <c r="CX15" s="23">
        <v>245</v>
      </c>
      <c r="CY15" s="25">
        <f t="shared" si="64"/>
        <v>0.19774011299435029</v>
      </c>
      <c r="CZ15" s="23">
        <v>984</v>
      </c>
      <c r="DA15" s="25">
        <f t="shared" si="14"/>
        <v>0.79418886198547212</v>
      </c>
      <c r="DB15" s="18"/>
      <c r="DC15" s="11">
        <v>6421</v>
      </c>
      <c r="DD15" s="13">
        <v>1.91</v>
      </c>
      <c r="DE15" s="23">
        <v>3987</v>
      </c>
      <c r="DF15" s="25">
        <f t="shared" si="65"/>
        <v>0.62093131910917299</v>
      </c>
      <c r="DG15" s="23">
        <v>2424</v>
      </c>
      <c r="DH15" s="25">
        <f t="shared" si="15"/>
        <v>0.37751129107615639</v>
      </c>
      <c r="DI15" s="18"/>
      <c r="DJ15" s="11">
        <v>1974</v>
      </c>
      <c r="DK15" s="13">
        <v>1.22</v>
      </c>
      <c r="DL15" s="23">
        <v>576</v>
      </c>
      <c r="DM15" s="25">
        <f t="shared" si="66"/>
        <v>0.2917933130699088</v>
      </c>
      <c r="DN15" s="23">
        <v>1393</v>
      </c>
      <c r="DO15" s="25">
        <f t="shared" si="16"/>
        <v>0.70567375886524819</v>
      </c>
      <c r="DP15" s="18"/>
      <c r="DQ15" s="11">
        <v>188</v>
      </c>
      <c r="DR15" s="13">
        <v>0.71</v>
      </c>
      <c r="DS15" s="23">
        <v>44</v>
      </c>
      <c r="DT15" s="25">
        <f t="shared" si="67"/>
        <v>0.23404255319148937</v>
      </c>
      <c r="DU15" s="23">
        <v>140</v>
      </c>
      <c r="DV15" s="25">
        <f t="shared" si="17"/>
        <v>0.74468085106382975</v>
      </c>
      <c r="DW15" s="18"/>
      <c r="DX15" s="11">
        <v>989</v>
      </c>
      <c r="DY15" s="13">
        <v>0.94</v>
      </c>
      <c r="DZ15" s="23">
        <v>234</v>
      </c>
      <c r="EA15" s="25">
        <f t="shared" si="68"/>
        <v>0.23660262891809908</v>
      </c>
      <c r="EB15" s="23">
        <v>736</v>
      </c>
      <c r="EC15" s="25">
        <f t="shared" si="18"/>
        <v>0.7441860465116279</v>
      </c>
      <c r="ED15" s="18"/>
      <c r="EE15" s="11">
        <v>1795</v>
      </c>
      <c r="EF15" s="13">
        <v>1.03</v>
      </c>
      <c r="EG15" s="23">
        <v>382</v>
      </c>
      <c r="EH15" s="25">
        <f t="shared" si="69"/>
        <v>0.2128133704735376</v>
      </c>
      <c r="EI15" s="23">
        <v>1402</v>
      </c>
      <c r="EJ15" s="25">
        <f t="shared" si="19"/>
        <v>0.78105849582172704</v>
      </c>
      <c r="EK15" s="18"/>
      <c r="EL15" s="11">
        <v>441</v>
      </c>
      <c r="EM15" s="13">
        <v>0.73</v>
      </c>
      <c r="EN15" s="23">
        <v>154</v>
      </c>
      <c r="EO15" s="25">
        <f t="shared" si="70"/>
        <v>0.34920634920634919</v>
      </c>
      <c r="EP15" s="23">
        <v>277</v>
      </c>
      <c r="EQ15" s="25">
        <f t="shared" si="20"/>
        <v>0.6281179138321995</v>
      </c>
      <c r="ER15" s="18"/>
      <c r="ES15" s="11">
        <v>439</v>
      </c>
      <c r="ET15" s="13">
        <v>0.99</v>
      </c>
      <c r="EU15" s="23">
        <v>128</v>
      </c>
      <c r="EV15" s="25">
        <f t="shared" si="71"/>
        <v>0.29157175398633256</v>
      </c>
      <c r="EW15" s="23">
        <v>306</v>
      </c>
      <c r="EX15" s="25">
        <f t="shared" si="21"/>
        <v>0.69703872437357628</v>
      </c>
      <c r="EY15" s="18"/>
      <c r="EZ15" s="11">
        <v>267</v>
      </c>
      <c r="FA15" s="13">
        <v>0.88</v>
      </c>
      <c r="FB15" s="23">
        <v>78</v>
      </c>
      <c r="FC15" s="25">
        <f t="shared" si="72"/>
        <v>0.29213483146067415</v>
      </c>
      <c r="FD15" s="23">
        <v>186</v>
      </c>
      <c r="FE15" s="25">
        <f t="shared" si="22"/>
        <v>0.6966292134831461</v>
      </c>
      <c r="FF15" s="18"/>
      <c r="FG15" s="11">
        <v>439</v>
      </c>
      <c r="FH15" s="13">
        <v>1.22</v>
      </c>
      <c r="FI15" s="23">
        <v>227</v>
      </c>
      <c r="FJ15" s="25">
        <f t="shared" si="73"/>
        <v>0.51708428246013671</v>
      </c>
      <c r="FK15" s="23">
        <v>204</v>
      </c>
      <c r="FL15" s="25">
        <f t="shared" si="23"/>
        <v>0.46469248291571752</v>
      </c>
      <c r="FM15" s="18"/>
      <c r="FN15" s="11">
        <v>221</v>
      </c>
      <c r="FO15" s="13">
        <v>0.88</v>
      </c>
      <c r="FP15" s="23">
        <v>90</v>
      </c>
      <c r="FQ15" s="25">
        <f t="shared" si="74"/>
        <v>0.40723981900452488</v>
      </c>
      <c r="FR15" s="23">
        <v>129</v>
      </c>
      <c r="FS15" s="25">
        <f t="shared" si="24"/>
        <v>0.58371040723981904</v>
      </c>
      <c r="FT15" s="18"/>
      <c r="FU15" s="11">
        <v>674</v>
      </c>
      <c r="FV15" s="13">
        <v>0.99</v>
      </c>
      <c r="FW15" s="23">
        <v>382</v>
      </c>
      <c r="FX15" s="25">
        <f t="shared" si="75"/>
        <v>0.56676557863501487</v>
      </c>
      <c r="FY15" s="23">
        <v>285</v>
      </c>
      <c r="FZ15" s="25">
        <f t="shared" si="25"/>
        <v>0.4228486646884273</v>
      </c>
      <c r="GA15" s="18"/>
      <c r="GB15" s="11">
        <v>3565</v>
      </c>
      <c r="GC15" s="13">
        <v>1.56</v>
      </c>
      <c r="GD15" s="23">
        <v>1722</v>
      </c>
      <c r="GE15" s="25">
        <f t="shared" si="76"/>
        <v>0.48302945301542777</v>
      </c>
      <c r="GF15" s="23">
        <v>1836</v>
      </c>
      <c r="GG15" s="25">
        <f t="shared" si="26"/>
        <v>0.51500701262272086</v>
      </c>
      <c r="GH15" s="18"/>
      <c r="GI15" s="11">
        <v>1461</v>
      </c>
      <c r="GJ15" s="13">
        <v>1.18</v>
      </c>
      <c r="GK15" s="23">
        <v>392</v>
      </c>
      <c r="GL15" s="25">
        <f t="shared" si="77"/>
        <v>0.26830937713894593</v>
      </c>
      <c r="GM15" s="23">
        <v>1058</v>
      </c>
      <c r="GN15" s="25">
        <f t="shared" si="27"/>
        <v>0.72416153319644083</v>
      </c>
      <c r="GO15" s="18"/>
      <c r="GP15" s="11">
        <v>218</v>
      </c>
      <c r="GQ15" s="13">
        <v>0.73</v>
      </c>
      <c r="GR15" s="23">
        <v>61</v>
      </c>
      <c r="GS15" s="25">
        <f t="shared" si="78"/>
        <v>0.27981651376146788</v>
      </c>
      <c r="GT15" s="23">
        <v>152</v>
      </c>
      <c r="GU15" s="25">
        <f t="shared" si="28"/>
        <v>0.69724770642201839</v>
      </c>
      <c r="GV15" s="18"/>
      <c r="GW15" s="11">
        <v>167</v>
      </c>
      <c r="GX15" s="13">
        <v>0.62</v>
      </c>
      <c r="GY15" s="23">
        <v>36</v>
      </c>
      <c r="GZ15" s="25">
        <f t="shared" si="79"/>
        <v>0.21556886227544911</v>
      </c>
      <c r="HA15" s="23">
        <v>128</v>
      </c>
      <c r="HB15" s="25">
        <f t="shared" si="29"/>
        <v>0.76646706586826352</v>
      </c>
      <c r="HC15" s="18"/>
      <c r="HD15" s="11">
        <v>355</v>
      </c>
      <c r="HE15" s="13">
        <v>1.1599999999999999</v>
      </c>
      <c r="HF15" s="23">
        <v>79</v>
      </c>
      <c r="HG15" s="25">
        <f t="shared" si="80"/>
        <v>0.22253521126760564</v>
      </c>
      <c r="HH15" s="23">
        <v>270</v>
      </c>
      <c r="HI15" s="25">
        <f t="shared" si="30"/>
        <v>0.76056338028169013</v>
      </c>
      <c r="HJ15" s="18"/>
      <c r="HK15" s="11">
        <v>571</v>
      </c>
      <c r="HL15" s="13">
        <v>1.25</v>
      </c>
      <c r="HM15" s="23">
        <v>132</v>
      </c>
      <c r="HN15" s="25">
        <f t="shared" si="81"/>
        <v>0.23117338003502627</v>
      </c>
      <c r="HO15" s="23">
        <v>424</v>
      </c>
      <c r="HP15" s="25">
        <f t="shared" si="31"/>
        <v>0.74255691768826615</v>
      </c>
      <c r="HQ15" s="18"/>
      <c r="HR15" s="11">
        <v>1139</v>
      </c>
      <c r="HS15" s="13">
        <v>1.54</v>
      </c>
      <c r="HT15" s="23">
        <v>507</v>
      </c>
      <c r="HU15" s="25">
        <f t="shared" si="82"/>
        <v>0.44512730465320455</v>
      </c>
      <c r="HV15" s="23">
        <v>625</v>
      </c>
      <c r="HW15" s="25">
        <f t="shared" si="32"/>
        <v>0.5487269534679543</v>
      </c>
      <c r="HX15" s="18"/>
      <c r="HY15" s="11">
        <v>260</v>
      </c>
      <c r="HZ15" s="13">
        <v>1.28</v>
      </c>
      <c r="IA15" s="23">
        <v>80</v>
      </c>
      <c r="IB15" s="25">
        <f t="shared" si="83"/>
        <v>0.30769230769230771</v>
      </c>
      <c r="IC15" s="23">
        <v>175</v>
      </c>
      <c r="ID15" s="25">
        <f t="shared" si="33"/>
        <v>0.67307692307692313</v>
      </c>
      <c r="IE15" s="18"/>
      <c r="IF15" s="11">
        <v>132</v>
      </c>
      <c r="IG15" s="13">
        <v>0.91</v>
      </c>
      <c r="IH15" s="23">
        <v>32</v>
      </c>
      <c r="II15" s="25">
        <f t="shared" si="84"/>
        <v>0.24242424242424243</v>
      </c>
      <c r="IJ15" s="23">
        <v>95</v>
      </c>
      <c r="IK15" s="25">
        <f t="shared" si="34"/>
        <v>0.71969696969696972</v>
      </c>
      <c r="IL15" s="18"/>
      <c r="IM15" s="11">
        <v>381</v>
      </c>
      <c r="IN15" s="13">
        <v>1.0900000000000001</v>
      </c>
      <c r="IO15" s="23">
        <v>105</v>
      </c>
      <c r="IP15" s="25">
        <f t="shared" si="85"/>
        <v>0.27559055118110237</v>
      </c>
      <c r="IQ15" s="23">
        <v>273</v>
      </c>
      <c r="IR15" s="25">
        <f t="shared" si="35"/>
        <v>0.71653543307086609</v>
      </c>
      <c r="IS15" s="18"/>
      <c r="IT15" s="11">
        <v>303</v>
      </c>
      <c r="IU15" s="13">
        <v>1.1000000000000001</v>
      </c>
      <c r="IV15" s="23">
        <v>72</v>
      </c>
      <c r="IW15" s="25">
        <f t="shared" si="86"/>
        <v>0.23762376237623761</v>
      </c>
      <c r="IX15" s="23">
        <v>227</v>
      </c>
      <c r="IY15" s="25">
        <f t="shared" si="36"/>
        <v>0.74917491749174914</v>
      </c>
      <c r="IZ15" s="18"/>
      <c r="JA15" s="11">
        <v>507</v>
      </c>
      <c r="JB15" s="13">
        <v>1.35</v>
      </c>
      <c r="JC15" s="23">
        <v>169</v>
      </c>
      <c r="JD15" s="25">
        <f t="shared" si="87"/>
        <v>0.33333333333333331</v>
      </c>
      <c r="JE15" s="23">
        <v>333</v>
      </c>
      <c r="JF15" s="25">
        <f t="shared" si="37"/>
        <v>0.65680473372781067</v>
      </c>
      <c r="JG15" s="18"/>
      <c r="JH15" s="11">
        <v>211</v>
      </c>
      <c r="JI15" s="13">
        <v>0.95</v>
      </c>
      <c r="JJ15" s="23">
        <v>56</v>
      </c>
      <c r="JK15" s="25">
        <f t="shared" si="88"/>
        <v>0.26540284360189575</v>
      </c>
      <c r="JL15" s="23">
        <v>151</v>
      </c>
      <c r="JM15" s="25">
        <f t="shared" si="38"/>
        <v>0.71563981042654023</v>
      </c>
      <c r="JN15" s="18"/>
      <c r="JO15" s="11">
        <v>237</v>
      </c>
      <c r="JP15" s="13">
        <v>1.07</v>
      </c>
      <c r="JQ15" s="23">
        <v>117</v>
      </c>
      <c r="JR15" s="25">
        <f t="shared" si="89"/>
        <v>0.49367088607594939</v>
      </c>
      <c r="JS15" s="23">
        <v>116</v>
      </c>
      <c r="JT15" s="25">
        <f t="shared" si="39"/>
        <v>0.48945147679324896</v>
      </c>
      <c r="JU15" s="18"/>
      <c r="JV15" s="11">
        <v>1628</v>
      </c>
      <c r="JW15" s="13">
        <v>1.38</v>
      </c>
      <c r="JX15" s="23">
        <v>640</v>
      </c>
      <c r="JY15" s="25">
        <f t="shared" si="90"/>
        <v>0.3931203931203931</v>
      </c>
      <c r="JZ15" s="23">
        <v>978</v>
      </c>
      <c r="KA15" s="25">
        <f t="shared" si="40"/>
        <v>0.60073710073710074</v>
      </c>
      <c r="KB15" s="18"/>
      <c r="KC15" s="11">
        <v>231</v>
      </c>
      <c r="KD15" s="13">
        <v>1.08</v>
      </c>
      <c r="KE15" s="23">
        <v>72</v>
      </c>
      <c r="KF15" s="25">
        <f t="shared" si="91"/>
        <v>0.31168831168831168</v>
      </c>
      <c r="KG15" s="23">
        <v>154</v>
      </c>
      <c r="KH15" s="25">
        <f t="shared" si="41"/>
        <v>0.66666666666666663</v>
      </c>
      <c r="KI15" s="18"/>
      <c r="KJ15" s="11">
        <v>302</v>
      </c>
      <c r="KK15" s="13">
        <v>0.99</v>
      </c>
      <c r="KL15" s="23">
        <v>104</v>
      </c>
      <c r="KM15" s="25">
        <f t="shared" si="92"/>
        <v>0.3443708609271523</v>
      </c>
      <c r="KN15" s="23">
        <v>190</v>
      </c>
      <c r="KO15" s="25">
        <f t="shared" si="42"/>
        <v>0.62913907284768211</v>
      </c>
      <c r="KP15" s="18"/>
      <c r="KQ15" s="11">
        <v>534</v>
      </c>
      <c r="KR15" s="13">
        <v>1.3</v>
      </c>
      <c r="KS15" s="23">
        <v>259</v>
      </c>
      <c r="KT15" s="25">
        <f t="shared" si="93"/>
        <v>0.48501872659176032</v>
      </c>
      <c r="KU15" s="23">
        <v>265</v>
      </c>
      <c r="KV15" s="25">
        <f t="shared" si="43"/>
        <v>0.49625468164794007</v>
      </c>
      <c r="KW15" s="18"/>
      <c r="KX15" s="11">
        <v>568</v>
      </c>
      <c r="KY15" s="13">
        <v>1.52</v>
      </c>
      <c r="KZ15" s="23">
        <v>306</v>
      </c>
      <c r="LA15" s="25">
        <f t="shared" si="94"/>
        <v>0.53873239436619713</v>
      </c>
      <c r="LB15" s="23">
        <v>258</v>
      </c>
      <c r="LC15" s="25">
        <f t="shared" si="44"/>
        <v>0.45422535211267606</v>
      </c>
      <c r="LD15" s="18"/>
      <c r="LE15" s="11">
        <v>599</v>
      </c>
      <c r="LF15" s="13">
        <v>1.34</v>
      </c>
      <c r="LG15" s="23">
        <v>264</v>
      </c>
      <c r="LH15" s="25">
        <f t="shared" si="95"/>
        <v>0.44073455759599334</v>
      </c>
      <c r="LI15" s="23">
        <v>332</v>
      </c>
      <c r="LJ15" s="25">
        <f t="shared" si="45"/>
        <v>0.55425709515859767</v>
      </c>
      <c r="LK15" s="18"/>
      <c r="LL15" s="11">
        <v>241</v>
      </c>
      <c r="LM15" s="13">
        <v>0.78</v>
      </c>
      <c r="LN15" s="23">
        <v>86</v>
      </c>
      <c r="LO15" s="25">
        <f t="shared" si="96"/>
        <v>0.35684647302904565</v>
      </c>
      <c r="LP15" s="23">
        <v>154</v>
      </c>
      <c r="LQ15" s="25">
        <f t="shared" si="46"/>
        <v>0.63900414937759331</v>
      </c>
      <c r="LR15" s="18"/>
      <c r="LS15" s="11">
        <v>560</v>
      </c>
      <c r="LT15" s="13">
        <v>1.4</v>
      </c>
      <c r="LU15" s="23">
        <v>408</v>
      </c>
      <c r="LV15" s="25">
        <f t="shared" si="97"/>
        <v>0.72857142857142854</v>
      </c>
      <c r="LW15" s="23">
        <v>150</v>
      </c>
      <c r="LX15" s="25">
        <f t="shared" si="47"/>
        <v>0.26785714285714285</v>
      </c>
      <c r="LY15" s="18"/>
      <c r="LZ15" s="11"/>
      <c r="MA15" s="13"/>
      <c r="MB15" s="23"/>
      <c r="MC15" s="25" t="e">
        <f t="shared" si="98"/>
        <v>#DIV/0!</v>
      </c>
      <c r="MD15" s="23"/>
      <c r="ME15" s="25" t="e">
        <f t="shared" si="48"/>
        <v>#DIV/0!</v>
      </c>
      <c r="MF15" s="18"/>
      <c r="MG15" s="11"/>
      <c r="MH15" s="13"/>
      <c r="MI15" s="23"/>
      <c r="MJ15" s="25" t="e">
        <f t="shared" si="99"/>
        <v>#DIV/0!</v>
      </c>
      <c r="MK15" s="23"/>
      <c r="ML15" s="25" t="e">
        <f t="shared" si="49"/>
        <v>#DIV/0!</v>
      </c>
    </row>
    <row r="16" spans="1:350" x14ac:dyDescent="0.15">
      <c r="A16" s="15" t="s">
        <v>8</v>
      </c>
      <c r="B16" s="10">
        <v>760098</v>
      </c>
      <c r="C16" s="12">
        <v>24.53</v>
      </c>
      <c r="D16" s="22">
        <v>373844</v>
      </c>
      <c r="E16" s="24">
        <f>+D16/B16</f>
        <v>0.49183657896744892</v>
      </c>
      <c r="F16" s="22">
        <v>384738</v>
      </c>
      <c r="G16" s="24">
        <f t="shared" si="0"/>
        <v>0.50616894137334922</v>
      </c>
      <c r="H16" s="18"/>
      <c r="I16" s="10">
        <v>30189</v>
      </c>
      <c r="J16" s="12">
        <v>23.72</v>
      </c>
      <c r="K16" s="22">
        <v>10663</v>
      </c>
      <c r="L16" s="24">
        <f t="shared" si="51"/>
        <v>0.35320812216370201</v>
      </c>
      <c r="M16" s="22">
        <v>19458</v>
      </c>
      <c r="N16" s="24">
        <f t="shared" si="1"/>
        <v>0.64453940176885616</v>
      </c>
      <c r="O16" s="18"/>
      <c r="P16" s="10">
        <v>9484</v>
      </c>
      <c r="Q16" s="12">
        <v>26.57</v>
      </c>
      <c r="R16" s="22">
        <v>5514</v>
      </c>
      <c r="S16" s="24">
        <f t="shared" si="52"/>
        <v>0.58140025305778154</v>
      </c>
      <c r="T16" s="22">
        <v>3951</v>
      </c>
      <c r="U16" s="24">
        <f t="shared" si="2"/>
        <v>0.41659637283846479</v>
      </c>
      <c r="V16" s="18"/>
      <c r="W16" s="10">
        <v>9130</v>
      </c>
      <c r="X16" s="12">
        <v>26.6</v>
      </c>
      <c r="Y16" s="22">
        <v>5112</v>
      </c>
      <c r="Z16" s="24">
        <f t="shared" si="53"/>
        <v>0.55991237677984662</v>
      </c>
      <c r="AA16" s="22">
        <v>3972</v>
      </c>
      <c r="AB16" s="24">
        <f t="shared" si="3"/>
        <v>0.43504928806133625</v>
      </c>
      <c r="AC16" s="18"/>
      <c r="AD16" s="10">
        <v>8105</v>
      </c>
      <c r="AE16" s="12">
        <v>27.18</v>
      </c>
      <c r="AF16" s="22">
        <v>4737</v>
      </c>
      <c r="AG16" s="24">
        <f t="shared" si="54"/>
        <v>0.58445404071560769</v>
      </c>
      <c r="AH16" s="22">
        <v>3349</v>
      </c>
      <c r="AI16" s="24">
        <f t="shared" si="4"/>
        <v>0.41320172732880939</v>
      </c>
      <c r="AJ16" s="18"/>
      <c r="AK16" s="10">
        <v>14428</v>
      </c>
      <c r="AL16" s="12">
        <v>26.47</v>
      </c>
      <c r="AM16" s="22">
        <v>6039</v>
      </c>
      <c r="AN16" s="24">
        <f t="shared" si="55"/>
        <v>0.41856113113390631</v>
      </c>
      <c r="AO16" s="22">
        <v>8365</v>
      </c>
      <c r="AP16" s="24">
        <f t="shared" si="5"/>
        <v>0.57977543665095643</v>
      </c>
      <c r="AQ16" s="18"/>
      <c r="AR16" s="10">
        <v>8963</v>
      </c>
      <c r="AS16" s="12">
        <v>26.11</v>
      </c>
      <c r="AT16" s="22">
        <v>5202</v>
      </c>
      <c r="AU16" s="24">
        <f t="shared" si="56"/>
        <v>0.58038603146267986</v>
      </c>
      <c r="AV16" s="22">
        <v>3731</v>
      </c>
      <c r="AW16" s="24">
        <f t="shared" si="6"/>
        <v>0.41626687493026887</v>
      </c>
      <c r="AX16" s="18"/>
      <c r="AY16" s="10">
        <v>13122</v>
      </c>
      <c r="AZ16" s="12">
        <v>25.56</v>
      </c>
      <c r="BA16" s="22">
        <v>6903</v>
      </c>
      <c r="BB16" s="24">
        <f t="shared" si="57"/>
        <v>0.52606310013717417</v>
      </c>
      <c r="BC16" s="22">
        <v>6171</v>
      </c>
      <c r="BD16" s="24">
        <f t="shared" si="7"/>
        <v>0.47027892089620482</v>
      </c>
      <c r="BE16" s="18"/>
      <c r="BF16" s="10">
        <v>17654</v>
      </c>
      <c r="BG16" s="12">
        <v>25.88</v>
      </c>
      <c r="BH16" s="22">
        <v>9464</v>
      </c>
      <c r="BI16" s="24">
        <f t="shared" si="58"/>
        <v>0.53608247422680411</v>
      </c>
      <c r="BJ16" s="22">
        <v>8171</v>
      </c>
      <c r="BK16" s="24">
        <f t="shared" si="8"/>
        <v>0.46284128242891132</v>
      </c>
      <c r="BL16" s="18"/>
      <c r="BM16" s="10">
        <v>14728</v>
      </c>
      <c r="BN16" s="12">
        <v>22.14</v>
      </c>
      <c r="BO16" s="22">
        <v>6966</v>
      </c>
      <c r="BP16" s="24">
        <f t="shared" si="59"/>
        <v>0.47297664312873439</v>
      </c>
      <c r="BQ16" s="22">
        <v>7721</v>
      </c>
      <c r="BR16" s="24">
        <f t="shared" si="9"/>
        <v>0.52423954372623571</v>
      </c>
      <c r="BS16" s="18"/>
      <c r="BT16" s="10">
        <v>12937</v>
      </c>
      <c r="BU16" s="12">
        <v>23.09</v>
      </c>
      <c r="BV16" s="22">
        <v>6706</v>
      </c>
      <c r="BW16" s="24">
        <f t="shared" si="60"/>
        <v>0.51835819741825773</v>
      </c>
      <c r="BX16" s="22">
        <v>6215</v>
      </c>
      <c r="BY16" s="24">
        <f t="shared" si="10"/>
        <v>0.48040503980830179</v>
      </c>
      <c r="BZ16" s="18"/>
      <c r="CA16" s="10">
        <v>29845</v>
      </c>
      <c r="CB16" s="12">
        <v>21.01</v>
      </c>
      <c r="CC16" s="22">
        <v>13540</v>
      </c>
      <c r="CD16" s="24">
        <f t="shared" si="61"/>
        <v>0.45367733288658069</v>
      </c>
      <c r="CE16" s="22">
        <v>16277</v>
      </c>
      <c r="CF16" s="24">
        <f t="shared" si="11"/>
        <v>0.5453844865136539</v>
      </c>
      <c r="CG16" s="18"/>
      <c r="CH16" s="10">
        <v>16636</v>
      </c>
      <c r="CI16" s="12">
        <v>24.19</v>
      </c>
      <c r="CJ16" s="22">
        <v>9266</v>
      </c>
      <c r="CK16" s="24">
        <f t="shared" si="62"/>
        <v>0.55698485212791538</v>
      </c>
      <c r="CL16" s="22">
        <v>7353</v>
      </c>
      <c r="CM16" s="24">
        <f t="shared" si="12"/>
        <v>0.44199326761240681</v>
      </c>
      <c r="CN16" s="18"/>
      <c r="CO16" s="10">
        <v>12817</v>
      </c>
      <c r="CP16" s="12">
        <v>24.43</v>
      </c>
      <c r="CQ16" s="22">
        <v>6429</v>
      </c>
      <c r="CR16" s="24">
        <f t="shared" si="63"/>
        <v>0.50159943824607944</v>
      </c>
      <c r="CS16" s="22">
        <v>6358</v>
      </c>
      <c r="CT16" s="24">
        <f t="shared" si="13"/>
        <v>0.49605992041819458</v>
      </c>
      <c r="CU16" s="18"/>
      <c r="CV16" s="10">
        <v>24155</v>
      </c>
      <c r="CW16" s="12">
        <v>22.86</v>
      </c>
      <c r="CX16" s="22">
        <v>10301</v>
      </c>
      <c r="CY16" s="24">
        <f t="shared" si="64"/>
        <v>0.42645415027944528</v>
      </c>
      <c r="CZ16" s="22">
        <v>13832</v>
      </c>
      <c r="DA16" s="24">
        <f t="shared" si="14"/>
        <v>0.57263506520389151</v>
      </c>
      <c r="DB16" s="18"/>
      <c r="DC16" s="10">
        <v>75869</v>
      </c>
      <c r="DD16" s="12">
        <v>22.51</v>
      </c>
      <c r="DE16" s="22">
        <v>25715</v>
      </c>
      <c r="DF16" s="24">
        <f t="shared" si="65"/>
        <v>0.33893948780134181</v>
      </c>
      <c r="DG16" s="22">
        <v>50116</v>
      </c>
      <c r="DH16" s="24">
        <f t="shared" si="15"/>
        <v>0.66055964886844432</v>
      </c>
      <c r="DI16" s="18"/>
      <c r="DJ16" s="10">
        <v>33662</v>
      </c>
      <c r="DK16" s="12">
        <v>20.87</v>
      </c>
      <c r="DL16" s="22">
        <v>12440</v>
      </c>
      <c r="DM16" s="24">
        <f t="shared" si="66"/>
        <v>0.36955617610361835</v>
      </c>
      <c r="DN16" s="22">
        <v>21198</v>
      </c>
      <c r="DO16" s="24">
        <f t="shared" si="16"/>
        <v>0.62973085378171234</v>
      </c>
      <c r="DP16" s="18"/>
      <c r="DQ16" s="10">
        <v>6141</v>
      </c>
      <c r="DR16" s="12">
        <v>23.08</v>
      </c>
      <c r="DS16" s="22">
        <v>3652</v>
      </c>
      <c r="DT16" s="24">
        <f t="shared" si="67"/>
        <v>0.59469141833577588</v>
      </c>
      <c r="DU16" s="22">
        <v>2480</v>
      </c>
      <c r="DV16" s="24">
        <f t="shared" si="17"/>
        <v>0.40384302230907021</v>
      </c>
      <c r="DW16" s="18"/>
      <c r="DX16" s="10">
        <v>25209</v>
      </c>
      <c r="DY16" s="12">
        <v>23.94</v>
      </c>
      <c r="DZ16" s="22">
        <v>13196</v>
      </c>
      <c r="EA16" s="24">
        <f t="shared" si="68"/>
        <v>0.52346384227855136</v>
      </c>
      <c r="EB16" s="22">
        <v>11937</v>
      </c>
      <c r="EC16" s="24">
        <f t="shared" si="18"/>
        <v>0.47352136141854101</v>
      </c>
      <c r="ED16" s="18"/>
      <c r="EE16" s="10">
        <v>40169</v>
      </c>
      <c r="EF16" s="12">
        <v>22.96</v>
      </c>
      <c r="EG16" s="22">
        <v>18322</v>
      </c>
      <c r="EH16" s="24">
        <f t="shared" si="69"/>
        <v>0.45612288082849961</v>
      </c>
      <c r="EI16" s="22">
        <v>21819</v>
      </c>
      <c r="EJ16" s="24">
        <f t="shared" si="19"/>
        <v>0.54318006422863407</v>
      </c>
      <c r="EK16" s="18"/>
      <c r="EL16" s="10">
        <v>14214</v>
      </c>
      <c r="EM16" s="12">
        <v>23.37</v>
      </c>
      <c r="EN16" s="22">
        <v>7729</v>
      </c>
      <c r="EO16" s="24">
        <f t="shared" si="70"/>
        <v>0.54375967356127763</v>
      </c>
      <c r="EP16" s="22">
        <v>6428</v>
      </c>
      <c r="EQ16" s="24">
        <f t="shared" si="20"/>
        <v>0.45223019558182076</v>
      </c>
      <c r="ER16" s="18"/>
      <c r="ES16" s="10">
        <v>11251</v>
      </c>
      <c r="ET16" s="12">
        <v>25.42</v>
      </c>
      <c r="EU16" s="22">
        <v>6452</v>
      </c>
      <c r="EV16" s="24">
        <f t="shared" si="71"/>
        <v>0.57346013687672204</v>
      </c>
      <c r="EW16" s="22">
        <v>4784</v>
      </c>
      <c r="EX16" s="24">
        <f t="shared" si="21"/>
        <v>0.42520664829792909</v>
      </c>
      <c r="EY16" s="18"/>
      <c r="EZ16" s="10">
        <v>8469</v>
      </c>
      <c r="FA16" s="12">
        <v>27.84</v>
      </c>
      <c r="FB16" s="22">
        <v>4960</v>
      </c>
      <c r="FC16" s="24">
        <f t="shared" si="72"/>
        <v>0.58566536781202028</v>
      </c>
      <c r="FD16" s="22">
        <v>3497</v>
      </c>
      <c r="FE16" s="24">
        <f t="shared" si="22"/>
        <v>0.41291769984649901</v>
      </c>
      <c r="FF16" s="18"/>
      <c r="FG16" s="10">
        <v>8775</v>
      </c>
      <c r="FH16" s="12">
        <v>24.29</v>
      </c>
      <c r="FI16" s="22">
        <v>4502</v>
      </c>
      <c r="FJ16" s="24">
        <f t="shared" si="73"/>
        <v>0.51304843304843306</v>
      </c>
      <c r="FK16" s="22">
        <v>4242</v>
      </c>
      <c r="FL16" s="24">
        <f t="shared" si="23"/>
        <v>0.48341880341880344</v>
      </c>
      <c r="FM16" s="18"/>
      <c r="FN16" s="10">
        <v>6462</v>
      </c>
      <c r="FO16" s="12">
        <v>25.68</v>
      </c>
      <c r="FP16" s="22">
        <v>3708</v>
      </c>
      <c r="FQ16" s="24">
        <f t="shared" si="74"/>
        <v>0.57381615598885793</v>
      </c>
      <c r="FR16" s="22">
        <v>2745</v>
      </c>
      <c r="FS16" s="24">
        <f t="shared" si="24"/>
        <v>0.42479108635097496</v>
      </c>
      <c r="FT16" s="18"/>
      <c r="FU16" s="10">
        <v>16996</v>
      </c>
      <c r="FV16" s="12">
        <v>25.05</v>
      </c>
      <c r="FW16" s="22">
        <v>9722</v>
      </c>
      <c r="FX16" s="24">
        <f t="shared" si="75"/>
        <v>0.57201694516356794</v>
      </c>
      <c r="FY16" s="22">
        <v>7256</v>
      </c>
      <c r="FZ16" s="24">
        <f t="shared" si="25"/>
        <v>0.42692398211343846</v>
      </c>
      <c r="GA16" s="18"/>
      <c r="GB16" s="10">
        <v>54222</v>
      </c>
      <c r="GC16" s="12">
        <v>23.8</v>
      </c>
      <c r="GD16" s="22">
        <v>27393</v>
      </c>
      <c r="GE16" s="24">
        <f t="shared" si="76"/>
        <v>0.5052008409870532</v>
      </c>
      <c r="GF16" s="22">
        <v>26796</v>
      </c>
      <c r="GG16" s="24">
        <f t="shared" si="26"/>
        <v>0.49419054996127032</v>
      </c>
      <c r="GH16" s="18"/>
      <c r="GI16" s="10">
        <v>30921</v>
      </c>
      <c r="GJ16" s="12">
        <v>24.99</v>
      </c>
      <c r="GK16" s="22">
        <v>16789</v>
      </c>
      <c r="GL16" s="24">
        <f t="shared" si="77"/>
        <v>0.54296432844992082</v>
      </c>
      <c r="GM16" s="22">
        <v>14090</v>
      </c>
      <c r="GN16" s="24">
        <f t="shared" si="27"/>
        <v>0.45567737136573849</v>
      </c>
      <c r="GO16" s="18"/>
      <c r="GP16" s="10">
        <v>8565</v>
      </c>
      <c r="GQ16" s="12">
        <v>28.75</v>
      </c>
      <c r="GR16" s="22">
        <v>6059</v>
      </c>
      <c r="GS16" s="24">
        <f t="shared" si="78"/>
        <v>0.7074138937536486</v>
      </c>
      <c r="GT16" s="22">
        <v>2494</v>
      </c>
      <c r="GU16" s="24">
        <f t="shared" si="28"/>
        <v>0.29118505545826034</v>
      </c>
      <c r="GV16" s="18"/>
      <c r="GW16" s="10">
        <v>7234</v>
      </c>
      <c r="GX16" s="12">
        <v>27.07</v>
      </c>
      <c r="GY16" s="22">
        <v>4852</v>
      </c>
      <c r="GZ16" s="24">
        <f t="shared" si="79"/>
        <v>0.67072159247995577</v>
      </c>
      <c r="HA16" s="22">
        <v>2364</v>
      </c>
      <c r="HB16" s="24">
        <f t="shared" si="29"/>
        <v>0.3267901575891623</v>
      </c>
      <c r="HC16" s="18"/>
      <c r="HD16" s="10">
        <v>7394</v>
      </c>
      <c r="HE16" s="12">
        <v>24.24</v>
      </c>
      <c r="HF16" s="22">
        <v>4316</v>
      </c>
      <c r="HG16" s="24">
        <f t="shared" si="80"/>
        <v>0.58371652691371378</v>
      </c>
      <c r="HH16" s="22">
        <v>3063</v>
      </c>
      <c r="HI16" s="24">
        <f t="shared" si="30"/>
        <v>0.41425480119015418</v>
      </c>
      <c r="HJ16" s="18"/>
      <c r="HK16" s="10">
        <v>12059</v>
      </c>
      <c r="HL16" s="12">
        <v>26.32</v>
      </c>
      <c r="HM16" s="22">
        <v>5663</v>
      </c>
      <c r="HN16" s="24">
        <f t="shared" si="81"/>
        <v>0.46960776183763164</v>
      </c>
      <c r="HO16" s="22">
        <v>6363</v>
      </c>
      <c r="HP16" s="24">
        <f t="shared" si="31"/>
        <v>0.52765569284351932</v>
      </c>
      <c r="HQ16" s="18"/>
      <c r="HR16" s="10">
        <v>18839</v>
      </c>
      <c r="HS16" s="12">
        <v>25.5</v>
      </c>
      <c r="HT16" s="22">
        <v>8467</v>
      </c>
      <c r="HU16" s="24">
        <f t="shared" si="82"/>
        <v>0.44943999150698022</v>
      </c>
      <c r="HV16" s="22">
        <v>10339</v>
      </c>
      <c r="HW16" s="24">
        <f t="shared" si="32"/>
        <v>0.54880832315940331</v>
      </c>
      <c r="HX16" s="18"/>
      <c r="HY16" s="10">
        <v>5803</v>
      </c>
      <c r="HZ16" s="12">
        <v>28.68</v>
      </c>
      <c r="IA16" s="22">
        <v>3257</v>
      </c>
      <c r="IB16" s="24">
        <f t="shared" si="83"/>
        <v>0.56126141650870243</v>
      </c>
      <c r="IC16" s="22">
        <v>2524</v>
      </c>
      <c r="ID16" s="24">
        <f t="shared" si="33"/>
        <v>0.43494744097880406</v>
      </c>
      <c r="IE16" s="18"/>
      <c r="IF16" s="10">
        <v>4088</v>
      </c>
      <c r="IG16" s="12">
        <v>28.33</v>
      </c>
      <c r="IH16" s="22">
        <v>2068</v>
      </c>
      <c r="II16" s="24">
        <f t="shared" si="84"/>
        <v>0.5058708414872799</v>
      </c>
      <c r="IJ16" s="22">
        <v>2011</v>
      </c>
      <c r="IK16" s="24">
        <f t="shared" si="34"/>
        <v>0.49192759295499022</v>
      </c>
      <c r="IL16" s="18"/>
      <c r="IM16" s="10">
        <v>10311</v>
      </c>
      <c r="IN16" s="12">
        <v>29.4</v>
      </c>
      <c r="IO16" s="22">
        <v>5525</v>
      </c>
      <c r="IP16" s="24">
        <f t="shared" si="85"/>
        <v>0.53583551546891672</v>
      </c>
      <c r="IQ16" s="22">
        <v>4764</v>
      </c>
      <c r="IR16" s="24">
        <f t="shared" si="35"/>
        <v>0.46203084084957813</v>
      </c>
      <c r="IS16" s="18"/>
      <c r="IT16" s="10">
        <v>7406</v>
      </c>
      <c r="IU16" s="12">
        <v>26.77</v>
      </c>
      <c r="IV16" s="22">
        <v>3267</v>
      </c>
      <c r="IW16" s="24">
        <f t="shared" si="86"/>
        <v>0.44112881447475022</v>
      </c>
      <c r="IX16" s="22">
        <v>4134</v>
      </c>
      <c r="IY16" s="24">
        <f t="shared" si="36"/>
        <v>0.55819605725087762</v>
      </c>
      <c r="IZ16" s="18"/>
      <c r="JA16" s="10">
        <v>10304</v>
      </c>
      <c r="JB16" s="12">
        <v>27.41</v>
      </c>
      <c r="JC16" s="22">
        <v>5603</v>
      </c>
      <c r="JD16" s="24">
        <f t="shared" si="87"/>
        <v>0.54376940993788825</v>
      </c>
      <c r="JE16" s="22">
        <v>4682</v>
      </c>
      <c r="JF16" s="24">
        <f t="shared" si="37"/>
        <v>0.45438664596273293</v>
      </c>
      <c r="JG16" s="18"/>
      <c r="JH16" s="10">
        <v>5991</v>
      </c>
      <c r="JI16" s="12">
        <v>26.95</v>
      </c>
      <c r="JJ16" s="22">
        <v>3479</v>
      </c>
      <c r="JK16" s="24">
        <f t="shared" si="88"/>
        <v>0.58070438991821061</v>
      </c>
      <c r="JL16" s="22">
        <v>2496</v>
      </c>
      <c r="JM16" s="24">
        <f t="shared" si="38"/>
        <v>0.41662493740610917</v>
      </c>
      <c r="JN16" s="18"/>
      <c r="JO16" s="10">
        <v>6444</v>
      </c>
      <c r="JP16" s="12">
        <v>29.15</v>
      </c>
      <c r="JQ16" s="22">
        <v>4197</v>
      </c>
      <c r="JR16" s="24">
        <f t="shared" si="89"/>
        <v>0.6513035381750466</v>
      </c>
      <c r="JS16" s="22">
        <v>2222</v>
      </c>
      <c r="JT16" s="24">
        <f t="shared" si="39"/>
        <v>0.34481688392302917</v>
      </c>
      <c r="JU16" s="18"/>
      <c r="JV16" s="10">
        <v>32685</v>
      </c>
      <c r="JW16" s="12">
        <v>27.68</v>
      </c>
      <c r="JX16" s="22">
        <v>15963</v>
      </c>
      <c r="JY16" s="24">
        <f t="shared" si="90"/>
        <v>0.48838916934373566</v>
      </c>
      <c r="JZ16" s="22">
        <v>16678</v>
      </c>
      <c r="KA16" s="24">
        <f t="shared" si="40"/>
        <v>0.51026464739176991</v>
      </c>
      <c r="KB16" s="18"/>
      <c r="KC16" s="10">
        <v>6123</v>
      </c>
      <c r="KD16" s="12">
        <v>28.74</v>
      </c>
      <c r="KE16" s="22">
        <v>3631</v>
      </c>
      <c r="KF16" s="24">
        <f t="shared" si="91"/>
        <v>0.593009962436714</v>
      </c>
      <c r="KG16" s="22">
        <v>2475</v>
      </c>
      <c r="KH16" s="24">
        <f t="shared" si="41"/>
        <v>0.40421362077413031</v>
      </c>
      <c r="KI16" s="18"/>
      <c r="KJ16" s="10">
        <v>8370</v>
      </c>
      <c r="KK16" s="12">
        <v>27.37</v>
      </c>
      <c r="KL16" s="22">
        <v>4298</v>
      </c>
      <c r="KM16" s="24">
        <f t="shared" si="92"/>
        <v>0.51350059737156506</v>
      </c>
      <c r="KN16" s="22">
        <v>4052</v>
      </c>
      <c r="KO16" s="24">
        <f t="shared" si="42"/>
        <v>0.4841099163679809</v>
      </c>
      <c r="KP16" s="18"/>
      <c r="KQ16" s="10">
        <v>11604</v>
      </c>
      <c r="KR16" s="12">
        <v>28.15</v>
      </c>
      <c r="KS16" s="22">
        <v>6059</v>
      </c>
      <c r="KT16" s="24">
        <f t="shared" si="93"/>
        <v>0.52214753533264391</v>
      </c>
      <c r="KU16" s="22">
        <v>5490</v>
      </c>
      <c r="KV16" s="24">
        <f t="shared" si="43"/>
        <v>0.47311271975180974</v>
      </c>
      <c r="KW16" s="18"/>
      <c r="KX16" s="10">
        <v>10971</v>
      </c>
      <c r="KY16" s="12">
        <v>29.42</v>
      </c>
      <c r="KZ16" s="22">
        <v>6612</v>
      </c>
      <c r="LA16" s="24">
        <f t="shared" si="94"/>
        <v>0.60267979217938206</v>
      </c>
      <c r="LB16" s="22">
        <v>4297</v>
      </c>
      <c r="LC16" s="24">
        <f t="shared" si="44"/>
        <v>0.39166894540151309</v>
      </c>
      <c r="LD16" s="18"/>
      <c r="LE16" s="10">
        <v>13243</v>
      </c>
      <c r="LF16" s="12">
        <v>29.52</v>
      </c>
      <c r="LG16" s="22">
        <v>7429</v>
      </c>
      <c r="LH16" s="24">
        <f t="shared" si="95"/>
        <v>0.56097560975609762</v>
      </c>
      <c r="LI16" s="22">
        <v>5711</v>
      </c>
      <c r="LJ16" s="24">
        <f t="shared" si="45"/>
        <v>0.43124669636789248</v>
      </c>
      <c r="LK16" s="18"/>
      <c r="LL16" s="10">
        <v>8339</v>
      </c>
      <c r="LM16" s="12">
        <v>27.03</v>
      </c>
      <c r="LN16" s="22">
        <v>4700</v>
      </c>
      <c r="LO16" s="24">
        <f t="shared" si="96"/>
        <v>0.5636167406163809</v>
      </c>
      <c r="LP16" s="22">
        <v>3504</v>
      </c>
      <c r="LQ16" s="24">
        <f t="shared" si="46"/>
        <v>0.42019426789782949</v>
      </c>
      <c r="LR16" s="18"/>
      <c r="LS16" s="10">
        <v>9772</v>
      </c>
      <c r="LT16" s="12">
        <v>24.5</v>
      </c>
      <c r="LU16" s="22">
        <v>6977</v>
      </c>
      <c r="LV16" s="24">
        <f t="shared" si="97"/>
        <v>0.71397871469504703</v>
      </c>
      <c r="LW16" s="22">
        <v>2763</v>
      </c>
      <c r="LX16" s="24">
        <f t="shared" si="47"/>
        <v>0.28274662300450265</v>
      </c>
      <c r="LY16" s="18"/>
      <c r="LZ16" s="10"/>
      <c r="MA16" s="12"/>
      <c r="MB16" s="22"/>
      <c r="MC16" s="24" t="e">
        <f t="shared" si="98"/>
        <v>#DIV/0!</v>
      </c>
      <c r="MD16" s="22"/>
      <c r="ME16" s="24" t="e">
        <f t="shared" si="48"/>
        <v>#DIV/0!</v>
      </c>
      <c r="MF16" s="18"/>
      <c r="MG16" s="10"/>
      <c r="MH16" s="12"/>
      <c r="MI16" s="22"/>
      <c r="MJ16" s="24" t="e">
        <f t="shared" si="99"/>
        <v>#DIV/0!</v>
      </c>
      <c r="MK16" s="22"/>
      <c r="ML16" s="24" t="e">
        <f t="shared" si="49"/>
        <v>#DIV/0!</v>
      </c>
    </row>
    <row r="17" spans="1:350" x14ac:dyDescent="0.15">
      <c r="A17" s="16" t="s">
        <v>9</v>
      </c>
      <c r="B17" s="11">
        <v>21329</v>
      </c>
      <c r="C17" s="13">
        <v>0.69</v>
      </c>
      <c r="D17" s="23">
        <v>4544</v>
      </c>
      <c r="E17" s="25">
        <f t="shared" si="50"/>
        <v>0.21304327441511556</v>
      </c>
      <c r="F17" s="23">
        <v>16772</v>
      </c>
      <c r="G17" s="25">
        <f t="shared" si="0"/>
        <v>0.78634722678043978</v>
      </c>
      <c r="H17" s="18"/>
      <c r="I17" s="11">
        <v>1210</v>
      </c>
      <c r="J17" s="13">
        <v>0.95</v>
      </c>
      <c r="K17" s="23">
        <v>232</v>
      </c>
      <c r="L17" s="25">
        <f t="shared" si="51"/>
        <v>0.19173553719008266</v>
      </c>
      <c r="M17" s="23">
        <v>978</v>
      </c>
      <c r="N17" s="25">
        <f t="shared" si="1"/>
        <v>0.80826446280991737</v>
      </c>
      <c r="O17" s="18"/>
      <c r="P17" s="11">
        <v>326</v>
      </c>
      <c r="Q17" s="13">
        <v>0.91</v>
      </c>
      <c r="R17" s="23">
        <v>91</v>
      </c>
      <c r="S17" s="25">
        <f t="shared" si="52"/>
        <v>0.27914110429447853</v>
      </c>
      <c r="T17" s="23">
        <v>235</v>
      </c>
      <c r="U17" s="25">
        <f t="shared" si="2"/>
        <v>0.72085889570552142</v>
      </c>
      <c r="V17" s="18"/>
      <c r="W17" s="11">
        <v>290</v>
      </c>
      <c r="X17" s="13">
        <v>0.85</v>
      </c>
      <c r="Y17" s="23">
        <v>71</v>
      </c>
      <c r="Z17" s="25">
        <f t="shared" si="53"/>
        <v>0.24482758620689654</v>
      </c>
      <c r="AA17" s="23">
        <v>217</v>
      </c>
      <c r="AB17" s="25">
        <f t="shared" si="3"/>
        <v>0.74827586206896557</v>
      </c>
      <c r="AC17" s="18"/>
      <c r="AD17" s="11">
        <v>236</v>
      </c>
      <c r="AE17" s="13">
        <v>0.79</v>
      </c>
      <c r="AF17" s="23">
        <v>69</v>
      </c>
      <c r="AG17" s="25">
        <f t="shared" si="54"/>
        <v>0.2923728813559322</v>
      </c>
      <c r="AH17" s="23">
        <v>167</v>
      </c>
      <c r="AI17" s="25">
        <f t="shared" si="4"/>
        <v>0.7076271186440678</v>
      </c>
      <c r="AJ17" s="18"/>
      <c r="AK17" s="11">
        <v>468</v>
      </c>
      <c r="AL17" s="13">
        <v>0.86</v>
      </c>
      <c r="AM17" s="23">
        <v>117</v>
      </c>
      <c r="AN17" s="25">
        <f t="shared" si="55"/>
        <v>0.25</v>
      </c>
      <c r="AO17" s="23">
        <v>351</v>
      </c>
      <c r="AP17" s="25">
        <f t="shared" si="5"/>
        <v>0.75</v>
      </c>
      <c r="AQ17" s="18"/>
      <c r="AR17" s="11">
        <v>266</v>
      </c>
      <c r="AS17" s="13">
        <v>0.78</v>
      </c>
      <c r="AT17" s="23">
        <v>76</v>
      </c>
      <c r="AU17" s="25">
        <f t="shared" si="56"/>
        <v>0.2857142857142857</v>
      </c>
      <c r="AV17" s="23">
        <v>190</v>
      </c>
      <c r="AW17" s="25">
        <f t="shared" si="6"/>
        <v>0.7142857142857143</v>
      </c>
      <c r="AX17" s="18"/>
      <c r="AY17" s="11">
        <v>425</v>
      </c>
      <c r="AZ17" s="13">
        <v>0.83</v>
      </c>
      <c r="BA17" s="23">
        <v>88</v>
      </c>
      <c r="BB17" s="25">
        <f t="shared" si="57"/>
        <v>0.20705882352941177</v>
      </c>
      <c r="BC17" s="23">
        <v>337</v>
      </c>
      <c r="BD17" s="25">
        <f t="shared" si="7"/>
        <v>0.79294117647058826</v>
      </c>
      <c r="BE17" s="18"/>
      <c r="BF17" s="11">
        <v>427</v>
      </c>
      <c r="BG17" s="13">
        <v>0.63</v>
      </c>
      <c r="BH17" s="23">
        <v>104</v>
      </c>
      <c r="BI17" s="25">
        <f t="shared" si="58"/>
        <v>0.24355971896955503</v>
      </c>
      <c r="BJ17" s="23">
        <v>322</v>
      </c>
      <c r="BK17" s="25">
        <f t="shared" si="8"/>
        <v>0.75409836065573765</v>
      </c>
      <c r="BL17" s="18"/>
      <c r="BM17" s="11">
        <v>437</v>
      </c>
      <c r="BN17" s="13">
        <v>0.66</v>
      </c>
      <c r="BO17" s="23">
        <v>112</v>
      </c>
      <c r="BP17" s="25">
        <f t="shared" si="59"/>
        <v>0.25629290617848971</v>
      </c>
      <c r="BQ17" s="23">
        <v>325</v>
      </c>
      <c r="BR17" s="25">
        <f t="shared" si="9"/>
        <v>0.74370709382151035</v>
      </c>
      <c r="BS17" s="18"/>
      <c r="BT17" s="11">
        <v>387</v>
      </c>
      <c r="BU17" s="13">
        <v>0.69</v>
      </c>
      <c r="BV17" s="23">
        <v>86</v>
      </c>
      <c r="BW17" s="25">
        <f t="shared" si="60"/>
        <v>0.22222222222222221</v>
      </c>
      <c r="BX17" s="23">
        <v>301</v>
      </c>
      <c r="BY17" s="25">
        <f t="shared" si="10"/>
        <v>0.77777777777777779</v>
      </c>
      <c r="BZ17" s="18"/>
      <c r="CA17" s="11">
        <v>777</v>
      </c>
      <c r="CB17" s="13">
        <v>0.55000000000000004</v>
      </c>
      <c r="CC17" s="23">
        <v>170</v>
      </c>
      <c r="CD17" s="25">
        <f t="shared" si="61"/>
        <v>0.21879021879021879</v>
      </c>
      <c r="CE17" s="23">
        <v>607</v>
      </c>
      <c r="CF17" s="25">
        <f t="shared" si="11"/>
        <v>0.78120978120978124</v>
      </c>
      <c r="CG17" s="18"/>
      <c r="CH17" s="11">
        <v>445</v>
      </c>
      <c r="CI17" s="13">
        <v>0.65</v>
      </c>
      <c r="CJ17" s="23">
        <v>102</v>
      </c>
      <c r="CK17" s="25">
        <f t="shared" si="62"/>
        <v>0.2292134831460674</v>
      </c>
      <c r="CL17" s="23">
        <v>343</v>
      </c>
      <c r="CM17" s="25">
        <f t="shared" si="12"/>
        <v>0.77078651685393262</v>
      </c>
      <c r="CN17" s="18"/>
      <c r="CO17" s="11">
        <v>389</v>
      </c>
      <c r="CP17" s="13">
        <v>0.74</v>
      </c>
      <c r="CQ17" s="23">
        <v>101</v>
      </c>
      <c r="CR17" s="25">
        <f t="shared" si="63"/>
        <v>0.25964010282776351</v>
      </c>
      <c r="CS17" s="23">
        <v>288</v>
      </c>
      <c r="CT17" s="25">
        <f t="shared" si="13"/>
        <v>0.74035989717223649</v>
      </c>
      <c r="CU17" s="18"/>
      <c r="CV17" s="11">
        <v>737</v>
      </c>
      <c r="CW17" s="13">
        <v>0.7</v>
      </c>
      <c r="CX17" s="23">
        <v>136</v>
      </c>
      <c r="CY17" s="25">
        <f t="shared" si="64"/>
        <v>0.18453188602442333</v>
      </c>
      <c r="CZ17" s="23">
        <v>601</v>
      </c>
      <c r="DA17" s="25">
        <f t="shared" si="14"/>
        <v>0.81546811397557661</v>
      </c>
      <c r="DB17" s="18"/>
      <c r="DC17" s="11">
        <v>1868</v>
      </c>
      <c r="DD17" s="13">
        <v>0.55000000000000004</v>
      </c>
      <c r="DE17" s="23">
        <v>195</v>
      </c>
      <c r="DF17" s="25">
        <f t="shared" si="65"/>
        <v>0.10438972162740899</v>
      </c>
      <c r="DG17" s="23">
        <v>1671</v>
      </c>
      <c r="DH17" s="25">
        <f t="shared" si="15"/>
        <v>0.89453961456102782</v>
      </c>
      <c r="DI17" s="18"/>
      <c r="DJ17" s="11">
        <v>941</v>
      </c>
      <c r="DK17" s="13">
        <v>0.57999999999999996</v>
      </c>
      <c r="DL17" s="23">
        <v>109</v>
      </c>
      <c r="DM17" s="25">
        <f t="shared" si="66"/>
        <v>0.11583421891604676</v>
      </c>
      <c r="DN17" s="23">
        <v>832</v>
      </c>
      <c r="DO17" s="25">
        <f t="shared" si="16"/>
        <v>0.88416578108395327</v>
      </c>
      <c r="DP17" s="18"/>
      <c r="DQ17" s="11">
        <v>162</v>
      </c>
      <c r="DR17" s="13">
        <v>0.61</v>
      </c>
      <c r="DS17" s="23">
        <v>29</v>
      </c>
      <c r="DT17" s="25">
        <f t="shared" si="67"/>
        <v>0.17901234567901234</v>
      </c>
      <c r="DU17" s="23">
        <v>133</v>
      </c>
      <c r="DV17" s="25">
        <f t="shared" si="17"/>
        <v>0.82098765432098764</v>
      </c>
      <c r="DW17" s="18"/>
      <c r="DX17" s="11">
        <v>746</v>
      </c>
      <c r="DY17" s="13">
        <v>0.71</v>
      </c>
      <c r="DZ17" s="23">
        <v>206</v>
      </c>
      <c r="EA17" s="25">
        <f t="shared" si="68"/>
        <v>0.27613941018766758</v>
      </c>
      <c r="EB17" s="23">
        <v>540</v>
      </c>
      <c r="EC17" s="25">
        <f t="shared" si="18"/>
        <v>0.72386058981233248</v>
      </c>
      <c r="ED17" s="18"/>
      <c r="EE17" s="11">
        <v>1192</v>
      </c>
      <c r="EF17" s="13">
        <v>0.68</v>
      </c>
      <c r="EG17" s="23">
        <v>217</v>
      </c>
      <c r="EH17" s="25">
        <f t="shared" si="69"/>
        <v>0.18204697986577181</v>
      </c>
      <c r="EI17" s="23">
        <v>972</v>
      </c>
      <c r="EJ17" s="25">
        <f t="shared" si="19"/>
        <v>0.81543624161073824</v>
      </c>
      <c r="EK17" s="18"/>
      <c r="EL17" s="11">
        <v>396</v>
      </c>
      <c r="EM17" s="13">
        <v>0.65</v>
      </c>
      <c r="EN17" s="23">
        <v>83</v>
      </c>
      <c r="EO17" s="25">
        <f t="shared" si="70"/>
        <v>0.20959595959595959</v>
      </c>
      <c r="EP17" s="23">
        <v>312</v>
      </c>
      <c r="EQ17" s="25">
        <f t="shared" si="20"/>
        <v>0.78787878787878785</v>
      </c>
      <c r="ER17" s="18"/>
      <c r="ES17" s="11">
        <v>378</v>
      </c>
      <c r="ET17" s="13">
        <v>0.85</v>
      </c>
      <c r="EU17" s="23">
        <v>109</v>
      </c>
      <c r="EV17" s="25">
        <f t="shared" si="71"/>
        <v>0.28835978835978837</v>
      </c>
      <c r="EW17" s="23">
        <v>269</v>
      </c>
      <c r="EX17" s="25">
        <f t="shared" si="21"/>
        <v>0.71164021164021163</v>
      </c>
      <c r="EY17" s="18"/>
      <c r="EZ17" s="11">
        <v>252</v>
      </c>
      <c r="FA17" s="13">
        <v>0.83</v>
      </c>
      <c r="FB17" s="23">
        <v>75</v>
      </c>
      <c r="FC17" s="25">
        <f t="shared" si="72"/>
        <v>0.29761904761904762</v>
      </c>
      <c r="FD17" s="23">
        <v>176</v>
      </c>
      <c r="FE17" s="25">
        <f t="shared" si="22"/>
        <v>0.69841269841269837</v>
      </c>
      <c r="FF17" s="18"/>
      <c r="FG17" s="11">
        <v>290</v>
      </c>
      <c r="FH17" s="13">
        <v>0.8</v>
      </c>
      <c r="FI17" s="23">
        <v>46</v>
      </c>
      <c r="FJ17" s="25">
        <f t="shared" si="73"/>
        <v>0.15862068965517243</v>
      </c>
      <c r="FK17" s="23">
        <v>244</v>
      </c>
      <c r="FL17" s="25">
        <f t="shared" si="23"/>
        <v>0.8413793103448276</v>
      </c>
      <c r="FM17" s="18"/>
      <c r="FN17" s="11">
        <v>218</v>
      </c>
      <c r="FO17" s="13">
        <v>0.87</v>
      </c>
      <c r="FP17" s="23">
        <v>64</v>
      </c>
      <c r="FQ17" s="25">
        <f t="shared" si="74"/>
        <v>0.29357798165137616</v>
      </c>
      <c r="FR17" s="23">
        <v>154</v>
      </c>
      <c r="FS17" s="25">
        <f t="shared" si="24"/>
        <v>0.70642201834862384</v>
      </c>
      <c r="FT17" s="18"/>
      <c r="FU17" s="11">
        <v>358</v>
      </c>
      <c r="FV17" s="13">
        <v>0.53</v>
      </c>
      <c r="FW17" s="23">
        <v>66</v>
      </c>
      <c r="FX17" s="25">
        <f t="shared" si="75"/>
        <v>0.18435754189944134</v>
      </c>
      <c r="FY17" s="23">
        <v>292</v>
      </c>
      <c r="FZ17" s="25">
        <f t="shared" si="25"/>
        <v>0.81564245810055869</v>
      </c>
      <c r="GA17" s="18"/>
      <c r="GB17" s="11">
        <v>1161</v>
      </c>
      <c r="GC17" s="13">
        <v>0.51</v>
      </c>
      <c r="GD17" s="23">
        <v>207</v>
      </c>
      <c r="GE17" s="25">
        <f t="shared" si="76"/>
        <v>0.17829457364341086</v>
      </c>
      <c r="GF17" s="23">
        <v>954</v>
      </c>
      <c r="GG17" s="25">
        <f t="shared" si="26"/>
        <v>0.82170542635658916</v>
      </c>
      <c r="GH17" s="18"/>
      <c r="GI17" s="11">
        <v>732</v>
      </c>
      <c r="GJ17" s="13">
        <v>0.59</v>
      </c>
      <c r="GK17" s="23">
        <v>168</v>
      </c>
      <c r="GL17" s="25">
        <f t="shared" si="77"/>
        <v>0.22950819672131148</v>
      </c>
      <c r="GM17" s="23">
        <v>563</v>
      </c>
      <c r="GN17" s="25">
        <f t="shared" si="27"/>
        <v>0.76912568306010931</v>
      </c>
      <c r="GO17" s="18"/>
      <c r="GP17" s="11">
        <v>226</v>
      </c>
      <c r="GQ17" s="13">
        <v>0.76</v>
      </c>
      <c r="GR17" s="23">
        <v>82</v>
      </c>
      <c r="GS17" s="25">
        <f t="shared" si="78"/>
        <v>0.36283185840707965</v>
      </c>
      <c r="GT17" s="23">
        <v>144</v>
      </c>
      <c r="GU17" s="25">
        <f t="shared" si="28"/>
        <v>0.63716814159292035</v>
      </c>
      <c r="GV17" s="18"/>
      <c r="GW17" s="11">
        <v>148</v>
      </c>
      <c r="GX17" s="13">
        <v>0.55000000000000004</v>
      </c>
      <c r="GY17" s="23">
        <v>31</v>
      </c>
      <c r="GZ17" s="25">
        <f t="shared" si="79"/>
        <v>0.20945945945945946</v>
      </c>
      <c r="HA17" s="23">
        <v>117</v>
      </c>
      <c r="HB17" s="25">
        <f t="shared" si="29"/>
        <v>0.79054054054054057</v>
      </c>
      <c r="HC17" s="18"/>
      <c r="HD17" s="11">
        <v>183</v>
      </c>
      <c r="HE17" s="13">
        <v>0.6</v>
      </c>
      <c r="HF17" s="23">
        <v>55</v>
      </c>
      <c r="HG17" s="25">
        <f t="shared" si="80"/>
        <v>0.30054644808743169</v>
      </c>
      <c r="HH17" s="23">
        <v>128</v>
      </c>
      <c r="HI17" s="25">
        <f t="shared" si="30"/>
        <v>0.69945355191256831</v>
      </c>
      <c r="HJ17" s="18"/>
      <c r="HK17" s="11">
        <v>396</v>
      </c>
      <c r="HL17" s="13">
        <v>0.86</v>
      </c>
      <c r="HM17" s="23">
        <v>83</v>
      </c>
      <c r="HN17" s="25">
        <f t="shared" si="81"/>
        <v>0.20959595959595959</v>
      </c>
      <c r="HO17" s="23">
        <v>313</v>
      </c>
      <c r="HP17" s="25">
        <f t="shared" si="31"/>
        <v>0.79040404040404044</v>
      </c>
      <c r="HQ17" s="18"/>
      <c r="HR17" s="11">
        <v>604</v>
      </c>
      <c r="HS17" s="13">
        <v>0.82</v>
      </c>
      <c r="HT17" s="23">
        <v>134</v>
      </c>
      <c r="HU17" s="25">
        <f t="shared" si="82"/>
        <v>0.22185430463576158</v>
      </c>
      <c r="HV17" s="23">
        <v>470</v>
      </c>
      <c r="HW17" s="25">
        <f t="shared" si="32"/>
        <v>0.77814569536423839</v>
      </c>
      <c r="HX17" s="18"/>
      <c r="HY17" s="11">
        <v>168</v>
      </c>
      <c r="HZ17" s="13">
        <v>0.83</v>
      </c>
      <c r="IA17" s="23">
        <v>32</v>
      </c>
      <c r="IB17" s="25">
        <f t="shared" si="83"/>
        <v>0.19047619047619047</v>
      </c>
      <c r="IC17" s="23">
        <v>136</v>
      </c>
      <c r="ID17" s="25">
        <f t="shared" si="33"/>
        <v>0.80952380952380953</v>
      </c>
      <c r="IE17" s="18"/>
      <c r="IF17" s="11">
        <v>157</v>
      </c>
      <c r="IG17" s="13">
        <v>1.0900000000000001</v>
      </c>
      <c r="IH17" s="23">
        <v>40</v>
      </c>
      <c r="II17" s="25">
        <f t="shared" si="84"/>
        <v>0.25477707006369427</v>
      </c>
      <c r="IJ17" s="23">
        <v>117</v>
      </c>
      <c r="IK17" s="25">
        <f t="shared" si="34"/>
        <v>0.74522292993630568</v>
      </c>
      <c r="IL17" s="18"/>
      <c r="IM17" s="11">
        <v>340</v>
      </c>
      <c r="IN17" s="13">
        <v>0.97</v>
      </c>
      <c r="IO17" s="23">
        <v>106</v>
      </c>
      <c r="IP17" s="25">
        <f t="shared" si="85"/>
        <v>0.31176470588235294</v>
      </c>
      <c r="IQ17" s="23">
        <v>234</v>
      </c>
      <c r="IR17" s="25">
        <f t="shared" si="35"/>
        <v>0.68823529411764706</v>
      </c>
      <c r="IS17" s="18"/>
      <c r="IT17" s="11">
        <v>211</v>
      </c>
      <c r="IU17" s="13">
        <v>0.76</v>
      </c>
      <c r="IV17" s="23">
        <v>42</v>
      </c>
      <c r="IW17" s="25">
        <f t="shared" si="86"/>
        <v>0.1990521327014218</v>
      </c>
      <c r="IX17" s="23">
        <v>169</v>
      </c>
      <c r="IY17" s="25">
        <f t="shared" si="36"/>
        <v>0.80094786729857825</v>
      </c>
      <c r="IZ17" s="18"/>
      <c r="JA17" s="11">
        <v>300</v>
      </c>
      <c r="JB17" s="13">
        <v>0.8</v>
      </c>
      <c r="JC17" s="23">
        <v>60</v>
      </c>
      <c r="JD17" s="25">
        <f t="shared" si="87"/>
        <v>0.2</v>
      </c>
      <c r="JE17" s="23">
        <v>240</v>
      </c>
      <c r="JF17" s="25">
        <f t="shared" si="37"/>
        <v>0.8</v>
      </c>
      <c r="JG17" s="18"/>
      <c r="JH17" s="11">
        <v>169</v>
      </c>
      <c r="JI17" s="13">
        <v>0.76</v>
      </c>
      <c r="JJ17" s="23">
        <v>38</v>
      </c>
      <c r="JK17" s="25">
        <f t="shared" si="88"/>
        <v>0.22485207100591717</v>
      </c>
      <c r="JL17" s="23">
        <v>131</v>
      </c>
      <c r="JM17" s="25">
        <f t="shared" si="38"/>
        <v>0.7751479289940828</v>
      </c>
      <c r="JN17" s="18"/>
      <c r="JO17" s="11">
        <v>159</v>
      </c>
      <c r="JP17" s="13">
        <v>0.72</v>
      </c>
      <c r="JQ17" s="23">
        <v>34</v>
      </c>
      <c r="JR17" s="25">
        <f t="shared" si="89"/>
        <v>0.21383647798742139</v>
      </c>
      <c r="JS17" s="23">
        <v>125</v>
      </c>
      <c r="JT17" s="25">
        <f t="shared" si="39"/>
        <v>0.78616352201257866</v>
      </c>
      <c r="JU17" s="18"/>
      <c r="JV17" s="11">
        <v>932</v>
      </c>
      <c r="JW17" s="13">
        <v>0.79</v>
      </c>
      <c r="JX17" s="23">
        <v>195</v>
      </c>
      <c r="JY17" s="25">
        <f t="shared" si="90"/>
        <v>0.20922746781115881</v>
      </c>
      <c r="JZ17" s="23">
        <v>736</v>
      </c>
      <c r="KA17" s="25">
        <f t="shared" si="40"/>
        <v>0.78969957081545061</v>
      </c>
      <c r="KB17" s="18"/>
      <c r="KC17" s="11">
        <v>174</v>
      </c>
      <c r="KD17" s="13">
        <v>0.82</v>
      </c>
      <c r="KE17" s="23">
        <v>46</v>
      </c>
      <c r="KF17" s="25">
        <f t="shared" si="91"/>
        <v>0.26436781609195403</v>
      </c>
      <c r="KG17" s="23">
        <v>128</v>
      </c>
      <c r="KH17" s="25">
        <f t="shared" si="41"/>
        <v>0.73563218390804597</v>
      </c>
      <c r="KI17" s="18"/>
      <c r="KJ17" s="11">
        <v>260</v>
      </c>
      <c r="KK17" s="13">
        <v>0.85</v>
      </c>
      <c r="KL17" s="23">
        <v>57</v>
      </c>
      <c r="KM17" s="25">
        <f t="shared" si="92"/>
        <v>0.21923076923076923</v>
      </c>
      <c r="KN17" s="23">
        <v>202</v>
      </c>
      <c r="KO17" s="25">
        <f t="shared" si="42"/>
        <v>0.77692307692307694</v>
      </c>
      <c r="KP17" s="18"/>
      <c r="KQ17" s="11">
        <v>295</v>
      </c>
      <c r="KR17" s="13">
        <v>0.72</v>
      </c>
      <c r="KS17" s="23">
        <v>67</v>
      </c>
      <c r="KT17" s="25">
        <f t="shared" si="93"/>
        <v>0.22711864406779661</v>
      </c>
      <c r="KU17" s="23">
        <v>228</v>
      </c>
      <c r="KV17" s="25">
        <f t="shared" si="43"/>
        <v>0.77288135593220342</v>
      </c>
      <c r="KW17" s="18"/>
      <c r="KX17" s="11">
        <v>243</v>
      </c>
      <c r="KY17" s="13">
        <v>0.65</v>
      </c>
      <c r="KZ17" s="23">
        <v>60</v>
      </c>
      <c r="LA17" s="25">
        <f t="shared" si="94"/>
        <v>0.24691358024691357</v>
      </c>
      <c r="LB17" s="23">
        <v>183</v>
      </c>
      <c r="LC17" s="25">
        <f t="shared" si="44"/>
        <v>0.75308641975308643</v>
      </c>
      <c r="LD17" s="18"/>
      <c r="LE17" s="11">
        <v>361</v>
      </c>
      <c r="LF17" s="13">
        <v>0.8</v>
      </c>
      <c r="LG17" s="23">
        <v>80</v>
      </c>
      <c r="LH17" s="25">
        <f t="shared" si="95"/>
        <v>0.22160664819944598</v>
      </c>
      <c r="LI17" s="23">
        <v>281</v>
      </c>
      <c r="LJ17" s="25">
        <f t="shared" si="45"/>
        <v>0.77839335180055402</v>
      </c>
      <c r="LK17" s="18"/>
      <c r="LL17" s="11">
        <v>244</v>
      </c>
      <c r="LM17" s="13">
        <v>0.79</v>
      </c>
      <c r="LN17" s="23">
        <v>63</v>
      </c>
      <c r="LO17" s="25">
        <f t="shared" si="96"/>
        <v>0.25819672131147542</v>
      </c>
      <c r="LP17" s="23">
        <v>181</v>
      </c>
      <c r="LQ17" s="25">
        <f t="shared" si="46"/>
        <v>0.74180327868852458</v>
      </c>
      <c r="LR17" s="18"/>
      <c r="LS17" s="11">
        <v>245</v>
      </c>
      <c r="LT17" s="13">
        <v>0.61</v>
      </c>
      <c r="LU17" s="23">
        <v>110</v>
      </c>
      <c r="LV17" s="25">
        <f t="shared" si="97"/>
        <v>0.44897959183673469</v>
      </c>
      <c r="LW17" s="23">
        <v>135</v>
      </c>
      <c r="LX17" s="25">
        <f t="shared" si="47"/>
        <v>0.55102040816326525</v>
      </c>
      <c r="LY17" s="18"/>
      <c r="LZ17" s="11"/>
      <c r="MA17" s="13"/>
      <c r="MB17" s="23"/>
      <c r="MC17" s="25" t="e">
        <f t="shared" si="98"/>
        <v>#DIV/0!</v>
      </c>
      <c r="MD17" s="23"/>
      <c r="ME17" s="25" t="e">
        <f t="shared" si="48"/>
        <v>#DIV/0!</v>
      </c>
      <c r="MF17" s="18"/>
      <c r="MG17" s="11"/>
      <c r="MH17" s="13"/>
      <c r="MI17" s="23"/>
      <c r="MJ17" s="25" t="e">
        <f t="shared" si="99"/>
        <v>#DIV/0!</v>
      </c>
      <c r="MK17" s="23"/>
      <c r="ML17" s="25" t="e">
        <f t="shared" si="49"/>
        <v>#DIV/0!</v>
      </c>
    </row>
    <row r="18" spans="1:350" x14ac:dyDescent="0.15">
      <c r="A18" s="15" t="s">
        <v>31</v>
      </c>
      <c r="B18" s="10">
        <v>289450</v>
      </c>
      <c r="C18" s="12">
        <v>9.34</v>
      </c>
      <c r="D18" s="22">
        <v>137380</v>
      </c>
      <c r="E18" s="24">
        <f t="shared" si="50"/>
        <v>0.47462428744169977</v>
      </c>
      <c r="F18" s="22">
        <v>151707</v>
      </c>
      <c r="G18" s="24">
        <f t="shared" si="0"/>
        <v>0.52412160994990498</v>
      </c>
      <c r="H18" s="18"/>
      <c r="I18" s="10">
        <v>13138</v>
      </c>
      <c r="J18" s="12">
        <v>10.32</v>
      </c>
      <c r="K18" s="22">
        <v>7651</v>
      </c>
      <c r="L18" s="24">
        <f t="shared" si="51"/>
        <v>0.58235652306287111</v>
      </c>
      <c r="M18" s="22">
        <v>5473</v>
      </c>
      <c r="N18" s="24">
        <f t="shared" si="1"/>
        <v>0.41657786573298827</v>
      </c>
      <c r="O18" s="18"/>
      <c r="P18" s="10">
        <v>2769</v>
      </c>
      <c r="Q18" s="12">
        <v>7.76</v>
      </c>
      <c r="R18" s="22">
        <v>1819</v>
      </c>
      <c r="S18" s="24">
        <f t="shared" si="52"/>
        <v>0.6569158540989527</v>
      </c>
      <c r="T18" s="22">
        <v>949</v>
      </c>
      <c r="U18" s="24">
        <f t="shared" si="2"/>
        <v>0.34272300469483569</v>
      </c>
      <c r="V18" s="18"/>
      <c r="W18" s="10">
        <v>3389</v>
      </c>
      <c r="X18" s="12">
        <v>9.8699999999999992</v>
      </c>
      <c r="Y18" s="22">
        <v>2429</v>
      </c>
      <c r="Z18" s="24">
        <f t="shared" si="53"/>
        <v>0.71673059899675418</v>
      </c>
      <c r="AA18" s="22">
        <v>955</v>
      </c>
      <c r="AB18" s="24">
        <f t="shared" si="3"/>
        <v>0.28179403953968724</v>
      </c>
      <c r="AC18" s="18"/>
      <c r="AD18" s="10">
        <v>1416</v>
      </c>
      <c r="AE18" s="12">
        <v>4.75</v>
      </c>
      <c r="AF18" s="22">
        <v>752</v>
      </c>
      <c r="AG18" s="24">
        <f t="shared" si="54"/>
        <v>0.53107344632768361</v>
      </c>
      <c r="AH18" s="22">
        <v>659</v>
      </c>
      <c r="AI18" s="24">
        <f t="shared" si="4"/>
        <v>0.4653954802259887</v>
      </c>
      <c r="AJ18" s="18"/>
      <c r="AK18" s="10">
        <v>5148</v>
      </c>
      <c r="AL18" s="12">
        <v>9.44</v>
      </c>
      <c r="AM18" s="22">
        <v>2674</v>
      </c>
      <c r="AN18" s="24">
        <f t="shared" si="55"/>
        <v>0.5194250194250194</v>
      </c>
      <c r="AO18" s="22">
        <v>2469</v>
      </c>
      <c r="AP18" s="24">
        <f t="shared" si="5"/>
        <v>0.4796037296037296</v>
      </c>
      <c r="AQ18" s="18"/>
      <c r="AR18" s="10">
        <v>2175</v>
      </c>
      <c r="AS18" s="12">
        <v>6.34</v>
      </c>
      <c r="AT18" s="22">
        <v>1263</v>
      </c>
      <c r="AU18" s="24">
        <f t="shared" si="56"/>
        <v>0.58068965517241378</v>
      </c>
      <c r="AV18" s="22">
        <v>910</v>
      </c>
      <c r="AW18" s="24">
        <f t="shared" si="6"/>
        <v>0.41839080459770117</v>
      </c>
      <c r="AX18" s="18"/>
      <c r="AY18" s="10">
        <v>4012</v>
      </c>
      <c r="AZ18" s="12">
        <v>7.81</v>
      </c>
      <c r="BA18" s="22">
        <v>2265</v>
      </c>
      <c r="BB18" s="24">
        <f t="shared" si="57"/>
        <v>0.56455633100697911</v>
      </c>
      <c r="BC18" s="22">
        <v>1744</v>
      </c>
      <c r="BD18" s="24">
        <f t="shared" si="7"/>
        <v>0.43469591226321036</v>
      </c>
      <c r="BE18" s="18"/>
      <c r="BF18" s="10">
        <v>4091</v>
      </c>
      <c r="BG18" s="12">
        <v>6</v>
      </c>
      <c r="BH18" s="22">
        <v>2338</v>
      </c>
      <c r="BI18" s="24">
        <f t="shared" si="58"/>
        <v>0.57149841114641897</v>
      </c>
      <c r="BJ18" s="22">
        <v>1745</v>
      </c>
      <c r="BK18" s="24">
        <f t="shared" si="8"/>
        <v>0.42654607675384992</v>
      </c>
      <c r="BL18" s="18"/>
      <c r="BM18" s="10">
        <v>6204</v>
      </c>
      <c r="BN18" s="12">
        <v>9.33</v>
      </c>
      <c r="BO18" s="22">
        <v>3923</v>
      </c>
      <c r="BP18" s="24">
        <f t="shared" si="59"/>
        <v>0.63233397807865888</v>
      </c>
      <c r="BQ18" s="22">
        <v>2273</v>
      </c>
      <c r="BR18" s="24">
        <f t="shared" si="9"/>
        <v>0.3663765312701483</v>
      </c>
      <c r="BS18" s="18"/>
      <c r="BT18" s="10">
        <v>4943</v>
      </c>
      <c r="BU18" s="12">
        <v>8.82</v>
      </c>
      <c r="BV18" s="22">
        <v>2894</v>
      </c>
      <c r="BW18" s="24">
        <f t="shared" si="60"/>
        <v>0.58547440825409669</v>
      </c>
      <c r="BX18" s="22">
        <v>2044</v>
      </c>
      <c r="BY18" s="24">
        <f t="shared" si="10"/>
        <v>0.41351406028727494</v>
      </c>
      <c r="BZ18" s="18"/>
      <c r="CA18" s="10">
        <v>13574</v>
      </c>
      <c r="CB18" s="12">
        <v>9.5500000000000007</v>
      </c>
      <c r="CC18" s="22">
        <v>5221</v>
      </c>
      <c r="CD18" s="24">
        <f t="shared" si="61"/>
        <v>0.38463238544275824</v>
      </c>
      <c r="CE18" s="22">
        <v>8337</v>
      </c>
      <c r="CF18" s="24">
        <f t="shared" si="11"/>
        <v>0.61418889052600556</v>
      </c>
      <c r="CG18" s="18"/>
      <c r="CH18" s="10">
        <v>4802</v>
      </c>
      <c r="CI18" s="12">
        <v>6.98</v>
      </c>
      <c r="CJ18" s="22">
        <v>2590</v>
      </c>
      <c r="CK18" s="24">
        <f t="shared" si="62"/>
        <v>0.53935860058309038</v>
      </c>
      <c r="CL18" s="22">
        <v>2207</v>
      </c>
      <c r="CM18" s="24">
        <f t="shared" si="12"/>
        <v>0.45960016659725117</v>
      </c>
      <c r="CN18" s="18"/>
      <c r="CO18" s="10">
        <v>4133</v>
      </c>
      <c r="CP18" s="12">
        <v>7.88</v>
      </c>
      <c r="CQ18" s="22">
        <v>2087</v>
      </c>
      <c r="CR18" s="24">
        <f t="shared" si="63"/>
        <v>0.50496007742559879</v>
      </c>
      <c r="CS18" s="22">
        <v>2044</v>
      </c>
      <c r="CT18" s="24">
        <f t="shared" si="13"/>
        <v>0.49455601258165982</v>
      </c>
      <c r="CU18" s="18"/>
      <c r="CV18" s="10">
        <v>9488</v>
      </c>
      <c r="CW18" s="12">
        <v>8.98</v>
      </c>
      <c r="CX18" s="22">
        <v>3657</v>
      </c>
      <c r="CY18" s="24">
        <f t="shared" si="64"/>
        <v>0.38543423271500843</v>
      </c>
      <c r="CZ18" s="22">
        <v>5817</v>
      </c>
      <c r="DA18" s="24">
        <f t="shared" si="14"/>
        <v>0.61309021922428331</v>
      </c>
      <c r="DB18" s="18"/>
      <c r="DC18" s="10">
        <v>43310</v>
      </c>
      <c r="DD18" s="12">
        <v>12.85</v>
      </c>
      <c r="DE18" s="22">
        <v>15532</v>
      </c>
      <c r="DF18" s="24">
        <f t="shared" si="65"/>
        <v>0.35862387439390442</v>
      </c>
      <c r="DG18" s="22">
        <v>27732</v>
      </c>
      <c r="DH18" s="24">
        <f t="shared" si="15"/>
        <v>0.6403140152389748</v>
      </c>
      <c r="DI18" s="18"/>
      <c r="DJ18" s="10">
        <v>22512</v>
      </c>
      <c r="DK18" s="12">
        <v>13.96</v>
      </c>
      <c r="DL18" s="22">
        <v>10746</v>
      </c>
      <c r="DM18" s="24">
        <f t="shared" si="66"/>
        <v>0.47734541577825162</v>
      </c>
      <c r="DN18" s="22">
        <v>11734</v>
      </c>
      <c r="DO18" s="24">
        <f t="shared" si="16"/>
        <v>0.52123312011371714</v>
      </c>
      <c r="DP18" s="18"/>
      <c r="DQ18" s="10">
        <v>2326</v>
      </c>
      <c r="DR18" s="12">
        <v>8.74</v>
      </c>
      <c r="DS18" s="22">
        <v>1484</v>
      </c>
      <c r="DT18" s="24">
        <f t="shared" si="67"/>
        <v>0.63800515907136712</v>
      </c>
      <c r="DU18" s="22">
        <v>842</v>
      </c>
      <c r="DV18" s="24">
        <f t="shared" si="17"/>
        <v>0.36199484092863282</v>
      </c>
      <c r="DW18" s="18"/>
      <c r="DX18" s="10">
        <v>9114</v>
      </c>
      <c r="DY18" s="12">
        <v>8.66</v>
      </c>
      <c r="DZ18" s="22">
        <v>5219</v>
      </c>
      <c r="EA18" s="24">
        <f t="shared" si="68"/>
        <v>0.57263550581522926</v>
      </c>
      <c r="EB18" s="22">
        <v>3890</v>
      </c>
      <c r="EC18" s="24">
        <f t="shared" si="18"/>
        <v>0.42681588764538075</v>
      </c>
      <c r="ED18" s="18"/>
      <c r="EE18" s="10">
        <v>14473</v>
      </c>
      <c r="EF18" s="12">
        <v>8.27</v>
      </c>
      <c r="EG18" s="22">
        <v>5999</v>
      </c>
      <c r="EH18" s="24">
        <f t="shared" si="69"/>
        <v>0.4144959579907414</v>
      </c>
      <c r="EI18" s="22">
        <v>8447</v>
      </c>
      <c r="EJ18" s="24">
        <f t="shared" si="19"/>
        <v>0.58363849927451117</v>
      </c>
      <c r="EK18" s="18"/>
      <c r="EL18" s="10">
        <v>3972</v>
      </c>
      <c r="EM18" s="12">
        <v>6.53</v>
      </c>
      <c r="EN18" s="22">
        <v>2283</v>
      </c>
      <c r="EO18" s="24">
        <f t="shared" si="70"/>
        <v>0.57477341389728098</v>
      </c>
      <c r="EP18" s="22">
        <v>1683</v>
      </c>
      <c r="EQ18" s="24">
        <f t="shared" si="20"/>
        <v>0.42371601208459214</v>
      </c>
      <c r="ER18" s="18"/>
      <c r="ES18" s="10">
        <v>3133</v>
      </c>
      <c r="ET18" s="12">
        <v>7.08</v>
      </c>
      <c r="EU18" s="22">
        <v>1784</v>
      </c>
      <c r="EV18" s="24">
        <f t="shared" si="71"/>
        <v>0.56942227896584741</v>
      </c>
      <c r="EW18" s="22">
        <v>1345</v>
      </c>
      <c r="EX18" s="24">
        <f t="shared" si="21"/>
        <v>0.42930098946696454</v>
      </c>
      <c r="EY18" s="18"/>
      <c r="EZ18" s="10">
        <v>1551</v>
      </c>
      <c r="FA18" s="12">
        <v>5.0999999999999996</v>
      </c>
      <c r="FB18" s="22">
        <v>698</v>
      </c>
      <c r="FC18" s="24">
        <f t="shared" si="72"/>
        <v>0.45003223726627983</v>
      </c>
      <c r="FD18" s="22">
        <v>850</v>
      </c>
      <c r="FE18" s="24">
        <f t="shared" si="22"/>
        <v>0.54803352675693107</v>
      </c>
      <c r="FF18" s="18"/>
      <c r="FG18" s="10">
        <v>2411</v>
      </c>
      <c r="FH18" s="12">
        <v>6.67</v>
      </c>
      <c r="FI18" s="22">
        <v>1080</v>
      </c>
      <c r="FJ18" s="24">
        <f t="shared" si="73"/>
        <v>0.44794690999585235</v>
      </c>
      <c r="FK18" s="22">
        <v>1329</v>
      </c>
      <c r="FL18" s="24">
        <f t="shared" si="23"/>
        <v>0.55122355868934048</v>
      </c>
      <c r="FM18" s="18"/>
      <c r="FN18" s="10">
        <v>1017</v>
      </c>
      <c r="FO18" s="12">
        <v>4.04</v>
      </c>
      <c r="FP18" s="22">
        <v>398</v>
      </c>
      <c r="FQ18" s="24">
        <f t="shared" si="74"/>
        <v>0.39134709931170109</v>
      </c>
      <c r="FR18" s="22">
        <v>618</v>
      </c>
      <c r="FS18" s="24">
        <f t="shared" si="24"/>
        <v>0.60766961651917406</v>
      </c>
      <c r="FT18" s="18"/>
      <c r="FU18" s="10">
        <v>6637</v>
      </c>
      <c r="FV18" s="12">
        <v>9.7799999999999994</v>
      </c>
      <c r="FW18" s="22">
        <v>3262</v>
      </c>
      <c r="FX18" s="24">
        <f t="shared" si="75"/>
        <v>0.49148711767364772</v>
      </c>
      <c r="FY18" s="22">
        <v>3368</v>
      </c>
      <c r="FZ18" s="24">
        <f t="shared" si="25"/>
        <v>0.50745818894078654</v>
      </c>
      <c r="GA18" s="18"/>
      <c r="GB18" s="10">
        <v>27347</v>
      </c>
      <c r="GC18" s="12">
        <v>12</v>
      </c>
      <c r="GD18" s="22">
        <v>11069</v>
      </c>
      <c r="GE18" s="24">
        <f t="shared" si="76"/>
        <v>0.4047610341170878</v>
      </c>
      <c r="GF18" s="22">
        <v>16242</v>
      </c>
      <c r="GG18" s="24">
        <f t="shared" si="26"/>
        <v>0.59392255091966217</v>
      </c>
      <c r="GH18" s="18"/>
      <c r="GI18" s="10">
        <v>11102</v>
      </c>
      <c r="GJ18" s="12">
        <v>8.9700000000000006</v>
      </c>
      <c r="GK18" s="22">
        <v>4412</v>
      </c>
      <c r="GL18" s="24">
        <f t="shared" si="77"/>
        <v>0.39740587281570888</v>
      </c>
      <c r="GM18" s="22">
        <v>6666</v>
      </c>
      <c r="GN18" s="24">
        <f t="shared" si="27"/>
        <v>0.6004323545307152</v>
      </c>
      <c r="GO18" s="18"/>
      <c r="GP18" s="10">
        <v>2486</v>
      </c>
      <c r="GQ18" s="12">
        <v>8.34</v>
      </c>
      <c r="GR18" s="22">
        <v>1700</v>
      </c>
      <c r="GS18" s="24">
        <f t="shared" si="78"/>
        <v>0.68382944489139175</v>
      </c>
      <c r="GT18" s="22">
        <v>781</v>
      </c>
      <c r="GU18" s="24">
        <f t="shared" si="28"/>
        <v>0.31415929203539822</v>
      </c>
      <c r="GV18" s="18"/>
      <c r="GW18" s="10">
        <v>2412</v>
      </c>
      <c r="GX18" s="12">
        <v>9.02</v>
      </c>
      <c r="GY18" s="22">
        <v>1167</v>
      </c>
      <c r="GZ18" s="24">
        <f t="shared" si="79"/>
        <v>0.48383084577114427</v>
      </c>
      <c r="HA18" s="22">
        <v>1241</v>
      </c>
      <c r="HB18" s="24">
        <f t="shared" si="29"/>
        <v>0.51451077943615253</v>
      </c>
      <c r="HC18" s="18"/>
      <c r="HD18" s="10">
        <v>2599</v>
      </c>
      <c r="HE18" s="12">
        <v>8.52</v>
      </c>
      <c r="HF18" s="22">
        <v>1407</v>
      </c>
      <c r="HG18" s="24">
        <f t="shared" si="80"/>
        <v>0.54136206233166606</v>
      </c>
      <c r="HH18" s="22">
        <v>1186</v>
      </c>
      <c r="HI18" s="24">
        <f t="shared" si="30"/>
        <v>0.45632935744517122</v>
      </c>
      <c r="HJ18" s="18"/>
      <c r="HK18" s="10">
        <v>4263</v>
      </c>
      <c r="HL18" s="12">
        <v>9.31</v>
      </c>
      <c r="HM18" s="22">
        <v>1999</v>
      </c>
      <c r="HN18" s="24">
        <f t="shared" si="81"/>
        <v>0.46891860192352802</v>
      </c>
      <c r="HO18" s="22">
        <v>2260</v>
      </c>
      <c r="HP18" s="24">
        <f t="shared" si="31"/>
        <v>0.5301430917194464</v>
      </c>
      <c r="HQ18" s="18"/>
      <c r="HR18" s="10">
        <v>7547</v>
      </c>
      <c r="HS18" s="12">
        <v>10.220000000000001</v>
      </c>
      <c r="HT18" s="22">
        <v>3271</v>
      </c>
      <c r="HU18" s="24">
        <f t="shared" si="82"/>
        <v>0.43341725188816749</v>
      </c>
      <c r="HV18" s="22">
        <v>4271</v>
      </c>
      <c r="HW18" s="24">
        <f t="shared" si="32"/>
        <v>0.56592023320524709</v>
      </c>
      <c r="HX18" s="18"/>
      <c r="HY18" s="10">
        <v>1484</v>
      </c>
      <c r="HZ18" s="12">
        <v>7.33</v>
      </c>
      <c r="IA18" s="22">
        <v>875</v>
      </c>
      <c r="IB18" s="24">
        <f t="shared" si="83"/>
        <v>0.589622641509434</v>
      </c>
      <c r="IC18" s="22">
        <v>607</v>
      </c>
      <c r="ID18" s="24">
        <f t="shared" si="33"/>
        <v>0.40902964959568733</v>
      </c>
      <c r="IE18" s="18"/>
      <c r="IF18" s="10">
        <v>1026</v>
      </c>
      <c r="IG18" s="12">
        <v>7.11</v>
      </c>
      <c r="IH18" s="22">
        <v>482</v>
      </c>
      <c r="II18" s="24">
        <f t="shared" si="84"/>
        <v>0.46978557504873292</v>
      </c>
      <c r="IJ18" s="22">
        <v>544</v>
      </c>
      <c r="IK18" s="24">
        <f t="shared" si="34"/>
        <v>0.53021442495126703</v>
      </c>
      <c r="IL18" s="18"/>
      <c r="IM18" s="10">
        <v>2627</v>
      </c>
      <c r="IN18" s="12">
        <v>7.49</v>
      </c>
      <c r="IO18" s="22">
        <v>1382</v>
      </c>
      <c r="IP18" s="24">
        <f t="shared" si="85"/>
        <v>0.52607537114579372</v>
      </c>
      <c r="IQ18" s="22">
        <v>1240</v>
      </c>
      <c r="IR18" s="24">
        <f t="shared" si="35"/>
        <v>0.47202131709173961</v>
      </c>
      <c r="IS18" s="18"/>
      <c r="IT18" s="10">
        <v>2572</v>
      </c>
      <c r="IU18" s="12">
        <v>9.3000000000000007</v>
      </c>
      <c r="IV18" s="22">
        <v>1214</v>
      </c>
      <c r="IW18" s="24">
        <f t="shared" si="86"/>
        <v>0.47200622083981336</v>
      </c>
      <c r="IX18" s="22">
        <v>1356</v>
      </c>
      <c r="IY18" s="24">
        <f t="shared" si="36"/>
        <v>0.52721617418351474</v>
      </c>
      <c r="IZ18" s="18"/>
      <c r="JA18" s="10">
        <v>2939</v>
      </c>
      <c r="JB18" s="12">
        <v>7.82</v>
      </c>
      <c r="JC18" s="22">
        <v>1688</v>
      </c>
      <c r="JD18" s="24">
        <f t="shared" si="87"/>
        <v>0.57434501531133042</v>
      </c>
      <c r="JE18" s="22">
        <v>1249</v>
      </c>
      <c r="JF18" s="24">
        <f t="shared" si="37"/>
        <v>0.42497448111602587</v>
      </c>
      <c r="JG18" s="18"/>
      <c r="JH18" s="10">
        <v>1868</v>
      </c>
      <c r="JI18" s="12">
        <v>8.4</v>
      </c>
      <c r="JJ18" s="22">
        <v>979</v>
      </c>
      <c r="JK18" s="24">
        <f t="shared" si="88"/>
        <v>0.52408993576017127</v>
      </c>
      <c r="JL18" s="22">
        <v>888</v>
      </c>
      <c r="JM18" s="24">
        <f t="shared" si="38"/>
        <v>0.47537473233404709</v>
      </c>
      <c r="JN18" s="18"/>
      <c r="JO18" s="10">
        <v>1292</v>
      </c>
      <c r="JP18" s="12">
        <v>5.84</v>
      </c>
      <c r="JQ18" s="22">
        <v>721</v>
      </c>
      <c r="JR18" s="24">
        <f t="shared" si="89"/>
        <v>0.55804953560371517</v>
      </c>
      <c r="JS18" s="22">
        <v>570</v>
      </c>
      <c r="JT18" s="24">
        <f t="shared" si="39"/>
        <v>0.44117647058823528</v>
      </c>
      <c r="JU18" s="18"/>
      <c r="JV18" s="10">
        <v>10020</v>
      </c>
      <c r="JW18" s="12">
        <v>8.49</v>
      </c>
      <c r="JX18" s="22">
        <v>4652</v>
      </c>
      <c r="JY18" s="24">
        <f t="shared" si="90"/>
        <v>0.46427145708582834</v>
      </c>
      <c r="JZ18" s="22">
        <v>5350</v>
      </c>
      <c r="KA18" s="24">
        <f t="shared" si="40"/>
        <v>0.53393213572854292</v>
      </c>
      <c r="KB18" s="18"/>
      <c r="KC18" s="10">
        <v>1382</v>
      </c>
      <c r="KD18" s="12">
        <v>6.49</v>
      </c>
      <c r="KE18" s="22">
        <v>875</v>
      </c>
      <c r="KF18" s="24">
        <f t="shared" si="91"/>
        <v>0.63314037626628072</v>
      </c>
      <c r="KG18" s="22">
        <v>507</v>
      </c>
      <c r="KH18" s="24">
        <f t="shared" si="41"/>
        <v>0.36685962373371922</v>
      </c>
      <c r="KI18" s="18"/>
      <c r="KJ18" s="10">
        <v>2451</v>
      </c>
      <c r="KK18" s="12">
        <v>8.01</v>
      </c>
      <c r="KL18" s="22">
        <v>1406</v>
      </c>
      <c r="KM18" s="24">
        <f t="shared" si="92"/>
        <v>0.5736434108527132</v>
      </c>
      <c r="KN18" s="22">
        <v>1040</v>
      </c>
      <c r="KO18" s="24">
        <f t="shared" si="42"/>
        <v>0.42431660546715627</v>
      </c>
      <c r="KP18" s="18"/>
      <c r="KQ18" s="10">
        <v>3058</v>
      </c>
      <c r="KR18" s="12">
        <v>7.42</v>
      </c>
      <c r="KS18" s="22">
        <v>1461</v>
      </c>
      <c r="KT18" s="24">
        <f t="shared" si="93"/>
        <v>0.47776324395029429</v>
      </c>
      <c r="KU18" s="22">
        <v>1590</v>
      </c>
      <c r="KV18" s="24">
        <f t="shared" si="43"/>
        <v>0.51994767822105947</v>
      </c>
      <c r="KW18" s="18"/>
      <c r="KX18" s="10">
        <v>2811</v>
      </c>
      <c r="KY18" s="12">
        <v>7.54</v>
      </c>
      <c r="KZ18" s="22">
        <v>1644</v>
      </c>
      <c r="LA18" s="24">
        <f t="shared" si="94"/>
        <v>0.58484525080042693</v>
      </c>
      <c r="LB18" s="22">
        <v>1162</v>
      </c>
      <c r="LC18" s="24">
        <f t="shared" si="44"/>
        <v>0.4133760227676983</v>
      </c>
      <c r="LD18" s="18"/>
      <c r="LE18" s="10">
        <v>2501</v>
      </c>
      <c r="LF18" s="12">
        <v>5.57</v>
      </c>
      <c r="LG18" s="22">
        <v>1208</v>
      </c>
      <c r="LH18" s="24">
        <f t="shared" si="95"/>
        <v>0.48300679728108759</v>
      </c>
      <c r="LI18" s="22">
        <v>1293</v>
      </c>
      <c r="LJ18" s="24">
        <f t="shared" si="45"/>
        <v>0.51699320271891247</v>
      </c>
      <c r="LK18" s="18"/>
      <c r="LL18" s="10">
        <v>1474</v>
      </c>
      <c r="LM18" s="12">
        <v>4.78</v>
      </c>
      <c r="LN18" s="22">
        <v>729</v>
      </c>
      <c r="LO18" s="24">
        <f t="shared" si="96"/>
        <v>0.49457259158751699</v>
      </c>
      <c r="LP18" s="22">
        <v>745</v>
      </c>
      <c r="LQ18" s="24">
        <f t="shared" si="46"/>
        <v>0.50542740841248301</v>
      </c>
      <c r="LR18" s="18"/>
      <c r="LS18" s="10">
        <v>4451</v>
      </c>
      <c r="LT18" s="12">
        <v>11.16</v>
      </c>
      <c r="LU18" s="22">
        <v>2991</v>
      </c>
      <c r="LV18" s="24">
        <f t="shared" si="97"/>
        <v>0.67198382385980682</v>
      </c>
      <c r="LW18" s="22">
        <v>1455</v>
      </c>
      <c r="LX18" s="24">
        <f t="shared" si="47"/>
        <v>0.32689283307121997</v>
      </c>
      <c r="LY18" s="18"/>
      <c r="LZ18" s="10"/>
      <c r="MA18" s="12"/>
      <c r="MB18" s="22"/>
      <c r="MC18" s="24" t="e">
        <f t="shared" si="98"/>
        <v>#DIV/0!</v>
      </c>
      <c r="MD18" s="22"/>
      <c r="ME18" s="24" t="e">
        <f t="shared" si="48"/>
        <v>#DIV/0!</v>
      </c>
      <c r="MF18" s="18"/>
      <c r="MG18" s="10"/>
      <c r="MH18" s="12"/>
      <c r="MI18" s="22"/>
      <c r="MJ18" s="24" t="e">
        <f t="shared" si="99"/>
        <v>#DIV/0!</v>
      </c>
      <c r="MK18" s="22"/>
      <c r="ML18" s="24" t="e">
        <f t="shared" si="49"/>
        <v>#DIV/0!</v>
      </c>
    </row>
    <row r="19" spans="1:350" x14ac:dyDescent="0.15">
      <c r="A19" s="16" t="s">
        <v>10</v>
      </c>
      <c r="B19" s="11">
        <v>150126</v>
      </c>
      <c r="C19" s="13">
        <v>4.8499999999999996</v>
      </c>
      <c r="D19" s="23">
        <v>84296</v>
      </c>
      <c r="E19" s="25">
        <f t="shared" si="50"/>
        <v>0.56150167192891309</v>
      </c>
      <c r="F19" s="23">
        <v>65530</v>
      </c>
      <c r="G19" s="25">
        <f t="shared" si="0"/>
        <v>0.43650000666107136</v>
      </c>
      <c r="H19" s="18"/>
      <c r="I19" s="11">
        <v>5529</v>
      </c>
      <c r="J19" s="13">
        <v>4.34</v>
      </c>
      <c r="K19" s="23">
        <v>2806</v>
      </c>
      <c r="L19" s="25">
        <f t="shared" si="51"/>
        <v>0.50750587809730507</v>
      </c>
      <c r="M19" s="23">
        <v>2703</v>
      </c>
      <c r="N19" s="25">
        <f t="shared" si="1"/>
        <v>0.48887683125339121</v>
      </c>
      <c r="O19" s="18"/>
      <c r="P19" s="11">
        <v>1164</v>
      </c>
      <c r="Q19" s="13">
        <v>3.26</v>
      </c>
      <c r="R19" s="23">
        <v>694</v>
      </c>
      <c r="S19" s="25">
        <f t="shared" si="52"/>
        <v>0.59621993127147765</v>
      </c>
      <c r="T19" s="23">
        <v>467</v>
      </c>
      <c r="U19" s="25">
        <f t="shared" si="2"/>
        <v>0.40120274914089349</v>
      </c>
      <c r="V19" s="18"/>
      <c r="W19" s="11">
        <v>1390</v>
      </c>
      <c r="X19" s="13">
        <v>4.05</v>
      </c>
      <c r="Y19" s="23">
        <v>804</v>
      </c>
      <c r="Z19" s="25">
        <f t="shared" si="53"/>
        <v>0.57841726618705036</v>
      </c>
      <c r="AA19" s="23">
        <v>585</v>
      </c>
      <c r="AB19" s="25">
        <f t="shared" si="3"/>
        <v>0.42086330935251798</v>
      </c>
      <c r="AC19" s="18"/>
      <c r="AD19" s="11">
        <v>1131</v>
      </c>
      <c r="AE19" s="13">
        <v>3.79</v>
      </c>
      <c r="AF19" s="23">
        <v>742</v>
      </c>
      <c r="AG19" s="25">
        <f t="shared" si="54"/>
        <v>0.65605658709106984</v>
      </c>
      <c r="AH19" s="23">
        <v>387</v>
      </c>
      <c r="AI19" s="25">
        <f t="shared" si="4"/>
        <v>0.34217506631299732</v>
      </c>
      <c r="AJ19" s="18"/>
      <c r="AK19" s="11">
        <v>2615</v>
      </c>
      <c r="AL19" s="13">
        <v>4.8</v>
      </c>
      <c r="AM19" s="23">
        <v>1306</v>
      </c>
      <c r="AN19" s="25">
        <f t="shared" si="55"/>
        <v>0.49942638623326963</v>
      </c>
      <c r="AO19" s="23">
        <v>1304</v>
      </c>
      <c r="AP19" s="25">
        <f t="shared" si="5"/>
        <v>0.49866156787762905</v>
      </c>
      <c r="AQ19" s="18"/>
      <c r="AR19" s="11">
        <v>1271</v>
      </c>
      <c r="AS19" s="13">
        <v>3.7</v>
      </c>
      <c r="AT19" s="23">
        <v>869</v>
      </c>
      <c r="AU19" s="25">
        <f t="shared" si="56"/>
        <v>0.68371361132966169</v>
      </c>
      <c r="AV19" s="23">
        <v>400</v>
      </c>
      <c r="AW19" s="25">
        <f t="shared" si="6"/>
        <v>0.3147128245476003</v>
      </c>
      <c r="AX19" s="18"/>
      <c r="AY19" s="11">
        <v>2048</v>
      </c>
      <c r="AZ19" s="13">
        <v>3.99</v>
      </c>
      <c r="BA19" s="23">
        <v>1081</v>
      </c>
      <c r="BB19" s="25">
        <f t="shared" si="57"/>
        <v>0.52783203125</v>
      </c>
      <c r="BC19" s="23">
        <v>961</v>
      </c>
      <c r="BD19" s="25">
        <f t="shared" si="7"/>
        <v>0.46923828125</v>
      </c>
      <c r="BE19" s="18"/>
      <c r="BF19" s="11">
        <v>2491</v>
      </c>
      <c r="BG19" s="13">
        <v>3.65</v>
      </c>
      <c r="BH19" s="23">
        <v>1569</v>
      </c>
      <c r="BI19" s="25">
        <f t="shared" si="58"/>
        <v>0.62986752308309912</v>
      </c>
      <c r="BJ19" s="23">
        <v>915</v>
      </c>
      <c r="BK19" s="25">
        <f t="shared" si="8"/>
        <v>0.36732236049779204</v>
      </c>
      <c r="BL19" s="18"/>
      <c r="BM19" s="11">
        <v>3036</v>
      </c>
      <c r="BN19" s="13">
        <v>4.5599999999999996</v>
      </c>
      <c r="BO19" s="23">
        <v>1870</v>
      </c>
      <c r="BP19" s="25">
        <f t="shared" si="59"/>
        <v>0.61594202898550721</v>
      </c>
      <c r="BQ19" s="23">
        <v>1162</v>
      </c>
      <c r="BR19" s="25">
        <f t="shared" si="9"/>
        <v>0.38274044795783924</v>
      </c>
      <c r="BS19" s="18"/>
      <c r="BT19" s="11">
        <v>2285</v>
      </c>
      <c r="BU19" s="13">
        <v>4.08</v>
      </c>
      <c r="BV19" s="23">
        <v>1420</v>
      </c>
      <c r="BW19" s="25">
        <f t="shared" si="60"/>
        <v>0.62144420131291034</v>
      </c>
      <c r="BX19" s="23">
        <v>862</v>
      </c>
      <c r="BY19" s="25">
        <f t="shared" si="10"/>
        <v>0.37724288840262582</v>
      </c>
      <c r="BZ19" s="18"/>
      <c r="CA19" s="11">
        <v>6025</v>
      </c>
      <c r="CB19" s="13">
        <v>4.24</v>
      </c>
      <c r="CC19" s="23">
        <v>3334</v>
      </c>
      <c r="CD19" s="25">
        <f t="shared" si="61"/>
        <v>0.55336099585062237</v>
      </c>
      <c r="CE19" s="23">
        <v>2678</v>
      </c>
      <c r="CF19" s="25">
        <f t="shared" si="11"/>
        <v>0.44448132780082988</v>
      </c>
      <c r="CG19" s="18"/>
      <c r="CH19" s="11">
        <v>2641</v>
      </c>
      <c r="CI19" s="13">
        <v>3.84</v>
      </c>
      <c r="CJ19" s="23">
        <v>1527</v>
      </c>
      <c r="CK19" s="25">
        <f t="shared" si="62"/>
        <v>0.57819007951533508</v>
      </c>
      <c r="CL19" s="23">
        <v>1109</v>
      </c>
      <c r="CM19" s="25">
        <f t="shared" si="12"/>
        <v>0.41991669822037109</v>
      </c>
      <c r="CN19" s="18"/>
      <c r="CO19" s="11">
        <v>2126</v>
      </c>
      <c r="CP19" s="13">
        <v>4.05</v>
      </c>
      <c r="CQ19" s="23">
        <v>1284</v>
      </c>
      <c r="CR19" s="25">
        <f t="shared" si="63"/>
        <v>0.60395108184383817</v>
      </c>
      <c r="CS19" s="23">
        <v>840</v>
      </c>
      <c r="CT19" s="25">
        <f t="shared" si="13"/>
        <v>0.39510818438381939</v>
      </c>
      <c r="CU19" s="18"/>
      <c r="CV19" s="11">
        <v>4616</v>
      </c>
      <c r="CW19" s="13">
        <v>4.37</v>
      </c>
      <c r="CX19" s="23">
        <v>2317</v>
      </c>
      <c r="CY19" s="25">
        <f t="shared" si="64"/>
        <v>0.50194974003466208</v>
      </c>
      <c r="CZ19" s="23">
        <v>2288</v>
      </c>
      <c r="DA19" s="25">
        <f t="shared" si="14"/>
        <v>0.49566724436741766</v>
      </c>
      <c r="DB19" s="18"/>
      <c r="DC19" s="11">
        <v>25866</v>
      </c>
      <c r="DD19" s="13">
        <v>7.68</v>
      </c>
      <c r="DE19" s="23">
        <v>12101</v>
      </c>
      <c r="DF19" s="25">
        <f t="shared" si="65"/>
        <v>0.46783422253150853</v>
      </c>
      <c r="DG19" s="23">
        <v>13698</v>
      </c>
      <c r="DH19" s="25">
        <f t="shared" si="15"/>
        <v>0.52957550452331248</v>
      </c>
      <c r="DI19" s="18"/>
      <c r="DJ19" s="11">
        <v>8742</v>
      </c>
      <c r="DK19" s="13">
        <v>5.42</v>
      </c>
      <c r="DL19" s="23">
        <v>3895</v>
      </c>
      <c r="DM19" s="25">
        <f t="shared" si="66"/>
        <v>0.44555021734156941</v>
      </c>
      <c r="DN19" s="23">
        <v>4840</v>
      </c>
      <c r="DO19" s="25">
        <f t="shared" si="16"/>
        <v>0.5536490505605125</v>
      </c>
      <c r="DP19" s="18"/>
      <c r="DQ19" s="11">
        <v>988</v>
      </c>
      <c r="DR19" s="13">
        <v>3.71</v>
      </c>
      <c r="DS19" s="23">
        <v>642</v>
      </c>
      <c r="DT19" s="25">
        <f t="shared" si="67"/>
        <v>0.6497975708502024</v>
      </c>
      <c r="DU19" s="23">
        <v>346</v>
      </c>
      <c r="DV19" s="25">
        <f t="shared" si="17"/>
        <v>0.35020242914979755</v>
      </c>
      <c r="DW19" s="18"/>
      <c r="DX19" s="11">
        <v>4594</v>
      </c>
      <c r="DY19" s="13">
        <v>4.3600000000000003</v>
      </c>
      <c r="DZ19" s="23">
        <v>2925</v>
      </c>
      <c r="EA19" s="25">
        <f t="shared" si="68"/>
        <v>0.63670004353504572</v>
      </c>
      <c r="EB19" s="23">
        <v>1663</v>
      </c>
      <c r="EC19" s="25">
        <f t="shared" si="18"/>
        <v>0.36199390509360035</v>
      </c>
      <c r="ED19" s="18"/>
      <c r="EE19" s="11">
        <v>9015</v>
      </c>
      <c r="EF19" s="13">
        <v>5.15</v>
      </c>
      <c r="EG19" s="23">
        <v>5495</v>
      </c>
      <c r="EH19" s="25">
        <f t="shared" si="69"/>
        <v>0.60953965612867445</v>
      </c>
      <c r="EI19" s="23">
        <v>3506</v>
      </c>
      <c r="EJ19" s="25">
        <f t="shared" si="19"/>
        <v>0.38890737659456459</v>
      </c>
      <c r="EK19" s="18"/>
      <c r="EL19" s="11">
        <v>2531</v>
      </c>
      <c r="EM19" s="13">
        <v>4.16</v>
      </c>
      <c r="EN19" s="23">
        <v>1646</v>
      </c>
      <c r="EO19" s="25">
        <f t="shared" si="70"/>
        <v>0.65033583563808772</v>
      </c>
      <c r="EP19" s="23">
        <v>882</v>
      </c>
      <c r="EQ19" s="25">
        <f t="shared" si="20"/>
        <v>0.34847886210983803</v>
      </c>
      <c r="ER19" s="18"/>
      <c r="ES19" s="11">
        <v>1824</v>
      </c>
      <c r="ET19" s="13">
        <v>4.12</v>
      </c>
      <c r="EU19" s="23">
        <v>1142</v>
      </c>
      <c r="EV19" s="25">
        <f t="shared" si="71"/>
        <v>0.62609649122807021</v>
      </c>
      <c r="EW19" s="23">
        <v>678</v>
      </c>
      <c r="EX19" s="25">
        <f t="shared" si="21"/>
        <v>0.37171052631578949</v>
      </c>
      <c r="EY19" s="18"/>
      <c r="EZ19" s="11">
        <v>1274</v>
      </c>
      <c r="FA19" s="13">
        <v>4.1900000000000004</v>
      </c>
      <c r="FB19" s="23">
        <v>787</v>
      </c>
      <c r="FC19" s="25">
        <f t="shared" si="72"/>
        <v>0.61773940345368916</v>
      </c>
      <c r="FD19" s="23">
        <v>483</v>
      </c>
      <c r="FE19" s="25">
        <f t="shared" si="22"/>
        <v>0.37912087912087911</v>
      </c>
      <c r="FF19" s="18"/>
      <c r="FG19" s="11">
        <v>1596</v>
      </c>
      <c r="FH19" s="13">
        <v>4.42</v>
      </c>
      <c r="FI19" s="23">
        <v>976</v>
      </c>
      <c r="FJ19" s="25">
        <f t="shared" si="73"/>
        <v>0.61152882205513781</v>
      </c>
      <c r="FK19" s="23">
        <v>613</v>
      </c>
      <c r="FL19" s="25">
        <f t="shared" si="23"/>
        <v>0.38408521303258147</v>
      </c>
      <c r="FM19" s="18"/>
      <c r="FN19" s="11">
        <v>1082</v>
      </c>
      <c r="FO19" s="13">
        <v>4.3</v>
      </c>
      <c r="FP19" s="23">
        <v>711</v>
      </c>
      <c r="FQ19" s="25">
        <f t="shared" si="74"/>
        <v>0.65711645101663585</v>
      </c>
      <c r="FR19" s="23">
        <v>371</v>
      </c>
      <c r="FS19" s="25">
        <f t="shared" si="24"/>
        <v>0.34288354898336415</v>
      </c>
      <c r="FT19" s="18"/>
      <c r="FU19" s="11">
        <v>2990</v>
      </c>
      <c r="FV19" s="13">
        <v>4.41</v>
      </c>
      <c r="FW19" s="23">
        <v>1809</v>
      </c>
      <c r="FX19" s="25">
        <f t="shared" si="75"/>
        <v>0.60501672240802673</v>
      </c>
      <c r="FY19" s="23">
        <v>1174</v>
      </c>
      <c r="FZ19" s="25">
        <f t="shared" si="25"/>
        <v>0.39264214046822743</v>
      </c>
      <c r="GA19" s="18"/>
      <c r="GB19" s="11">
        <v>11866</v>
      </c>
      <c r="GC19" s="13">
        <v>5.21</v>
      </c>
      <c r="GD19" s="23">
        <v>7114</v>
      </c>
      <c r="GE19" s="25">
        <f t="shared" si="76"/>
        <v>0.59952806337434683</v>
      </c>
      <c r="GF19" s="23">
        <v>4724</v>
      </c>
      <c r="GG19" s="25">
        <f t="shared" si="26"/>
        <v>0.39811225349738749</v>
      </c>
      <c r="GH19" s="18"/>
      <c r="GI19" s="11">
        <v>5765</v>
      </c>
      <c r="GJ19" s="13">
        <v>4.66</v>
      </c>
      <c r="GK19" s="23">
        <v>3609</v>
      </c>
      <c r="GL19" s="25">
        <f t="shared" si="77"/>
        <v>0.62601908065915002</v>
      </c>
      <c r="GM19" s="23">
        <v>2151</v>
      </c>
      <c r="GN19" s="25">
        <f t="shared" si="27"/>
        <v>0.3731136166522116</v>
      </c>
      <c r="GO19" s="18"/>
      <c r="GP19" s="11">
        <v>1062</v>
      </c>
      <c r="GQ19" s="13">
        <v>3.56</v>
      </c>
      <c r="GR19" s="23">
        <v>713</v>
      </c>
      <c r="GS19" s="25">
        <f t="shared" si="78"/>
        <v>0.67137476459510359</v>
      </c>
      <c r="GT19" s="23">
        <v>349</v>
      </c>
      <c r="GU19" s="25">
        <f t="shared" si="28"/>
        <v>0.32862523540489641</v>
      </c>
      <c r="GV19" s="18"/>
      <c r="GW19" s="11">
        <v>1076</v>
      </c>
      <c r="GX19" s="13">
        <v>4.03</v>
      </c>
      <c r="GY19" s="23">
        <v>636</v>
      </c>
      <c r="GZ19" s="25">
        <f t="shared" si="79"/>
        <v>0.59107806691449816</v>
      </c>
      <c r="HA19" s="23">
        <v>437</v>
      </c>
      <c r="HB19" s="25">
        <f t="shared" si="29"/>
        <v>0.40613382899628253</v>
      </c>
      <c r="HC19" s="18"/>
      <c r="HD19" s="11">
        <v>1441</v>
      </c>
      <c r="HE19" s="13">
        <v>4.72</v>
      </c>
      <c r="HF19" s="23">
        <v>870</v>
      </c>
      <c r="HG19" s="25">
        <f t="shared" si="80"/>
        <v>0.60374739764052743</v>
      </c>
      <c r="HH19" s="23">
        <v>570</v>
      </c>
      <c r="HI19" s="25">
        <f t="shared" si="30"/>
        <v>0.39555863983344897</v>
      </c>
      <c r="HJ19" s="18"/>
      <c r="HK19" s="11">
        <v>1999</v>
      </c>
      <c r="HL19" s="13">
        <v>4.3600000000000003</v>
      </c>
      <c r="HM19" s="23">
        <v>1077</v>
      </c>
      <c r="HN19" s="25">
        <f t="shared" si="81"/>
        <v>0.53876938469234614</v>
      </c>
      <c r="HO19" s="23">
        <v>921</v>
      </c>
      <c r="HP19" s="25">
        <f t="shared" si="31"/>
        <v>0.46073036518259131</v>
      </c>
      <c r="HQ19" s="18"/>
      <c r="HR19" s="11">
        <v>3704</v>
      </c>
      <c r="HS19" s="13">
        <v>5.01</v>
      </c>
      <c r="HT19" s="23">
        <v>2074</v>
      </c>
      <c r="HU19" s="25">
        <f t="shared" si="82"/>
        <v>0.55993520518358531</v>
      </c>
      <c r="HV19" s="23">
        <v>1623</v>
      </c>
      <c r="HW19" s="25">
        <f t="shared" si="32"/>
        <v>0.43817494600431967</v>
      </c>
      <c r="HX19" s="18"/>
      <c r="HY19" s="11">
        <v>976</v>
      </c>
      <c r="HZ19" s="13">
        <v>4.82</v>
      </c>
      <c r="IA19" s="23">
        <v>584</v>
      </c>
      <c r="IB19" s="25">
        <f t="shared" si="83"/>
        <v>0.59836065573770492</v>
      </c>
      <c r="IC19" s="23">
        <v>392</v>
      </c>
      <c r="ID19" s="25">
        <f t="shared" si="33"/>
        <v>0.40163934426229508</v>
      </c>
      <c r="IE19" s="18"/>
      <c r="IF19" s="11">
        <v>675</v>
      </c>
      <c r="IG19" s="13">
        <v>4.68</v>
      </c>
      <c r="IH19" s="23">
        <v>421</v>
      </c>
      <c r="II19" s="25">
        <f t="shared" si="84"/>
        <v>0.62370370370370365</v>
      </c>
      <c r="IJ19" s="23">
        <v>253</v>
      </c>
      <c r="IK19" s="25">
        <f t="shared" si="34"/>
        <v>0.37481481481481482</v>
      </c>
      <c r="IL19" s="18"/>
      <c r="IM19" s="11">
        <v>1436</v>
      </c>
      <c r="IN19" s="13">
        <v>4.09</v>
      </c>
      <c r="IO19" s="23">
        <v>889</v>
      </c>
      <c r="IP19" s="25">
        <f t="shared" si="85"/>
        <v>0.61908077994428967</v>
      </c>
      <c r="IQ19" s="23">
        <v>543</v>
      </c>
      <c r="IR19" s="25">
        <f t="shared" si="35"/>
        <v>0.37813370473537605</v>
      </c>
      <c r="IS19" s="18"/>
      <c r="IT19" s="11">
        <v>1242</v>
      </c>
      <c r="IU19" s="13">
        <v>4.49</v>
      </c>
      <c r="IV19" s="23">
        <v>768</v>
      </c>
      <c r="IW19" s="25">
        <f t="shared" si="86"/>
        <v>0.61835748792270528</v>
      </c>
      <c r="IX19" s="23">
        <v>474</v>
      </c>
      <c r="IY19" s="25">
        <f t="shared" si="36"/>
        <v>0.38164251207729466</v>
      </c>
      <c r="IZ19" s="18"/>
      <c r="JA19" s="11">
        <v>1592</v>
      </c>
      <c r="JB19" s="13">
        <v>4.24</v>
      </c>
      <c r="JC19" s="23">
        <v>963</v>
      </c>
      <c r="JD19" s="25">
        <f t="shared" si="87"/>
        <v>0.60489949748743721</v>
      </c>
      <c r="JE19" s="23">
        <v>623</v>
      </c>
      <c r="JF19" s="25">
        <f t="shared" si="37"/>
        <v>0.39133165829145727</v>
      </c>
      <c r="JG19" s="18"/>
      <c r="JH19" s="11">
        <v>910</v>
      </c>
      <c r="JI19" s="13">
        <v>4.09</v>
      </c>
      <c r="JJ19" s="23">
        <v>567</v>
      </c>
      <c r="JK19" s="25">
        <f t="shared" si="88"/>
        <v>0.62307692307692308</v>
      </c>
      <c r="JL19" s="23">
        <v>341</v>
      </c>
      <c r="JM19" s="25">
        <f t="shared" si="38"/>
        <v>0.37472527472527473</v>
      </c>
      <c r="JN19" s="18"/>
      <c r="JO19" s="11">
        <v>784</v>
      </c>
      <c r="JP19" s="13">
        <v>3.55</v>
      </c>
      <c r="JQ19" s="23">
        <v>518</v>
      </c>
      <c r="JR19" s="25">
        <f t="shared" si="89"/>
        <v>0.6607142857142857</v>
      </c>
      <c r="JS19" s="23">
        <v>265</v>
      </c>
      <c r="JT19" s="25">
        <f t="shared" si="39"/>
        <v>0.33801020408163263</v>
      </c>
      <c r="JU19" s="18"/>
      <c r="JV19" s="11">
        <v>6014</v>
      </c>
      <c r="JW19" s="13">
        <v>5.09</v>
      </c>
      <c r="JX19" s="23">
        <v>3292</v>
      </c>
      <c r="JY19" s="25">
        <f t="shared" si="90"/>
        <v>0.54738942467575658</v>
      </c>
      <c r="JZ19" s="23">
        <v>2708</v>
      </c>
      <c r="KA19" s="25">
        <f t="shared" si="40"/>
        <v>0.45028267376122383</v>
      </c>
      <c r="KB19" s="18"/>
      <c r="KC19" s="11">
        <v>869</v>
      </c>
      <c r="KD19" s="13">
        <v>4.08</v>
      </c>
      <c r="KE19" s="23">
        <v>537</v>
      </c>
      <c r="KF19" s="25">
        <f t="shared" si="91"/>
        <v>0.61795166858457995</v>
      </c>
      <c r="KG19" s="23">
        <v>331</v>
      </c>
      <c r="KH19" s="25">
        <f t="shared" si="41"/>
        <v>0.38089758342922903</v>
      </c>
      <c r="KI19" s="18"/>
      <c r="KJ19" s="11">
        <v>1388</v>
      </c>
      <c r="KK19" s="13">
        <v>4.54</v>
      </c>
      <c r="KL19" s="23">
        <v>882</v>
      </c>
      <c r="KM19" s="25">
        <f t="shared" si="92"/>
        <v>0.63544668587896258</v>
      </c>
      <c r="KN19" s="23">
        <v>503</v>
      </c>
      <c r="KO19" s="25">
        <f t="shared" si="42"/>
        <v>0.36239193083573484</v>
      </c>
      <c r="KP19" s="18"/>
      <c r="KQ19" s="11">
        <v>2023</v>
      </c>
      <c r="KR19" s="13">
        <v>4.91</v>
      </c>
      <c r="KS19" s="23">
        <v>1152</v>
      </c>
      <c r="KT19" s="25">
        <f t="shared" si="93"/>
        <v>0.569451309935739</v>
      </c>
      <c r="KU19" s="23">
        <v>865</v>
      </c>
      <c r="KV19" s="25">
        <f t="shared" si="43"/>
        <v>0.42758279782501235</v>
      </c>
      <c r="KW19" s="18"/>
      <c r="KX19" s="11">
        <v>1400</v>
      </c>
      <c r="KY19" s="13">
        <v>3.75</v>
      </c>
      <c r="KZ19" s="23">
        <v>737</v>
      </c>
      <c r="LA19" s="25">
        <f t="shared" si="94"/>
        <v>0.52642857142857147</v>
      </c>
      <c r="LB19" s="23">
        <v>662</v>
      </c>
      <c r="LC19" s="25">
        <f t="shared" si="44"/>
        <v>0.47285714285714286</v>
      </c>
      <c r="LD19" s="18"/>
      <c r="LE19" s="11">
        <v>2030</v>
      </c>
      <c r="LF19" s="13">
        <v>4.5199999999999996</v>
      </c>
      <c r="LG19" s="23">
        <v>1227</v>
      </c>
      <c r="LH19" s="25">
        <f t="shared" si="95"/>
        <v>0.60443349753694586</v>
      </c>
      <c r="LI19" s="23">
        <v>800</v>
      </c>
      <c r="LJ19" s="25">
        <f t="shared" si="45"/>
        <v>0.39408866995073893</v>
      </c>
      <c r="LK19" s="18"/>
      <c r="LL19" s="11">
        <v>1376</v>
      </c>
      <c r="LM19" s="13">
        <v>4.46</v>
      </c>
      <c r="LN19" s="23">
        <v>874</v>
      </c>
      <c r="LO19" s="25">
        <f t="shared" si="96"/>
        <v>0.63517441860465118</v>
      </c>
      <c r="LP19" s="23">
        <v>498</v>
      </c>
      <c r="LQ19" s="25">
        <f t="shared" si="46"/>
        <v>0.36191860465116277</v>
      </c>
      <c r="LR19" s="18"/>
      <c r="LS19" s="11">
        <v>1628</v>
      </c>
      <c r="LT19" s="13">
        <v>4.08</v>
      </c>
      <c r="LU19" s="23">
        <v>1040</v>
      </c>
      <c r="LV19" s="25">
        <f t="shared" si="97"/>
        <v>0.63882063882063878</v>
      </c>
      <c r="LW19" s="23">
        <v>582</v>
      </c>
      <c r="LX19" s="25">
        <f t="shared" si="47"/>
        <v>0.35749385749385748</v>
      </c>
      <c r="LY19" s="18"/>
      <c r="LZ19" s="11"/>
      <c r="MA19" s="13"/>
      <c r="MB19" s="23"/>
      <c r="MC19" s="25" t="e">
        <f t="shared" si="98"/>
        <v>#DIV/0!</v>
      </c>
      <c r="MD19" s="23"/>
      <c r="ME19" s="25" t="e">
        <f t="shared" si="48"/>
        <v>#DIV/0!</v>
      </c>
      <c r="MF19" s="18"/>
      <c r="MG19" s="11"/>
      <c r="MH19" s="13"/>
      <c r="MI19" s="23"/>
      <c r="MJ19" s="25" t="e">
        <f t="shared" si="99"/>
        <v>#DIV/0!</v>
      </c>
      <c r="MK19" s="23"/>
      <c r="ML19" s="25" t="e">
        <f t="shared" si="49"/>
        <v>#DIV/0!</v>
      </c>
    </row>
    <row r="20" spans="1:350" x14ac:dyDescent="0.15">
      <c r="A20" s="15" t="s">
        <v>11</v>
      </c>
      <c r="B20" s="10">
        <v>400774</v>
      </c>
      <c r="C20" s="12">
        <v>12.93</v>
      </c>
      <c r="D20" s="22">
        <v>335143</v>
      </c>
      <c r="E20" s="24">
        <f t="shared" si="50"/>
        <v>0.83623937680588067</v>
      </c>
      <c r="F20" s="22">
        <v>65370</v>
      </c>
      <c r="G20" s="24">
        <f t="shared" si="0"/>
        <v>0.16310938334323086</v>
      </c>
      <c r="H20" s="18"/>
      <c r="I20" s="10">
        <v>20546</v>
      </c>
      <c r="J20" s="12">
        <v>16.14</v>
      </c>
      <c r="K20" s="22">
        <v>16938</v>
      </c>
      <c r="L20" s="24">
        <f t="shared" si="51"/>
        <v>0.82439404263603622</v>
      </c>
      <c r="M20" s="22">
        <v>3594</v>
      </c>
      <c r="N20" s="24">
        <f t="shared" si="1"/>
        <v>0.17492455952496835</v>
      </c>
      <c r="O20" s="18"/>
      <c r="P20" s="10">
        <v>5675</v>
      </c>
      <c r="Q20" s="12">
        <v>15.9</v>
      </c>
      <c r="R20" s="22">
        <v>4980</v>
      </c>
      <c r="S20" s="24">
        <f t="shared" si="52"/>
        <v>0.87753303964757712</v>
      </c>
      <c r="T20" s="22">
        <v>695</v>
      </c>
      <c r="U20" s="24">
        <f t="shared" si="2"/>
        <v>0.12246696035242291</v>
      </c>
      <c r="V20" s="18"/>
      <c r="W20" s="10">
        <v>4636</v>
      </c>
      <c r="X20" s="12">
        <v>13.51</v>
      </c>
      <c r="Y20" s="22">
        <v>3883</v>
      </c>
      <c r="Z20" s="24">
        <f t="shared" si="53"/>
        <v>0.8375754961173425</v>
      </c>
      <c r="AA20" s="22">
        <v>745</v>
      </c>
      <c r="AB20" s="24">
        <f t="shared" si="3"/>
        <v>0.16069887834339949</v>
      </c>
      <c r="AC20" s="18"/>
      <c r="AD20" s="10">
        <v>3931</v>
      </c>
      <c r="AE20" s="12">
        <v>13.18</v>
      </c>
      <c r="AF20" s="22">
        <v>3378</v>
      </c>
      <c r="AG20" s="24">
        <f t="shared" si="54"/>
        <v>0.85932332739760875</v>
      </c>
      <c r="AH20" s="22">
        <v>551</v>
      </c>
      <c r="AI20" s="24">
        <f t="shared" si="4"/>
        <v>0.14016789620961587</v>
      </c>
      <c r="AJ20" s="18"/>
      <c r="AK20" s="10">
        <v>6411</v>
      </c>
      <c r="AL20" s="12">
        <v>11.76</v>
      </c>
      <c r="AM20" s="22">
        <v>5072</v>
      </c>
      <c r="AN20" s="24">
        <f t="shared" si="55"/>
        <v>0.79114022773358295</v>
      </c>
      <c r="AO20" s="22">
        <v>1335</v>
      </c>
      <c r="AP20" s="24">
        <f t="shared" si="5"/>
        <v>0.20823584464202152</v>
      </c>
      <c r="AQ20" s="18"/>
      <c r="AR20" s="10">
        <v>4347</v>
      </c>
      <c r="AS20" s="12">
        <v>12.67</v>
      </c>
      <c r="AT20" s="22">
        <v>3623</v>
      </c>
      <c r="AU20" s="24">
        <f t="shared" si="56"/>
        <v>0.83344835518748561</v>
      </c>
      <c r="AV20" s="22">
        <v>712</v>
      </c>
      <c r="AW20" s="24">
        <f t="shared" si="6"/>
        <v>0.16379112031285945</v>
      </c>
      <c r="AX20" s="18"/>
      <c r="AY20" s="10">
        <v>6445</v>
      </c>
      <c r="AZ20" s="12">
        <v>12.55</v>
      </c>
      <c r="BA20" s="22">
        <v>5169</v>
      </c>
      <c r="BB20" s="24">
        <f t="shared" si="57"/>
        <v>0.80201706749418156</v>
      </c>
      <c r="BC20" s="22">
        <v>1271</v>
      </c>
      <c r="BD20" s="24">
        <f t="shared" si="7"/>
        <v>0.19720713731574865</v>
      </c>
      <c r="BE20" s="18"/>
      <c r="BF20" s="10">
        <v>8168</v>
      </c>
      <c r="BG20" s="12">
        <v>11.97</v>
      </c>
      <c r="BH20" s="22">
        <v>6712</v>
      </c>
      <c r="BI20" s="24">
        <f t="shared" si="58"/>
        <v>0.82174338883447595</v>
      </c>
      <c r="BJ20" s="22">
        <v>1446</v>
      </c>
      <c r="BK20" s="24">
        <f t="shared" si="8"/>
        <v>0.17703232125367288</v>
      </c>
      <c r="BL20" s="18"/>
      <c r="BM20" s="10">
        <v>10095</v>
      </c>
      <c r="BN20" s="12">
        <v>15.18</v>
      </c>
      <c r="BO20" s="22">
        <v>8093</v>
      </c>
      <c r="BP20" s="24">
        <f t="shared" si="59"/>
        <v>0.80168400198117884</v>
      </c>
      <c r="BQ20" s="22">
        <v>1992</v>
      </c>
      <c r="BR20" s="24">
        <f t="shared" si="9"/>
        <v>0.19732540861812778</v>
      </c>
      <c r="BS20" s="18"/>
      <c r="BT20" s="10">
        <v>6326</v>
      </c>
      <c r="BU20" s="12">
        <v>11.29</v>
      </c>
      <c r="BV20" s="22">
        <v>5381</v>
      </c>
      <c r="BW20" s="24">
        <f t="shared" si="60"/>
        <v>0.85061650331963323</v>
      </c>
      <c r="BX20" s="22">
        <v>941</v>
      </c>
      <c r="BY20" s="24">
        <f t="shared" si="10"/>
        <v>0.14875118558330699</v>
      </c>
      <c r="BZ20" s="18"/>
      <c r="CA20" s="10">
        <v>15417</v>
      </c>
      <c r="CB20" s="12">
        <v>10.85</v>
      </c>
      <c r="CC20" s="22">
        <v>12888</v>
      </c>
      <c r="CD20" s="24">
        <f t="shared" si="61"/>
        <v>0.83596030356100404</v>
      </c>
      <c r="CE20" s="22">
        <v>2521</v>
      </c>
      <c r="CF20" s="24">
        <f t="shared" si="11"/>
        <v>0.16352078873970294</v>
      </c>
      <c r="CG20" s="18"/>
      <c r="CH20" s="10">
        <v>7386</v>
      </c>
      <c r="CI20" s="12">
        <v>10.74</v>
      </c>
      <c r="CJ20" s="22">
        <v>6335</v>
      </c>
      <c r="CK20" s="24">
        <f t="shared" si="62"/>
        <v>0.85770376387760627</v>
      </c>
      <c r="CL20" s="22">
        <v>1048</v>
      </c>
      <c r="CM20" s="24">
        <f t="shared" si="12"/>
        <v>0.14189006227998918</v>
      </c>
      <c r="CN20" s="18"/>
      <c r="CO20" s="10">
        <v>6312</v>
      </c>
      <c r="CP20" s="12">
        <v>12.03</v>
      </c>
      <c r="CQ20" s="22">
        <v>5163</v>
      </c>
      <c r="CR20" s="24">
        <f t="shared" si="63"/>
        <v>0.81796577946768056</v>
      </c>
      <c r="CS20" s="22">
        <v>1144</v>
      </c>
      <c r="CT20" s="24">
        <f t="shared" si="13"/>
        <v>0.18124207858048164</v>
      </c>
      <c r="CU20" s="18"/>
      <c r="CV20" s="10">
        <v>13730</v>
      </c>
      <c r="CW20" s="12">
        <v>13</v>
      </c>
      <c r="CX20" s="22">
        <v>11244</v>
      </c>
      <c r="CY20" s="24">
        <f t="shared" si="64"/>
        <v>0.81893663510560821</v>
      </c>
      <c r="CZ20" s="22">
        <v>2483</v>
      </c>
      <c r="DA20" s="24">
        <f t="shared" si="14"/>
        <v>0.18084486525855789</v>
      </c>
      <c r="DB20" s="18"/>
      <c r="DC20" s="10">
        <v>43606</v>
      </c>
      <c r="DD20" s="12">
        <v>12.94</v>
      </c>
      <c r="DE20" s="22">
        <v>31930</v>
      </c>
      <c r="DF20" s="24">
        <f t="shared" si="65"/>
        <v>0.73223868275008031</v>
      </c>
      <c r="DG20" s="22">
        <v>11667</v>
      </c>
      <c r="DH20" s="24">
        <f t="shared" si="15"/>
        <v>0.26755492363436223</v>
      </c>
      <c r="DI20" s="18"/>
      <c r="DJ20" s="10">
        <v>19592</v>
      </c>
      <c r="DK20" s="12">
        <v>12.15</v>
      </c>
      <c r="DL20" s="22">
        <v>15092</v>
      </c>
      <c r="DM20" s="24">
        <f t="shared" si="66"/>
        <v>0.77031441404654966</v>
      </c>
      <c r="DN20" s="22">
        <v>4487</v>
      </c>
      <c r="DO20" s="24">
        <f t="shared" si="16"/>
        <v>0.22902204981625154</v>
      </c>
      <c r="DP20" s="18"/>
      <c r="DQ20" s="10">
        <v>3874</v>
      </c>
      <c r="DR20" s="12">
        <v>14.56</v>
      </c>
      <c r="DS20" s="22">
        <v>3349</v>
      </c>
      <c r="DT20" s="24">
        <f t="shared" si="67"/>
        <v>0.86448115642746515</v>
      </c>
      <c r="DU20" s="22">
        <v>521</v>
      </c>
      <c r="DV20" s="24">
        <f t="shared" si="17"/>
        <v>0.13448631905007744</v>
      </c>
      <c r="DW20" s="18"/>
      <c r="DX20" s="10">
        <v>13312</v>
      </c>
      <c r="DY20" s="12">
        <v>12.64</v>
      </c>
      <c r="DZ20" s="22">
        <v>11449</v>
      </c>
      <c r="EA20" s="24">
        <f t="shared" si="68"/>
        <v>0.86005108173076927</v>
      </c>
      <c r="EB20" s="22">
        <v>1859</v>
      </c>
      <c r="EC20" s="24">
        <f t="shared" si="18"/>
        <v>0.1396484375</v>
      </c>
      <c r="ED20" s="18"/>
      <c r="EE20" s="10">
        <v>21211</v>
      </c>
      <c r="EF20" s="12">
        <v>12.13</v>
      </c>
      <c r="EG20" s="22">
        <v>17865</v>
      </c>
      <c r="EH20" s="24">
        <f t="shared" si="69"/>
        <v>0.84225166187355616</v>
      </c>
      <c r="EI20" s="22">
        <v>3340</v>
      </c>
      <c r="EJ20" s="24">
        <f t="shared" si="19"/>
        <v>0.15746546603177597</v>
      </c>
      <c r="EK20" s="18"/>
      <c r="EL20" s="10">
        <v>7417</v>
      </c>
      <c r="EM20" s="12">
        <v>12.2</v>
      </c>
      <c r="EN20" s="22">
        <v>6520</v>
      </c>
      <c r="EO20" s="24">
        <f t="shared" si="70"/>
        <v>0.87906161520830528</v>
      </c>
      <c r="EP20" s="22">
        <v>890</v>
      </c>
      <c r="EQ20" s="24">
        <f t="shared" si="20"/>
        <v>0.11999460698395578</v>
      </c>
      <c r="ER20" s="18"/>
      <c r="ES20" s="10">
        <v>5251</v>
      </c>
      <c r="ET20" s="12">
        <v>11.86</v>
      </c>
      <c r="EU20" s="22">
        <v>4536</v>
      </c>
      <c r="EV20" s="24">
        <f t="shared" si="71"/>
        <v>0.86383545991239763</v>
      </c>
      <c r="EW20" s="22">
        <v>704</v>
      </c>
      <c r="EX20" s="24">
        <f t="shared" si="21"/>
        <v>0.13406970100933155</v>
      </c>
      <c r="EY20" s="18"/>
      <c r="EZ20" s="10">
        <v>3195</v>
      </c>
      <c r="FA20" s="12">
        <v>10.5</v>
      </c>
      <c r="FB20" s="22">
        <v>2574</v>
      </c>
      <c r="FC20" s="24">
        <f t="shared" si="72"/>
        <v>0.80563380281690145</v>
      </c>
      <c r="FD20" s="22">
        <v>617</v>
      </c>
      <c r="FE20" s="24">
        <f t="shared" si="22"/>
        <v>0.19311424100156493</v>
      </c>
      <c r="FF20" s="18"/>
      <c r="FG20" s="10">
        <v>4234</v>
      </c>
      <c r="FH20" s="12">
        <v>11.72</v>
      </c>
      <c r="FI20" s="22">
        <v>3583</v>
      </c>
      <c r="FJ20" s="24">
        <f t="shared" si="73"/>
        <v>0.84624468587623991</v>
      </c>
      <c r="FK20" s="22">
        <v>644</v>
      </c>
      <c r="FL20" s="24">
        <f t="shared" si="23"/>
        <v>0.15210203117619273</v>
      </c>
      <c r="FM20" s="18"/>
      <c r="FN20" s="10">
        <v>3239</v>
      </c>
      <c r="FO20" s="12">
        <v>12.87</v>
      </c>
      <c r="FP20" s="22">
        <v>2768</v>
      </c>
      <c r="FQ20" s="24">
        <f t="shared" si="74"/>
        <v>0.85458474837912934</v>
      </c>
      <c r="FR20" s="22">
        <v>468</v>
      </c>
      <c r="FS20" s="24">
        <f t="shared" si="24"/>
        <v>0.14448903982710712</v>
      </c>
      <c r="FT20" s="18"/>
      <c r="FU20" s="10">
        <v>8733</v>
      </c>
      <c r="FV20" s="12">
        <v>12.87</v>
      </c>
      <c r="FW20" s="22">
        <v>7481</v>
      </c>
      <c r="FX20" s="24">
        <f t="shared" si="75"/>
        <v>0.85663574945608612</v>
      </c>
      <c r="FY20" s="22">
        <v>1240</v>
      </c>
      <c r="FZ20" s="24">
        <f t="shared" si="25"/>
        <v>0.14199015229588915</v>
      </c>
      <c r="GA20" s="18"/>
      <c r="GB20" s="10">
        <v>31713</v>
      </c>
      <c r="GC20" s="12">
        <v>13.92</v>
      </c>
      <c r="GD20" s="22">
        <v>28054</v>
      </c>
      <c r="GE20" s="24">
        <f t="shared" si="76"/>
        <v>0.88462144861728631</v>
      </c>
      <c r="GF20" s="22">
        <v>3653</v>
      </c>
      <c r="GG20" s="24">
        <f t="shared" si="26"/>
        <v>0.11518935452338158</v>
      </c>
      <c r="GH20" s="18"/>
      <c r="GI20" s="10">
        <v>18817</v>
      </c>
      <c r="GJ20" s="12">
        <v>15.21</v>
      </c>
      <c r="GK20" s="22">
        <v>16694</v>
      </c>
      <c r="GL20" s="24">
        <f t="shared" si="77"/>
        <v>0.88717648934474147</v>
      </c>
      <c r="GM20" s="22">
        <v>2109</v>
      </c>
      <c r="GN20" s="24">
        <f t="shared" si="27"/>
        <v>0.11207950257745655</v>
      </c>
      <c r="GO20" s="18"/>
      <c r="GP20" s="10">
        <v>3737</v>
      </c>
      <c r="GQ20" s="12">
        <v>12.54</v>
      </c>
      <c r="GR20" s="22">
        <v>3476</v>
      </c>
      <c r="GS20" s="24">
        <f t="shared" si="78"/>
        <v>0.93015788065293015</v>
      </c>
      <c r="GT20" s="22">
        <v>258</v>
      </c>
      <c r="GU20" s="24">
        <f t="shared" si="28"/>
        <v>6.9039336366069043E-2</v>
      </c>
      <c r="GV20" s="18"/>
      <c r="GW20" s="10">
        <v>2827</v>
      </c>
      <c r="GX20" s="12">
        <v>10.58</v>
      </c>
      <c r="GY20" s="22">
        <v>2510</v>
      </c>
      <c r="GZ20" s="24">
        <f t="shared" si="79"/>
        <v>0.88786699681641312</v>
      </c>
      <c r="HA20" s="22">
        <v>316</v>
      </c>
      <c r="HB20" s="24">
        <f t="shared" si="29"/>
        <v>0.11177927131234525</v>
      </c>
      <c r="HC20" s="18"/>
      <c r="HD20" s="10">
        <v>2991</v>
      </c>
      <c r="HE20" s="12">
        <v>9.81</v>
      </c>
      <c r="HF20" s="22">
        <v>2482</v>
      </c>
      <c r="HG20" s="24">
        <f t="shared" si="80"/>
        <v>0.82982280173854894</v>
      </c>
      <c r="HH20" s="22">
        <v>509</v>
      </c>
      <c r="HI20" s="24">
        <f t="shared" si="30"/>
        <v>0.17017719826145103</v>
      </c>
      <c r="HJ20" s="18"/>
      <c r="HK20" s="10">
        <v>4813</v>
      </c>
      <c r="HL20" s="12">
        <v>10.51</v>
      </c>
      <c r="HM20" s="22">
        <v>3980</v>
      </c>
      <c r="HN20" s="24">
        <f t="shared" si="81"/>
        <v>0.82692707251194686</v>
      </c>
      <c r="HO20" s="22">
        <v>826</v>
      </c>
      <c r="HP20" s="24">
        <f t="shared" si="31"/>
        <v>0.17161853313941408</v>
      </c>
      <c r="HQ20" s="18"/>
      <c r="HR20" s="10">
        <v>9186</v>
      </c>
      <c r="HS20" s="12">
        <v>12.43</v>
      </c>
      <c r="HT20" s="22">
        <v>7667</v>
      </c>
      <c r="HU20" s="24">
        <f t="shared" si="82"/>
        <v>0.83463966906161546</v>
      </c>
      <c r="HV20" s="22">
        <v>1510</v>
      </c>
      <c r="HW20" s="24">
        <f t="shared" si="32"/>
        <v>0.16438057914217288</v>
      </c>
      <c r="HX20" s="18"/>
      <c r="HY20" s="10">
        <v>2296</v>
      </c>
      <c r="HZ20" s="12">
        <v>11.35</v>
      </c>
      <c r="IA20" s="22">
        <v>1876</v>
      </c>
      <c r="IB20" s="24">
        <f t="shared" si="83"/>
        <v>0.81707317073170727</v>
      </c>
      <c r="IC20" s="22">
        <v>416</v>
      </c>
      <c r="ID20" s="24">
        <f t="shared" si="33"/>
        <v>0.18118466898954705</v>
      </c>
      <c r="IE20" s="18"/>
      <c r="IF20" s="10">
        <v>1928</v>
      </c>
      <c r="IG20" s="12">
        <v>13.36</v>
      </c>
      <c r="IH20" s="22">
        <v>1609</v>
      </c>
      <c r="II20" s="24">
        <f t="shared" si="84"/>
        <v>0.83454356846473032</v>
      </c>
      <c r="IJ20" s="22">
        <v>318</v>
      </c>
      <c r="IK20" s="24">
        <f t="shared" si="34"/>
        <v>0.16493775933609958</v>
      </c>
      <c r="IL20" s="18"/>
      <c r="IM20" s="10">
        <v>4377</v>
      </c>
      <c r="IN20" s="12">
        <v>12.48</v>
      </c>
      <c r="IO20" s="22">
        <v>3760</v>
      </c>
      <c r="IP20" s="24">
        <f t="shared" si="85"/>
        <v>0.85903586931688369</v>
      </c>
      <c r="IQ20" s="22">
        <v>614</v>
      </c>
      <c r="IR20" s="24">
        <f t="shared" si="35"/>
        <v>0.14027872972355496</v>
      </c>
      <c r="IS20" s="18"/>
      <c r="IT20" s="10">
        <v>3258</v>
      </c>
      <c r="IU20" s="12">
        <v>11.78</v>
      </c>
      <c r="IV20" s="22">
        <v>2650</v>
      </c>
      <c r="IW20" s="24">
        <f t="shared" si="86"/>
        <v>0.81338244321669739</v>
      </c>
      <c r="IX20" s="22">
        <v>604</v>
      </c>
      <c r="IY20" s="24">
        <f t="shared" si="36"/>
        <v>0.18538980969920196</v>
      </c>
      <c r="IZ20" s="18"/>
      <c r="JA20" s="10">
        <v>4689</v>
      </c>
      <c r="JB20" s="12">
        <v>12.47</v>
      </c>
      <c r="JC20" s="22">
        <v>4150</v>
      </c>
      <c r="JD20" s="24">
        <f t="shared" si="87"/>
        <v>0.88505011729579863</v>
      </c>
      <c r="JE20" s="22">
        <v>537</v>
      </c>
      <c r="JF20" s="24">
        <f t="shared" si="37"/>
        <v>0.1145233525271913</v>
      </c>
      <c r="JG20" s="18"/>
      <c r="JH20" s="10">
        <v>2919</v>
      </c>
      <c r="JI20" s="12">
        <v>13.13</v>
      </c>
      <c r="JJ20" s="22">
        <v>2549</v>
      </c>
      <c r="JK20" s="24">
        <f t="shared" si="88"/>
        <v>0.87324426173347036</v>
      </c>
      <c r="JL20" s="22">
        <v>369</v>
      </c>
      <c r="JM20" s="24">
        <f t="shared" si="38"/>
        <v>0.1264131551901336</v>
      </c>
      <c r="JN20" s="18"/>
      <c r="JO20" s="10">
        <v>3750</v>
      </c>
      <c r="JP20" s="12">
        <v>16.96</v>
      </c>
      <c r="JQ20" s="22">
        <v>3427</v>
      </c>
      <c r="JR20" s="24">
        <f t="shared" si="89"/>
        <v>0.91386666666666672</v>
      </c>
      <c r="JS20" s="22">
        <v>317</v>
      </c>
      <c r="JT20" s="24">
        <f t="shared" si="39"/>
        <v>8.4533333333333335E-2</v>
      </c>
      <c r="JU20" s="18"/>
      <c r="JV20" s="10">
        <v>14907</v>
      </c>
      <c r="JW20" s="12">
        <v>12.62</v>
      </c>
      <c r="JX20" s="22">
        <v>12855</v>
      </c>
      <c r="JY20" s="24">
        <f t="shared" si="90"/>
        <v>0.8623465486013282</v>
      </c>
      <c r="JZ20" s="22">
        <v>2046</v>
      </c>
      <c r="KA20" s="24">
        <f t="shared" si="40"/>
        <v>0.13725095592674583</v>
      </c>
      <c r="KB20" s="18"/>
      <c r="KC20" s="10">
        <v>2763</v>
      </c>
      <c r="KD20" s="12">
        <v>12.97</v>
      </c>
      <c r="KE20" s="22">
        <v>2411</v>
      </c>
      <c r="KF20" s="24">
        <f t="shared" si="91"/>
        <v>0.87260224393774888</v>
      </c>
      <c r="KG20" s="22">
        <v>350</v>
      </c>
      <c r="KH20" s="24">
        <f t="shared" si="41"/>
        <v>0.12667390517553384</v>
      </c>
      <c r="KI20" s="18"/>
      <c r="KJ20" s="10">
        <v>4336</v>
      </c>
      <c r="KK20" s="12">
        <v>14.18</v>
      </c>
      <c r="KL20" s="22">
        <v>3673</v>
      </c>
      <c r="KM20" s="24">
        <f t="shared" si="92"/>
        <v>0.84709409594095941</v>
      </c>
      <c r="KN20" s="22">
        <v>658</v>
      </c>
      <c r="KO20" s="24">
        <f t="shared" si="42"/>
        <v>0.15175276752767528</v>
      </c>
      <c r="KP20" s="18"/>
      <c r="KQ20" s="10">
        <v>4742</v>
      </c>
      <c r="KR20" s="12">
        <v>11.5</v>
      </c>
      <c r="KS20" s="22">
        <v>4030</v>
      </c>
      <c r="KT20" s="24">
        <f t="shared" si="93"/>
        <v>0.84985238296077603</v>
      </c>
      <c r="KU20" s="22">
        <v>707</v>
      </c>
      <c r="KV20" s="24">
        <f t="shared" si="43"/>
        <v>0.14909320961619571</v>
      </c>
      <c r="KW20" s="18"/>
      <c r="KX20" s="10">
        <v>4928</v>
      </c>
      <c r="KY20" s="12">
        <v>13.21</v>
      </c>
      <c r="KZ20" s="22">
        <v>4392</v>
      </c>
      <c r="LA20" s="24">
        <f t="shared" si="94"/>
        <v>0.89123376623376627</v>
      </c>
      <c r="LB20" s="22">
        <v>531</v>
      </c>
      <c r="LC20" s="24">
        <f t="shared" si="44"/>
        <v>0.10775162337662338</v>
      </c>
      <c r="LD20" s="18"/>
      <c r="LE20" s="10">
        <v>6072</v>
      </c>
      <c r="LF20" s="12">
        <v>13.53</v>
      </c>
      <c r="LG20" s="22">
        <v>5227</v>
      </c>
      <c r="LH20" s="24">
        <f t="shared" si="95"/>
        <v>0.86083662714097497</v>
      </c>
      <c r="LI20" s="22">
        <v>843</v>
      </c>
      <c r="LJ20" s="24">
        <f t="shared" si="45"/>
        <v>0.13883399209486166</v>
      </c>
      <c r="LK20" s="18"/>
      <c r="LL20" s="10">
        <v>4850</v>
      </c>
      <c r="LM20" s="12">
        <v>15.72</v>
      </c>
      <c r="LN20" s="22">
        <v>4338</v>
      </c>
      <c r="LO20" s="24">
        <f t="shared" si="96"/>
        <v>0.8944329896907216</v>
      </c>
      <c r="LP20" s="22">
        <v>508</v>
      </c>
      <c r="LQ20" s="24">
        <f t="shared" si="46"/>
        <v>0.10474226804123711</v>
      </c>
      <c r="LR20" s="18"/>
      <c r="LS20" s="10">
        <v>7786</v>
      </c>
      <c r="LT20" s="12">
        <v>19.52</v>
      </c>
      <c r="LU20" s="22">
        <v>7327</v>
      </c>
      <c r="LV20" s="24">
        <f t="shared" si="97"/>
        <v>0.94104803493449785</v>
      </c>
      <c r="LW20" s="22">
        <v>456</v>
      </c>
      <c r="LX20" s="24">
        <f t="shared" si="47"/>
        <v>5.8566658104289751E-2</v>
      </c>
      <c r="LY20" s="18"/>
      <c r="LZ20" s="10"/>
      <c r="MA20" s="12"/>
      <c r="MB20" s="22"/>
      <c r="MC20" s="24" t="e">
        <f t="shared" si="98"/>
        <v>#DIV/0!</v>
      </c>
      <c r="MD20" s="22"/>
      <c r="ME20" s="24" t="e">
        <f t="shared" si="48"/>
        <v>#DIV/0!</v>
      </c>
      <c r="MF20" s="18"/>
      <c r="MG20" s="10"/>
      <c r="MH20" s="12"/>
      <c r="MI20" s="22"/>
      <c r="MJ20" s="24" t="e">
        <f t="shared" si="99"/>
        <v>#DIV/0!</v>
      </c>
      <c r="MK20" s="22"/>
      <c r="ML20" s="24" t="e">
        <f t="shared" si="49"/>
        <v>#DIV/0!</v>
      </c>
    </row>
    <row r="21" spans="1:350" x14ac:dyDescent="0.15">
      <c r="A21" s="19" t="s">
        <v>12</v>
      </c>
      <c r="B21" s="11">
        <v>366618</v>
      </c>
      <c r="C21" s="13">
        <v>11.83</v>
      </c>
      <c r="D21" s="23">
        <v>292021</v>
      </c>
      <c r="E21" s="25">
        <f t="shared" si="50"/>
        <v>0.79652662989815015</v>
      </c>
      <c r="F21" s="23">
        <v>74134</v>
      </c>
      <c r="G21" s="25">
        <f t="shared" si="0"/>
        <v>0.20221047520852767</v>
      </c>
      <c r="H21" s="18"/>
      <c r="I21" s="11">
        <v>16089</v>
      </c>
      <c r="J21" s="13">
        <v>12.64</v>
      </c>
      <c r="K21" s="23">
        <v>12756</v>
      </c>
      <c r="L21" s="25">
        <f t="shared" si="51"/>
        <v>0.79283982845422341</v>
      </c>
      <c r="M21" s="23">
        <v>3313</v>
      </c>
      <c r="N21" s="25">
        <f t="shared" si="1"/>
        <v>0.20591708620796817</v>
      </c>
      <c r="O21" s="18"/>
      <c r="P21" s="11">
        <v>5453</v>
      </c>
      <c r="Q21" s="13">
        <v>15.28</v>
      </c>
      <c r="R21" s="23">
        <v>4815</v>
      </c>
      <c r="S21" s="25">
        <f t="shared" si="52"/>
        <v>0.88300018338529251</v>
      </c>
      <c r="T21" s="23">
        <v>624</v>
      </c>
      <c r="U21" s="25">
        <f t="shared" si="2"/>
        <v>0.11443242251971392</v>
      </c>
      <c r="V21" s="18"/>
      <c r="W21" s="11">
        <v>4976</v>
      </c>
      <c r="X21" s="13">
        <v>14.5</v>
      </c>
      <c r="Y21" s="23">
        <v>4228</v>
      </c>
      <c r="Z21" s="25">
        <f t="shared" si="53"/>
        <v>0.84967845659163987</v>
      </c>
      <c r="AA21" s="23">
        <v>740</v>
      </c>
      <c r="AB21" s="25">
        <f t="shared" si="3"/>
        <v>0.1487138263665595</v>
      </c>
      <c r="AC21" s="18"/>
      <c r="AD21" s="11">
        <v>5127</v>
      </c>
      <c r="AE21" s="13">
        <v>17.2</v>
      </c>
      <c r="AF21" s="23">
        <v>4554</v>
      </c>
      <c r="AG21" s="25">
        <f t="shared" si="54"/>
        <v>0.88823873610298421</v>
      </c>
      <c r="AH21" s="23">
        <v>569</v>
      </c>
      <c r="AI21" s="25">
        <f t="shared" si="4"/>
        <v>0.11098108055393018</v>
      </c>
      <c r="AJ21" s="18"/>
      <c r="AK21" s="11">
        <v>6894</v>
      </c>
      <c r="AL21" s="13">
        <v>12.65</v>
      </c>
      <c r="AM21" s="23">
        <v>5596</v>
      </c>
      <c r="AN21" s="25">
        <f t="shared" si="55"/>
        <v>0.81172033652451403</v>
      </c>
      <c r="AO21" s="23">
        <v>1289</v>
      </c>
      <c r="AP21" s="25">
        <f t="shared" si="5"/>
        <v>0.18697418044676531</v>
      </c>
      <c r="AQ21" s="18"/>
      <c r="AR21" s="11">
        <v>5193</v>
      </c>
      <c r="AS21" s="13">
        <v>15.13</v>
      </c>
      <c r="AT21" s="23">
        <v>4525</v>
      </c>
      <c r="AU21" s="25">
        <f t="shared" si="56"/>
        <v>0.87136529944155594</v>
      </c>
      <c r="AV21" s="23">
        <v>650</v>
      </c>
      <c r="AW21" s="25">
        <f t="shared" si="6"/>
        <v>0.1251684960523782</v>
      </c>
      <c r="AX21" s="18"/>
      <c r="AY21" s="11">
        <v>6693</v>
      </c>
      <c r="AZ21" s="13">
        <v>13.04</v>
      </c>
      <c r="BA21" s="23">
        <v>5557</v>
      </c>
      <c r="BB21" s="25">
        <f t="shared" si="57"/>
        <v>0.83027043179441207</v>
      </c>
      <c r="BC21" s="23">
        <v>1122</v>
      </c>
      <c r="BD21" s="25">
        <f t="shared" si="7"/>
        <v>0.16763783056925147</v>
      </c>
      <c r="BE21" s="18"/>
      <c r="BF21" s="11">
        <v>8913</v>
      </c>
      <c r="BG21" s="13">
        <v>13.07</v>
      </c>
      <c r="BH21" s="23">
        <v>7508</v>
      </c>
      <c r="BI21" s="25">
        <f t="shared" si="58"/>
        <v>0.8423650847077303</v>
      </c>
      <c r="BJ21" s="23">
        <v>1390</v>
      </c>
      <c r="BK21" s="25">
        <f t="shared" si="8"/>
        <v>0.15595198025356222</v>
      </c>
      <c r="BL21" s="18"/>
      <c r="BM21" s="11">
        <v>6870</v>
      </c>
      <c r="BN21" s="13">
        <v>10.33</v>
      </c>
      <c r="BO21" s="23">
        <v>5584</v>
      </c>
      <c r="BP21" s="25">
        <f t="shared" si="59"/>
        <v>0.8128093158660844</v>
      </c>
      <c r="BQ21" s="23">
        <v>1269</v>
      </c>
      <c r="BR21" s="25">
        <f t="shared" si="9"/>
        <v>0.18471615720524018</v>
      </c>
      <c r="BS21" s="18"/>
      <c r="BT21" s="11">
        <v>6552</v>
      </c>
      <c r="BU21" s="13">
        <v>11.7</v>
      </c>
      <c r="BV21" s="23">
        <v>5459</v>
      </c>
      <c r="BW21" s="25">
        <f t="shared" si="60"/>
        <v>0.83318070818070822</v>
      </c>
      <c r="BX21" s="23">
        <v>1088</v>
      </c>
      <c r="BY21" s="25">
        <f t="shared" si="10"/>
        <v>0.16605616605616605</v>
      </c>
      <c r="BZ21" s="18"/>
      <c r="CA21" s="11">
        <v>17479</v>
      </c>
      <c r="CB21" s="13">
        <v>12.3</v>
      </c>
      <c r="CC21" s="23">
        <v>13488</v>
      </c>
      <c r="CD21" s="25">
        <f t="shared" si="61"/>
        <v>0.77166885977458666</v>
      </c>
      <c r="CE21" s="23">
        <v>3982</v>
      </c>
      <c r="CF21" s="25">
        <f t="shared" si="11"/>
        <v>0.2278162366268093</v>
      </c>
      <c r="CG21" s="18"/>
      <c r="CH21" s="11">
        <v>9087</v>
      </c>
      <c r="CI21" s="13">
        <v>13.21</v>
      </c>
      <c r="CJ21" s="23">
        <v>7610</v>
      </c>
      <c r="CK21" s="25">
        <f t="shared" si="62"/>
        <v>0.83746010784637392</v>
      </c>
      <c r="CL21" s="23">
        <v>1472</v>
      </c>
      <c r="CM21" s="25">
        <f t="shared" si="12"/>
        <v>0.16198965555188732</v>
      </c>
      <c r="CN21" s="18"/>
      <c r="CO21" s="11">
        <v>6480</v>
      </c>
      <c r="CP21" s="13">
        <v>12.35</v>
      </c>
      <c r="CQ21" s="23">
        <v>5256</v>
      </c>
      <c r="CR21" s="25">
        <f t="shared" si="63"/>
        <v>0.81111111111111112</v>
      </c>
      <c r="CS21" s="23">
        <v>1218</v>
      </c>
      <c r="CT21" s="25">
        <f t="shared" si="13"/>
        <v>0.18796296296296297</v>
      </c>
      <c r="CU21" s="18"/>
      <c r="CV21" s="11">
        <v>14600</v>
      </c>
      <c r="CW21" s="13">
        <v>13.82</v>
      </c>
      <c r="CX21" s="23">
        <v>11237</v>
      </c>
      <c r="CY21" s="25">
        <f t="shared" si="64"/>
        <v>0.76965753424657535</v>
      </c>
      <c r="CZ21" s="23">
        <v>3357</v>
      </c>
      <c r="DA21" s="25">
        <f t="shared" si="14"/>
        <v>0.22993150684931507</v>
      </c>
      <c r="DB21" s="18"/>
      <c r="DC21" s="11">
        <v>31932</v>
      </c>
      <c r="DD21" s="13">
        <v>9.48</v>
      </c>
      <c r="DE21" s="23">
        <v>20911</v>
      </c>
      <c r="DF21" s="25">
        <f t="shared" si="65"/>
        <v>0.65486032819741946</v>
      </c>
      <c r="DG21" s="23">
        <v>10996</v>
      </c>
      <c r="DH21" s="25">
        <f t="shared" si="15"/>
        <v>0.34435675811098587</v>
      </c>
      <c r="DI21" s="18"/>
      <c r="DJ21" s="11">
        <v>18020</v>
      </c>
      <c r="DK21" s="13">
        <v>11.17</v>
      </c>
      <c r="DL21" s="23">
        <v>12844</v>
      </c>
      <c r="DM21" s="25">
        <f t="shared" si="66"/>
        <v>0.7127635960044395</v>
      </c>
      <c r="DN21" s="23">
        <v>5167</v>
      </c>
      <c r="DO21" s="25">
        <f t="shared" si="16"/>
        <v>0.28673695893451723</v>
      </c>
      <c r="DP21" s="18"/>
      <c r="DQ21" s="11">
        <v>2954</v>
      </c>
      <c r="DR21" s="13">
        <v>11.1</v>
      </c>
      <c r="DS21" s="23">
        <v>2453</v>
      </c>
      <c r="DT21" s="25">
        <f t="shared" si="67"/>
        <v>0.83039945836154372</v>
      </c>
      <c r="DU21" s="23">
        <v>498</v>
      </c>
      <c r="DV21" s="25">
        <f t="shared" si="17"/>
        <v>0.16858496953283683</v>
      </c>
      <c r="DW21" s="18"/>
      <c r="DX21" s="11">
        <v>12222</v>
      </c>
      <c r="DY21" s="13">
        <v>11.61</v>
      </c>
      <c r="DZ21" s="23">
        <v>10162</v>
      </c>
      <c r="EA21" s="25">
        <f t="shared" si="68"/>
        <v>0.83145148093601706</v>
      </c>
      <c r="EB21" s="23">
        <v>2046</v>
      </c>
      <c r="EC21" s="25">
        <f t="shared" si="18"/>
        <v>0.16740304369170347</v>
      </c>
      <c r="ED21" s="18"/>
      <c r="EE21" s="11">
        <v>19409</v>
      </c>
      <c r="EF21" s="13">
        <v>11.1</v>
      </c>
      <c r="EG21" s="23">
        <v>14778</v>
      </c>
      <c r="EH21" s="25">
        <f t="shared" si="69"/>
        <v>0.76139935081663146</v>
      </c>
      <c r="EI21" s="23">
        <v>4619</v>
      </c>
      <c r="EJ21" s="25">
        <f t="shared" si="19"/>
        <v>0.23798237930856819</v>
      </c>
      <c r="EK21" s="18"/>
      <c r="EL21" s="11">
        <v>6718</v>
      </c>
      <c r="EM21" s="13">
        <v>11.05</v>
      </c>
      <c r="EN21" s="23">
        <v>5561</v>
      </c>
      <c r="EO21" s="25">
        <f t="shared" si="70"/>
        <v>0.82777612384638288</v>
      </c>
      <c r="EP21" s="23">
        <v>1154</v>
      </c>
      <c r="EQ21" s="25">
        <f t="shared" si="20"/>
        <v>0.1717773146769872</v>
      </c>
      <c r="ER21" s="18"/>
      <c r="ES21" s="11">
        <v>5532</v>
      </c>
      <c r="ET21" s="13">
        <v>12.5</v>
      </c>
      <c r="EU21" s="23">
        <v>4678</v>
      </c>
      <c r="EV21" s="25">
        <f t="shared" si="71"/>
        <v>0.84562545191612437</v>
      </c>
      <c r="EW21" s="23">
        <v>846</v>
      </c>
      <c r="EX21" s="25">
        <f t="shared" si="21"/>
        <v>0.15292841648590022</v>
      </c>
      <c r="EY21" s="18"/>
      <c r="EZ21" s="11">
        <v>3768</v>
      </c>
      <c r="FA21" s="13">
        <v>12.39</v>
      </c>
      <c r="FB21" s="23">
        <v>3159</v>
      </c>
      <c r="FC21" s="25">
        <f t="shared" si="72"/>
        <v>0.8383757961783439</v>
      </c>
      <c r="FD21" s="23">
        <v>605</v>
      </c>
      <c r="FE21" s="25">
        <f t="shared" si="22"/>
        <v>0.16056263269639065</v>
      </c>
      <c r="FF21" s="18"/>
      <c r="FG21" s="11">
        <v>4039</v>
      </c>
      <c r="FH21" s="13">
        <v>11.18</v>
      </c>
      <c r="FI21" s="23">
        <v>3315</v>
      </c>
      <c r="FJ21" s="25">
        <f t="shared" si="73"/>
        <v>0.82074770982916567</v>
      </c>
      <c r="FK21" s="23">
        <v>713</v>
      </c>
      <c r="FL21" s="25">
        <f t="shared" si="23"/>
        <v>0.17652884377321118</v>
      </c>
      <c r="FM21" s="18"/>
      <c r="FN21" s="11">
        <v>2942</v>
      </c>
      <c r="FO21" s="13">
        <v>11.69</v>
      </c>
      <c r="FP21" s="23">
        <v>2475</v>
      </c>
      <c r="FQ21" s="25">
        <f t="shared" si="74"/>
        <v>0.84126444595513261</v>
      </c>
      <c r="FR21" s="23">
        <v>460</v>
      </c>
      <c r="FS21" s="25">
        <f t="shared" si="24"/>
        <v>0.15635622025832766</v>
      </c>
      <c r="FT21" s="18"/>
      <c r="FU21" s="11">
        <v>7055</v>
      </c>
      <c r="FV21" s="13">
        <v>10.4</v>
      </c>
      <c r="FW21" s="23">
        <v>5736</v>
      </c>
      <c r="FX21" s="25">
        <f t="shared" si="75"/>
        <v>0.8130403968816442</v>
      </c>
      <c r="FY21" s="23">
        <v>1307</v>
      </c>
      <c r="FZ21" s="25">
        <f t="shared" si="25"/>
        <v>0.18525868178596741</v>
      </c>
      <c r="GA21" s="18"/>
      <c r="GB21" s="11">
        <v>21912</v>
      </c>
      <c r="GC21" s="13">
        <v>9.6199999999999992</v>
      </c>
      <c r="GD21" s="23">
        <v>17537</v>
      </c>
      <c r="GE21" s="25">
        <f t="shared" si="76"/>
        <v>0.80033771449434099</v>
      </c>
      <c r="GF21" s="23">
        <v>4361</v>
      </c>
      <c r="GG21" s="25">
        <f t="shared" si="26"/>
        <v>0.19902336619204089</v>
      </c>
      <c r="GH21" s="18"/>
      <c r="GI21" s="11">
        <v>14239</v>
      </c>
      <c r="GJ21" s="13">
        <v>11.51</v>
      </c>
      <c r="GK21" s="23">
        <v>11284</v>
      </c>
      <c r="GL21" s="25">
        <f t="shared" si="77"/>
        <v>0.79247138141723439</v>
      </c>
      <c r="GM21" s="23">
        <v>2940</v>
      </c>
      <c r="GN21" s="25">
        <f t="shared" si="27"/>
        <v>0.20647517381838612</v>
      </c>
      <c r="GO21" s="18"/>
      <c r="GP21" s="11">
        <v>3575</v>
      </c>
      <c r="GQ21" s="13">
        <v>12</v>
      </c>
      <c r="GR21" s="23">
        <v>3171</v>
      </c>
      <c r="GS21" s="25">
        <f t="shared" si="78"/>
        <v>0.88699300699300698</v>
      </c>
      <c r="GT21" s="23">
        <v>402</v>
      </c>
      <c r="GU21" s="25">
        <f t="shared" si="28"/>
        <v>0.11244755244755245</v>
      </c>
      <c r="GV21" s="18"/>
      <c r="GW21" s="11">
        <v>3132</v>
      </c>
      <c r="GX21" s="13">
        <v>11.72</v>
      </c>
      <c r="GY21" s="23">
        <v>2517</v>
      </c>
      <c r="GZ21" s="25">
        <f t="shared" si="79"/>
        <v>0.80363984674329503</v>
      </c>
      <c r="HA21" s="23">
        <v>606</v>
      </c>
      <c r="HB21" s="25">
        <f t="shared" si="29"/>
        <v>0.19348659003831417</v>
      </c>
      <c r="HC21" s="18"/>
      <c r="HD21" s="11">
        <v>3399</v>
      </c>
      <c r="HE21" s="13">
        <v>11.14</v>
      </c>
      <c r="HF21" s="23">
        <v>2685</v>
      </c>
      <c r="HG21" s="25">
        <f t="shared" si="80"/>
        <v>0.7899382171226832</v>
      </c>
      <c r="HH21" s="23">
        <v>708</v>
      </c>
      <c r="HI21" s="25">
        <f t="shared" si="30"/>
        <v>0.20829655781112091</v>
      </c>
      <c r="HJ21" s="18"/>
      <c r="HK21" s="11">
        <v>5826</v>
      </c>
      <c r="HL21" s="13">
        <v>12.72</v>
      </c>
      <c r="HM21" s="23">
        <v>4585</v>
      </c>
      <c r="HN21" s="25">
        <f t="shared" si="81"/>
        <v>0.78698935805012016</v>
      </c>
      <c r="HO21" s="23">
        <v>1227</v>
      </c>
      <c r="HP21" s="25">
        <f t="shared" si="31"/>
        <v>0.2106076210092688</v>
      </c>
      <c r="HQ21" s="18"/>
      <c r="HR21" s="11">
        <v>8655</v>
      </c>
      <c r="HS21" s="13">
        <v>11.72</v>
      </c>
      <c r="HT21" s="23">
        <v>6743</v>
      </c>
      <c r="HU21" s="25">
        <f t="shared" si="82"/>
        <v>0.77908723281340264</v>
      </c>
      <c r="HV21" s="23">
        <v>1907</v>
      </c>
      <c r="HW21" s="25">
        <f t="shared" si="32"/>
        <v>0.22033506643558637</v>
      </c>
      <c r="HX21" s="18"/>
      <c r="HY21" s="11">
        <v>2722</v>
      </c>
      <c r="HZ21" s="13">
        <v>13.45</v>
      </c>
      <c r="IA21" s="23">
        <v>2267</v>
      </c>
      <c r="IB21" s="25">
        <f t="shared" si="83"/>
        <v>0.8328434974283615</v>
      </c>
      <c r="IC21" s="23">
        <v>444</v>
      </c>
      <c r="ID21" s="25">
        <f t="shared" si="33"/>
        <v>0.16311535635562086</v>
      </c>
      <c r="IE21" s="18"/>
      <c r="IF21" s="11">
        <v>2131</v>
      </c>
      <c r="IG21" s="13">
        <v>14.77</v>
      </c>
      <c r="IH21" s="23">
        <v>1747</v>
      </c>
      <c r="II21" s="25">
        <f t="shared" si="84"/>
        <v>0.81980290943219147</v>
      </c>
      <c r="IJ21" s="23">
        <v>373</v>
      </c>
      <c r="IK21" s="25">
        <f t="shared" si="34"/>
        <v>0.17503519474425153</v>
      </c>
      <c r="IL21" s="18"/>
      <c r="IM21" s="11">
        <v>4600</v>
      </c>
      <c r="IN21" s="13">
        <v>13.11</v>
      </c>
      <c r="IO21" s="23">
        <v>3719</v>
      </c>
      <c r="IP21" s="25">
        <f t="shared" si="85"/>
        <v>0.8084782608695652</v>
      </c>
      <c r="IQ21" s="23">
        <v>875</v>
      </c>
      <c r="IR21" s="25">
        <f t="shared" si="35"/>
        <v>0.19021739130434784</v>
      </c>
      <c r="IS21" s="18"/>
      <c r="IT21" s="11">
        <v>3197</v>
      </c>
      <c r="IU21" s="13">
        <v>11.56</v>
      </c>
      <c r="IV21" s="23">
        <v>2538</v>
      </c>
      <c r="IW21" s="25">
        <f t="shared" si="86"/>
        <v>0.79386925242414763</v>
      </c>
      <c r="IX21" s="23">
        <v>657</v>
      </c>
      <c r="IY21" s="25">
        <f t="shared" si="36"/>
        <v>0.20550516108852049</v>
      </c>
      <c r="IZ21" s="18"/>
      <c r="JA21" s="11">
        <v>4993</v>
      </c>
      <c r="JB21" s="13">
        <v>13.28</v>
      </c>
      <c r="JC21" s="23">
        <v>4234</v>
      </c>
      <c r="JD21" s="25">
        <f t="shared" si="87"/>
        <v>0.84798718205487678</v>
      </c>
      <c r="JE21" s="23">
        <v>756</v>
      </c>
      <c r="JF21" s="25">
        <f t="shared" si="37"/>
        <v>0.15141197676747448</v>
      </c>
      <c r="JG21" s="18"/>
      <c r="JH21" s="11">
        <v>3061</v>
      </c>
      <c r="JI21" s="13">
        <v>13.77</v>
      </c>
      <c r="JJ21" s="23">
        <v>2608</v>
      </c>
      <c r="JK21" s="25">
        <f t="shared" si="88"/>
        <v>0.85200914733747146</v>
      </c>
      <c r="JL21" s="23">
        <v>447</v>
      </c>
      <c r="JM21" s="25">
        <f t="shared" si="38"/>
        <v>0.14603070891865402</v>
      </c>
      <c r="JN21" s="18"/>
      <c r="JO21" s="11">
        <v>3007</v>
      </c>
      <c r="JP21" s="13">
        <v>13.6</v>
      </c>
      <c r="JQ21" s="23">
        <v>2603</v>
      </c>
      <c r="JR21" s="25">
        <f t="shared" si="89"/>
        <v>0.86564682407715332</v>
      </c>
      <c r="JS21" s="23">
        <v>402</v>
      </c>
      <c r="JT21" s="25">
        <f t="shared" si="39"/>
        <v>0.13368806119055537</v>
      </c>
      <c r="JU21" s="18"/>
      <c r="JV21" s="11">
        <v>14500</v>
      </c>
      <c r="JW21" s="13">
        <v>12.28</v>
      </c>
      <c r="JX21" s="23">
        <v>11630</v>
      </c>
      <c r="JY21" s="25">
        <f t="shared" si="90"/>
        <v>0.80206896551724138</v>
      </c>
      <c r="JZ21" s="23">
        <v>2854</v>
      </c>
      <c r="KA21" s="25">
        <f t="shared" si="40"/>
        <v>0.19682758620689655</v>
      </c>
      <c r="KB21" s="18"/>
      <c r="KC21" s="11">
        <v>2670</v>
      </c>
      <c r="KD21" s="13">
        <v>12.53</v>
      </c>
      <c r="KE21" s="23">
        <v>2271</v>
      </c>
      <c r="KF21" s="25">
        <f t="shared" si="91"/>
        <v>0.85056179775280893</v>
      </c>
      <c r="KG21" s="23">
        <v>393</v>
      </c>
      <c r="KH21" s="25">
        <f t="shared" si="41"/>
        <v>0.14719101123595504</v>
      </c>
      <c r="KI21" s="18"/>
      <c r="KJ21" s="11">
        <v>4176</v>
      </c>
      <c r="KK21" s="13">
        <v>13.66</v>
      </c>
      <c r="KL21" s="23">
        <v>3448</v>
      </c>
      <c r="KM21" s="25">
        <f t="shared" si="92"/>
        <v>0.82567049808429116</v>
      </c>
      <c r="KN21" s="23">
        <v>695</v>
      </c>
      <c r="KO21" s="25">
        <f t="shared" si="42"/>
        <v>0.16642720306513409</v>
      </c>
      <c r="KP21" s="18"/>
      <c r="KQ21" s="11">
        <v>5647</v>
      </c>
      <c r="KR21" s="13">
        <v>13.7</v>
      </c>
      <c r="KS21" s="23">
        <v>4796</v>
      </c>
      <c r="KT21" s="25">
        <f t="shared" si="93"/>
        <v>0.84930051354701608</v>
      </c>
      <c r="KU21" s="23">
        <v>841</v>
      </c>
      <c r="KV21" s="25">
        <f t="shared" si="43"/>
        <v>0.14892863467327785</v>
      </c>
      <c r="KW21" s="18"/>
      <c r="KX21" s="11">
        <v>4938</v>
      </c>
      <c r="KY21" s="13">
        <v>13.24</v>
      </c>
      <c r="KZ21" s="23">
        <v>4229</v>
      </c>
      <c r="LA21" s="25">
        <f t="shared" si="94"/>
        <v>0.85641960307816933</v>
      </c>
      <c r="LB21" s="23">
        <v>705</v>
      </c>
      <c r="LC21" s="25">
        <f t="shared" si="44"/>
        <v>0.14277035236938032</v>
      </c>
      <c r="LD21" s="18"/>
      <c r="LE21" s="11">
        <v>6016</v>
      </c>
      <c r="LF21" s="13">
        <v>13.41</v>
      </c>
      <c r="LG21" s="23">
        <v>5175</v>
      </c>
      <c r="LH21" s="25">
        <f t="shared" si="95"/>
        <v>0.86020611702127658</v>
      </c>
      <c r="LI21" s="23">
        <v>826</v>
      </c>
      <c r="LJ21" s="25">
        <f t="shared" si="45"/>
        <v>0.13730053191489361</v>
      </c>
      <c r="LK21" s="18"/>
      <c r="LL21" s="11">
        <v>4341</v>
      </c>
      <c r="LM21" s="13">
        <v>14.07</v>
      </c>
      <c r="LN21" s="23">
        <v>3811</v>
      </c>
      <c r="LO21" s="25">
        <f t="shared" si="96"/>
        <v>0.87790831605620823</v>
      </c>
      <c r="LP21" s="23">
        <v>521</v>
      </c>
      <c r="LQ21" s="25">
        <f t="shared" si="46"/>
        <v>0.12001842893342547</v>
      </c>
      <c r="LR21" s="18"/>
      <c r="LS21" s="11">
        <v>4884</v>
      </c>
      <c r="LT21" s="13">
        <v>12.24</v>
      </c>
      <c r="LU21" s="23">
        <v>4178</v>
      </c>
      <c r="LV21" s="25">
        <f t="shared" si="97"/>
        <v>0.8554463554463555</v>
      </c>
      <c r="LW21" s="23">
        <v>700</v>
      </c>
      <c r="LX21" s="25">
        <f t="shared" si="47"/>
        <v>0.14332514332514332</v>
      </c>
      <c r="LY21" s="18"/>
      <c r="LZ21" s="11"/>
      <c r="MA21" s="13"/>
      <c r="MB21" s="23"/>
      <c r="MC21" s="25" t="e">
        <f t="shared" si="98"/>
        <v>#DIV/0!</v>
      </c>
      <c r="MD21" s="23"/>
      <c r="ME21" s="25" t="e">
        <f t="shared" si="48"/>
        <v>#DIV/0!</v>
      </c>
      <c r="MF21" s="18"/>
      <c r="MG21" s="11"/>
      <c r="MH21" s="13"/>
      <c r="MI21" s="23"/>
      <c r="MJ21" s="25" t="e">
        <f t="shared" si="99"/>
        <v>#DIV/0!</v>
      </c>
      <c r="MK21" s="23"/>
      <c r="ML21" s="25" t="e">
        <f t="shared" si="49"/>
        <v>#DIV/0!</v>
      </c>
    </row>
    <row r="22" spans="1:350" x14ac:dyDescent="0.15">
      <c r="A22" s="15" t="s">
        <v>13</v>
      </c>
      <c r="B22" s="10">
        <v>103204</v>
      </c>
      <c r="C22" s="12">
        <v>3.33</v>
      </c>
      <c r="D22" s="22">
        <v>77367</v>
      </c>
      <c r="E22" s="24">
        <f t="shared" si="50"/>
        <v>0.74965117631099565</v>
      </c>
      <c r="F22" s="22">
        <v>25047</v>
      </c>
      <c r="G22" s="24">
        <f t="shared" si="0"/>
        <v>0.24269408162474324</v>
      </c>
      <c r="H22" s="18"/>
      <c r="I22" s="10">
        <v>3597</v>
      </c>
      <c r="J22" s="12">
        <v>2.83</v>
      </c>
      <c r="K22" s="22">
        <v>2686</v>
      </c>
      <c r="L22" s="24">
        <f t="shared" si="51"/>
        <v>0.74673338893522379</v>
      </c>
      <c r="M22" s="22">
        <v>882</v>
      </c>
      <c r="N22" s="24">
        <f t="shared" si="1"/>
        <v>0.24520433694745622</v>
      </c>
      <c r="O22" s="18"/>
      <c r="P22" s="10">
        <v>1106</v>
      </c>
      <c r="Q22" s="12">
        <v>3.1</v>
      </c>
      <c r="R22" s="22">
        <v>921</v>
      </c>
      <c r="S22" s="24">
        <f t="shared" si="52"/>
        <v>0.83273056057866179</v>
      </c>
      <c r="T22" s="22">
        <v>179</v>
      </c>
      <c r="U22" s="24">
        <f t="shared" si="2"/>
        <v>0.16184448462929477</v>
      </c>
      <c r="V22" s="18"/>
      <c r="W22" s="10">
        <v>935</v>
      </c>
      <c r="X22" s="12">
        <v>2.72</v>
      </c>
      <c r="Y22" s="22">
        <v>748</v>
      </c>
      <c r="Z22" s="24">
        <f t="shared" si="53"/>
        <v>0.8</v>
      </c>
      <c r="AA22" s="22">
        <v>186</v>
      </c>
      <c r="AB22" s="24">
        <f t="shared" si="3"/>
        <v>0.19893048128342247</v>
      </c>
      <c r="AC22" s="18"/>
      <c r="AD22" s="10">
        <v>853</v>
      </c>
      <c r="AE22" s="12">
        <v>2.86</v>
      </c>
      <c r="AF22" s="22">
        <v>735</v>
      </c>
      <c r="AG22" s="24">
        <f t="shared" si="54"/>
        <v>0.86166471277842904</v>
      </c>
      <c r="AH22" s="22">
        <v>112</v>
      </c>
      <c r="AI22" s="24">
        <f t="shared" si="4"/>
        <v>0.13130128956623682</v>
      </c>
      <c r="AJ22" s="18"/>
      <c r="AK22" s="10">
        <v>1846</v>
      </c>
      <c r="AL22" s="12">
        <v>3.39</v>
      </c>
      <c r="AM22" s="22">
        <v>1353</v>
      </c>
      <c r="AN22" s="24">
        <f t="shared" si="55"/>
        <v>0.73293607800650051</v>
      </c>
      <c r="AO22" s="22">
        <v>456</v>
      </c>
      <c r="AP22" s="24">
        <f t="shared" si="5"/>
        <v>0.24702058504875407</v>
      </c>
      <c r="AQ22" s="18"/>
      <c r="AR22" s="10">
        <v>883</v>
      </c>
      <c r="AS22" s="12">
        <v>2.57</v>
      </c>
      <c r="AT22" s="22">
        <v>699</v>
      </c>
      <c r="AU22" s="24">
        <f t="shared" si="56"/>
        <v>0.79161947904869767</v>
      </c>
      <c r="AV22" s="22">
        <v>156</v>
      </c>
      <c r="AW22" s="24">
        <f t="shared" si="6"/>
        <v>0.17667044167610418</v>
      </c>
      <c r="AX22" s="18"/>
      <c r="AY22" s="10">
        <v>1541</v>
      </c>
      <c r="AZ22" s="12">
        <v>3</v>
      </c>
      <c r="BA22" s="22">
        <v>1181</v>
      </c>
      <c r="BB22" s="24">
        <f t="shared" si="57"/>
        <v>0.76638546398442575</v>
      </c>
      <c r="BC22" s="22">
        <v>350</v>
      </c>
      <c r="BD22" s="24">
        <f t="shared" si="7"/>
        <v>0.227125243348475</v>
      </c>
      <c r="BE22" s="18"/>
      <c r="BF22" s="10">
        <v>2372</v>
      </c>
      <c r="BG22" s="12">
        <v>3.48</v>
      </c>
      <c r="BH22" s="22">
        <v>1893</v>
      </c>
      <c r="BI22" s="24">
        <f t="shared" si="58"/>
        <v>0.79806070826306919</v>
      </c>
      <c r="BJ22" s="22">
        <v>467</v>
      </c>
      <c r="BK22" s="24">
        <f t="shared" si="8"/>
        <v>0.19688026981450252</v>
      </c>
      <c r="BL22" s="18"/>
      <c r="BM22" s="10">
        <v>1998</v>
      </c>
      <c r="BN22" s="12">
        <v>3</v>
      </c>
      <c r="BO22" s="22">
        <v>1481</v>
      </c>
      <c r="BP22" s="24">
        <f t="shared" si="59"/>
        <v>0.74124124124124124</v>
      </c>
      <c r="BQ22" s="22">
        <v>491</v>
      </c>
      <c r="BR22" s="24">
        <f t="shared" si="9"/>
        <v>0.24574574574574576</v>
      </c>
      <c r="BS22" s="18"/>
      <c r="BT22" s="10">
        <v>1594</v>
      </c>
      <c r="BU22" s="12">
        <v>2.85</v>
      </c>
      <c r="BV22" s="22">
        <v>1288</v>
      </c>
      <c r="BW22" s="24">
        <f t="shared" si="60"/>
        <v>0.80803011292346294</v>
      </c>
      <c r="BX22" s="22">
        <v>300</v>
      </c>
      <c r="BY22" s="24">
        <f t="shared" si="10"/>
        <v>0.18820577164366373</v>
      </c>
      <c r="BZ22" s="18"/>
      <c r="CA22" s="10">
        <v>5392</v>
      </c>
      <c r="CB22" s="12">
        <v>3.8</v>
      </c>
      <c r="CC22" s="22">
        <v>4135</v>
      </c>
      <c r="CD22" s="24">
        <f t="shared" si="61"/>
        <v>0.76687685459940658</v>
      </c>
      <c r="CE22" s="22">
        <v>1241</v>
      </c>
      <c r="CF22" s="24">
        <f t="shared" si="11"/>
        <v>0.23015578635014836</v>
      </c>
      <c r="CG22" s="18"/>
      <c r="CH22" s="10">
        <v>2062</v>
      </c>
      <c r="CI22" s="12">
        <v>3</v>
      </c>
      <c r="CJ22" s="22">
        <v>1598</v>
      </c>
      <c r="CK22" s="24">
        <f t="shared" si="62"/>
        <v>0.7749757516973812</v>
      </c>
      <c r="CL22" s="22">
        <v>462</v>
      </c>
      <c r="CM22" s="24">
        <f t="shared" si="12"/>
        <v>0.22405431619786614</v>
      </c>
      <c r="CN22" s="18"/>
      <c r="CO22" s="10">
        <v>1721</v>
      </c>
      <c r="CP22" s="12">
        <v>3.28</v>
      </c>
      <c r="CQ22" s="22">
        <v>1251</v>
      </c>
      <c r="CR22" s="24">
        <f t="shared" si="63"/>
        <v>0.7269029633933759</v>
      </c>
      <c r="CS22" s="22">
        <v>465</v>
      </c>
      <c r="CT22" s="24">
        <f t="shared" si="13"/>
        <v>0.27019174898314935</v>
      </c>
      <c r="CU22" s="18"/>
      <c r="CV22" s="10">
        <v>3862</v>
      </c>
      <c r="CW22" s="12">
        <v>3.66</v>
      </c>
      <c r="CX22" s="22">
        <v>2724</v>
      </c>
      <c r="CY22" s="24">
        <f t="shared" si="64"/>
        <v>0.70533402382185395</v>
      </c>
      <c r="CZ22" s="22">
        <v>1131</v>
      </c>
      <c r="DA22" s="24">
        <f t="shared" si="14"/>
        <v>0.29285344381149664</v>
      </c>
      <c r="DB22" s="18"/>
      <c r="DC22" s="10">
        <v>9040</v>
      </c>
      <c r="DD22" s="12">
        <v>2.68</v>
      </c>
      <c r="DE22" s="22">
        <v>5438</v>
      </c>
      <c r="DF22" s="24">
        <f t="shared" si="65"/>
        <v>0.60154867256637168</v>
      </c>
      <c r="DG22" s="22">
        <v>3564</v>
      </c>
      <c r="DH22" s="24">
        <f t="shared" si="15"/>
        <v>0.39424778761061946</v>
      </c>
      <c r="DI22" s="18"/>
      <c r="DJ22" s="10">
        <v>6076</v>
      </c>
      <c r="DK22" s="12">
        <v>3.77</v>
      </c>
      <c r="DL22" s="22">
        <v>4168</v>
      </c>
      <c r="DM22" s="24">
        <f t="shared" si="66"/>
        <v>0.68597761685319292</v>
      </c>
      <c r="DN22" s="22">
        <v>1890</v>
      </c>
      <c r="DO22" s="24">
        <f t="shared" si="16"/>
        <v>0.31105990783410137</v>
      </c>
      <c r="DP22" s="18"/>
      <c r="DQ22" s="10">
        <v>867</v>
      </c>
      <c r="DR22" s="12">
        <v>3.26</v>
      </c>
      <c r="DS22" s="22">
        <v>660</v>
      </c>
      <c r="DT22" s="24">
        <f t="shared" si="67"/>
        <v>0.76124567474048443</v>
      </c>
      <c r="DU22" s="22">
        <v>206</v>
      </c>
      <c r="DV22" s="24">
        <f t="shared" si="17"/>
        <v>0.23760092272202998</v>
      </c>
      <c r="DW22" s="18"/>
      <c r="DX22" s="10">
        <v>3884</v>
      </c>
      <c r="DY22" s="12">
        <v>3.69</v>
      </c>
      <c r="DZ22" s="22">
        <v>3095</v>
      </c>
      <c r="EA22" s="24">
        <f t="shared" si="68"/>
        <v>0.79685890834191553</v>
      </c>
      <c r="EB22" s="22">
        <v>764</v>
      </c>
      <c r="EC22" s="24">
        <f t="shared" si="18"/>
        <v>0.19670442842430483</v>
      </c>
      <c r="ED22" s="18"/>
      <c r="EE22" s="10">
        <v>7626</v>
      </c>
      <c r="EF22" s="12">
        <v>4.3600000000000003</v>
      </c>
      <c r="EG22" s="22">
        <v>5829</v>
      </c>
      <c r="EH22" s="24">
        <f t="shared" si="69"/>
        <v>0.76435877261998431</v>
      </c>
      <c r="EI22" s="22">
        <v>1715</v>
      </c>
      <c r="EJ22" s="24">
        <f t="shared" si="19"/>
        <v>0.22488853920797272</v>
      </c>
      <c r="EK22" s="18"/>
      <c r="EL22" s="10">
        <v>2135</v>
      </c>
      <c r="EM22" s="12">
        <v>3.51</v>
      </c>
      <c r="EN22" s="22">
        <v>1659</v>
      </c>
      <c r="EO22" s="24">
        <f t="shared" si="70"/>
        <v>0.77704918032786885</v>
      </c>
      <c r="EP22" s="22">
        <v>468</v>
      </c>
      <c r="EQ22" s="24">
        <f t="shared" si="20"/>
        <v>0.21920374707259954</v>
      </c>
      <c r="ER22" s="18"/>
      <c r="ES22" s="10">
        <v>1761</v>
      </c>
      <c r="ET22" s="12">
        <v>3.98</v>
      </c>
      <c r="EU22" s="22">
        <v>1374</v>
      </c>
      <c r="EV22" s="24">
        <f t="shared" si="71"/>
        <v>0.78023850085178881</v>
      </c>
      <c r="EW22" s="22">
        <v>372</v>
      </c>
      <c r="EX22" s="24">
        <f t="shared" si="21"/>
        <v>0.21124361158432708</v>
      </c>
      <c r="EY22" s="18"/>
      <c r="EZ22" s="10">
        <v>1128</v>
      </c>
      <c r="FA22" s="12">
        <v>3.71</v>
      </c>
      <c r="FB22" s="22">
        <v>758</v>
      </c>
      <c r="FC22" s="24">
        <f t="shared" si="72"/>
        <v>0.67198581560283688</v>
      </c>
      <c r="FD22" s="22">
        <v>362</v>
      </c>
      <c r="FE22" s="24">
        <f t="shared" si="22"/>
        <v>0.32092198581560283</v>
      </c>
      <c r="FF22" s="18"/>
      <c r="FG22" s="10">
        <v>1321</v>
      </c>
      <c r="FH22" s="12">
        <v>3.66</v>
      </c>
      <c r="FI22" s="22">
        <v>1047</v>
      </c>
      <c r="FJ22" s="24">
        <f t="shared" si="73"/>
        <v>0.79258137774413329</v>
      </c>
      <c r="FK22" s="22">
        <v>256</v>
      </c>
      <c r="FL22" s="24">
        <f t="shared" si="23"/>
        <v>0.19379258137774413</v>
      </c>
      <c r="FM22" s="18"/>
      <c r="FN22" s="10">
        <v>702</v>
      </c>
      <c r="FO22" s="12">
        <v>2.79</v>
      </c>
      <c r="FP22" s="22">
        <v>589</v>
      </c>
      <c r="FQ22" s="24">
        <f t="shared" si="74"/>
        <v>0.83903133903133909</v>
      </c>
      <c r="FR22" s="22">
        <v>111</v>
      </c>
      <c r="FS22" s="24">
        <f t="shared" si="24"/>
        <v>0.15811965811965811</v>
      </c>
      <c r="FT22" s="18"/>
      <c r="FU22" s="10">
        <v>2059</v>
      </c>
      <c r="FV22" s="12">
        <v>3.03</v>
      </c>
      <c r="FW22" s="22">
        <v>1593</v>
      </c>
      <c r="FX22" s="24">
        <f t="shared" si="75"/>
        <v>0.77367654201068481</v>
      </c>
      <c r="FY22" s="22">
        <v>451</v>
      </c>
      <c r="FZ22" s="24">
        <f t="shared" si="25"/>
        <v>0.21903836813987373</v>
      </c>
      <c r="GA22" s="18"/>
      <c r="GB22" s="10">
        <v>6597</v>
      </c>
      <c r="GC22" s="12">
        <v>2.9</v>
      </c>
      <c r="GD22" s="22">
        <v>4839</v>
      </c>
      <c r="GE22" s="24">
        <f t="shared" si="76"/>
        <v>0.73351523419736242</v>
      </c>
      <c r="GF22" s="22">
        <v>1734</v>
      </c>
      <c r="GG22" s="24">
        <f t="shared" si="26"/>
        <v>0.26284674852205547</v>
      </c>
      <c r="GH22" s="18"/>
      <c r="GI22" s="10">
        <v>5015</v>
      </c>
      <c r="GJ22" s="12">
        <v>4.05</v>
      </c>
      <c r="GK22" s="22">
        <v>3835</v>
      </c>
      <c r="GL22" s="24">
        <f t="shared" si="77"/>
        <v>0.76470588235294112</v>
      </c>
      <c r="GM22" s="22">
        <v>1144</v>
      </c>
      <c r="GN22" s="24">
        <f t="shared" si="27"/>
        <v>0.22811565304087736</v>
      </c>
      <c r="GO22" s="18"/>
      <c r="GP22" s="10">
        <v>1044</v>
      </c>
      <c r="GQ22" s="12">
        <v>3.5</v>
      </c>
      <c r="GR22" s="22">
        <v>891</v>
      </c>
      <c r="GS22" s="24">
        <f t="shared" si="78"/>
        <v>0.85344827586206895</v>
      </c>
      <c r="GT22" s="22">
        <v>149</v>
      </c>
      <c r="GU22" s="24">
        <f t="shared" si="28"/>
        <v>0.14272030651340997</v>
      </c>
      <c r="GV22" s="18"/>
      <c r="GW22" s="10">
        <v>1024</v>
      </c>
      <c r="GX22" s="12">
        <v>3.83</v>
      </c>
      <c r="GY22" s="22">
        <v>728</v>
      </c>
      <c r="GZ22" s="24">
        <f t="shared" si="79"/>
        <v>0.7109375</v>
      </c>
      <c r="HA22" s="22">
        <v>289</v>
      </c>
      <c r="HB22" s="24">
        <f t="shared" si="29"/>
        <v>0.2822265625</v>
      </c>
      <c r="HC22" s="18"/>
      <c r="HD22" s="10">
        <v>1241</v>
      </c>
      <c r="HE22" s="12">
        <v>4.07</v>
      </c>
      <c r="HF22" s="22">
        <v>939</v>
      </c>
      <c r="HG22" s="24">
        <f t="shared" si="80"/>
        <v>0.7566478646253022</v>
      </c>
      <c r="HH22" s="22">
        <v>286</v>
      </c>
      <c r="HI22" s="24">
        <f t="shared" si="30"/>
        <v>0.23045930701047543</v>
      </c>
      <c r="HJ22" s="18"/>
      <c r="HK22" s="10">
        <v>1542</v>
      </c>
      <c r="HL22" s="12">
        <v>3.37</v>
      </c>
      <c r="HM22" s="22">
        <v>1140</v>
      </c>
      <c r="HN22" s="24">
        <f t="shared" si="81"/>
        <v>0.73929961089494167</v>
      </c>
      <c r="HO22" s="22">
        <v>392</v>
      </c>
      <c r="HP22" s="24">
        <f t="shared" si="31"/>
        <v>0.25421530479896237</v>
      </c>
      <c r="HQ22" s="18"/>
      <c r="HR22" s="10">
        <v>2655</v>
      </c>
      <c r="HS22" s="12">
        <v>3.59</v>
      </c>
      <c r="HT22" s="22">
        <v>1886</v>
      </c>
      <c r="HU22" s="24">
        <f t="shared" si="82"/>
        <v>0.71035781544256116</v>
      </c>
      <c r="HV22" s="22">
        <v>757</v>
      </c>
      <c r="HW22" s="24">
        <f t="shared" si="32"/>
        <v>0.28512241054613935</v>
      </c>
      <c r="HX22" s="18"/>
      <c r="HY22" s="10">
        <v>583</v>
      </c>
      <c r="HZ22" s="12">
        <v>2.88</v>
      </c>
      <c r="IA22" s="22">
        <v>432</v>
      </c>
      <c r="IB22" s="24">
        <f t="shared" si="83"/>
        <v>0.74099485420240141</v>
      </c>
      <c r="IC22" s="22">
        <v>113</v>
      </c>
      <c r="ID22" s="24">
        <f t="shared" si="33"/>
        <v>0.19382504288164665</v>
      </c>
      <c r="IE22" s="18"/>
      <c r="IF22" s="10">
        <v>449</v>
      </c>
      <c r="IG22" s="12">
        <v>3.11</v>
      </c>
      <c r="IH22" s="22">
        <v>331</v>
      </c>
      <c r="II22" s="24">
        <f t="shared" si="84"/>
        <v>0.73719376391982183</v>
      </c>
      <c r="IJ22" s="22">
        <v>115</v>
      </c>
      <c r="IK22" s="24">
        <f t="shared" si="34"/>
        <v>0.25612472160356348</v>
      </c>
      <c r="IL22" s="18"/>
      <c r="IM22" s="10">
        <v>1212</v>
      </c>
      <c r="IN22" s="12">
        <v>3.46</v>
      </c>
      <c r="IO22" s="22">
        <v>975</v>
      </c>
      <c r="IP22" s="24">
        <f t="shared" si="85"/>
        <v>0.8044554455445545</v>
      </c>
      <c r="IQ22" s="22">
        <v>231</v>
      </c>
      <c r="IR22" s="24">
        <f t="shared" si="35"/>
        <v>0.1905940594059406</v>
      </c>
      <c r="IS22" s="18"/>
      <c r="IT22" s="10">
        <v>939</v>
      </c>
      <c r="IU22" s="12">
        <v>3.39</v>
      </c>
      <c r="IV22" s="22">
        <v>705</v>
      </c>
      <c r="IW22" s="24">
        <f t="shared" si="86"/>
        <v>0.75079872204472842</v>
      </c>
      <c r="IX22" s="22">
        <v>231</v>
      </c>
      <c r="IY22" s="24">
        <f t="shared" si="36"/>
        <v>0.24600638977635783</v>
      </c>
      <c r="IZ22" s="18"/>
      <c r="JA22" s="10">
        <v>1196</v>
      </c>
      <c r="JB22" s="12">
        <v>3.18</v>
      </c>
      <c r="JC22" s="22">
        <v>969</v>
      </c>
      <c r="JD22" s="24">
        <f t="shared" si="87"/>
        <v>0.81020066889632103</v>
      </c>
      <c r="JE22" s="22">
        <v>221</v>
      </c>
      <c r="JF22" s="24">
        <f t="shared" si="37"/>
        <v>0.18478260869565216</v>
      </c>
      <c r="JG22" s="18"/>
      <c r="JH22" s="10">
        <v>789</v>
      </c>
      <c r="JI22" s="12">
        <v>3.55</v>
      </c>
      <c r="JJ22" s="22">
        <v>619</v>
      </c>
      <c r="JK22" s="24">
        <f t="shared" si="88"/>
        <v>0.78453738910012671</v>
      </c>
      <c r="JL22" s="22">
        <v>159</v>
      </c>
      <c r="JM22" s="24">
        <f t="shared" si="38"/>
        <v>0.20152091254752852</v>
      </c>
      <c r="JN22" s="18"/>
      <c r="JO22" s="10">
        <v>612</v>
      </c>
      <c r="JP22" s="12">
        <v>2.77</v>
      </c>
      <c r="JQ22" s="22">
        <v>517</v>
      </c>
      <c r="JR22" s="24">
        <f t="shared" si="89"/>
        <v>0.84477124183006536</v>
      </c>
      <c r="JS22" s="22">
        <v>90</v>
      </c>
      <c r="JT22" s="24">
        <f t="shared" si="39"/>
        <v>0.14705882352941177</v>
      </c>
      <c r="JU22" s="18"/>
      <c r="JV22" s="10">
        <v>3545</v>
      </c>
      <c r="JW22" s="12">
        <v>3</v>
      </c>
      <c r="JX22" s="22">
        <v>2659</v>
      </c>
      <c r="JY22" s="24">
        <f t="shared" si="90"/>
        <v>0.75007052186177714</v>
      </c>
      <c r="JZ22" s="22">
        <v>828</v>
      </c>
      <c r="KA22" s="24">
        <f t="shared" si="40"/>
        <v>0.23356840620592384</v>
      </c>
      <c r="KB22" s="18"/>
      <c r="KC22" s="10">
        <v>705</v>
      </c>
      <c r="KD22" s="12">
        <v>3.31</v>
      </c>
      <c r="KE22" s="22">
        <v>594</v>
      </c>
      <c r="KF22" s="24">
        <f t="shared" si="91"/>
        <v>0.8425531914893617</v>
      </c>
      <c r="KG22" s="22">
        <v>106</v>
      </c>
      <c r="KH22" s="24">
        <f t="shared" si="41"/>
        <v>0.15035460992907801</v>
      </c>
      <c r="KI22" s="18"/>
      <c r="KJ22" s="10">
        <v>928</v>
      </c>
      <c r="KK22" s="12">
        <v>3.03</v>
      </c>
      <c r="KL22" s="22">
        <v>705</v>
      </c>
      <c r="KM22" s="24">
        <f t="shared" si="92"/>
        <v>0.75969827586206895</v>
      </c>
      <c r="KN22" s="22">
        <v>202</v>
      </c>
      <c r="KO22" s="24">
        <f t="shared" si="42"/>
        <v>0.21767241379310345</v>
      </c>
      <c r="KP22" s="18"/>
      <c r="KQ22" s="10">
        <v>1184</v>
      </c>
      <c r="KR22" s="12">
        <v>2.87</v>
      </c>
      <c r="KS22" s="22">
        <v>944</v>
      </c>
      <c r="KT22" s="24">
        <f t="shared" si="93"/>
        <v>0.79729729729729726</v>
      </c>
      <c r="KU22" s="22">
        <v>235</v>
      </c>
      <c r="KV22" s="24">
        <f t="shared" si="43"/>
        <v>0.19847972972972974</v>
      </c>
      <c r="KW22" s="18"/>
      <c r="KX22" s="10">
        <v>1097</v>
      </c>
      <c r="KY22" s="12">
        <v>2.94</v>
      </c>
      <c r="KZ22" s="22">
        <v>917</v>
      </c>
      <c r="LA22" s="24">
        <f t="shared" si="94"/>
        <v>0.83591613491340022</v>
      </c>
      <c r="LB22" s="22">
        <v>170</v>
      </c>
      <c r="LC22" s="24">
        <f t="shared" si="44"/>
        <v>0.15496809480401094</v>
      </c>
      <c r="LD22" s="18"/>
      <c r="LE22" s="10">
        <v>1324</v>
      </c>
      <c r="LF22" s="12">
        <v>2.95</v>
      </c>
      <c r="LG22" s="22">
        <v>1075</v>
      </c>
      <c r="LH22" s="24">
        <f t="shared" si="95"/>
        <v>0.8119335347432024</v>
      </c>
      <c r="LI22" s="22">
        <v>222</v>
      </c>
      <c r="LJ22" s="24">
        <f t="shared" si="45"/>
        <v>0.16767371601208458</v>
      </c>
      <c r="LK22" s="18"/>
      <c r="LL22" s="10">
        <v>1055</v>
      </c>
      <c r="LM22" s="12">
        <v>3.42</v>
      </c>
      <c r="LN22" s="22">
        <v>906</v>
      </c>
      <c r="LO22" s="24">
        <f t="shared" si="96"/>
        <v>0.85876777251184833</v>
      </c>
      <c r="LP22" s="22">
        <v>142</v>
      </c>
      <c r="LQ22" s="24">
        <f t="shared" si="46"/>
        <v>0.13459715639810427</v>
      </c>
      <c r="LR22" s="18"/>
      <c r="LS22" s="10">
        <v>2107</v>
      </c>
      <c r="LT22" s="12">
        <v>5.28</v>
      </c>
      <c r="LU22" s="22">
        <v>1858</v>
      </c>
      <c r="LV22" s="24">
        <f t="shared" si="97"/>
        <v>0.88182249644043664</v>
      </c>
      <c r="LW22" s="22">
        <v>194</v>
      </c>
      <c r="LX22" s="24">
        <f t="shared" si="47"/>
        <v>9.2074038917892745E-2</v>
      </c>
      <c r="LY22" s="18"/>
      <c r="LZ22" s="10"/>
      <c r="MA22" s="12"/>
      <c r="MB22" s="22"/>
      <c r="MC22" s="24" t="e">
        <f t="shared" si="98"/>
        <v>#DIV/0!</v>
      </c>
      <c r="MD22" s="22"/>
      <c r="ME22" s="24" t="e">
        <f t="shared" si="48"/>
        <v>#DIV/0!</v>
      </c>
      <c r="MF22" s="18"/>
      <c r="MG22" s="10"/>
      <c r="MH22" s="12"/>
      <c r="MI22" s="22"/>
      <c r="MJ22" s="24" t="e">
        <f t="shared" si="99"/>
        <v>#DIV/0!</v>
      </c>
      <c r="MK22" s="22"/>
      <c r="ML22" s="24" t="e">
        <f t="shared" si="49"/>
        <v>#DIV/0!</v>
      </c>
    </row>
    <row r="23" spans="1:350" x14ac:dyDescent="0.15">
      <c r="A23" s="16" t="s">
        <v>14</v>
      </c>
      <c r="B23" s="11">
        <v>131864</v>
      </c>
      <c r="C23" s="13">
        <v>4.26</v>
      </c>
      <c r="D23" s="23">
        <v>90267</v>
      </c>
      <c r="E23" s="25">
        <f t="shared" si="50"/>
        <v>0.68454619911423886</v>
      </c>
      <c r="F23" s="23">
        <v>40822</v>
      </c>
      <c r="G23" s="25">
        <f t="shared" si="0"/>
        <v>0.30957653339804647</v>
      </c>
      <c r="H23" s="18"/>
      <c r="I23" s="11">
        <v>6277</v>
      </c>
      <c r="J23" s="13">
        <v>4.93</v>
      </c>
      <c r="K23" s="23">
        <v>3861</v>
      </c>
      <c r="L23" s="25">
        <f t="shared" si="51"/>
        <v>0.61510275609367537</v>
      </c>
      <c r="M23" s="23">
        <v>2372</v>
      </c>
      <c r="N23" s="25">
        <f t="shared" si="1"/>
        <v>0.37788752588816316</v>
      </c>
      <c r="O23" s="18"/>
      <c r="P23" s="11">
        <v>1524</v>
      </c>
      <c r="Q23" s="13">
        <v>4.2699999999999996</v>
      </c>
      <c r="R23" s="23">
        <v>879</v>
      </c>
      <c r="S23" s="25">
        <f t="shared" si="52"/>
        <v>0.57677165354330706</v>
      </c>
      <c r="T23" s="23">
        <v>637</v>
      </c>
      <c r="U23" s="25">
        <f t="shared" si="2"/>
        <v>0.41797900262467191</v>
      </c>
      <c r="V23" s="18"/>
      <c r="W23" s="11">
        <v>1472</v>
      </c>
      <c r="X23" s="13">
        <v>4.29</v>
      </c>
      <c r="Y23" s="23">
        <v>788</v>
      </c>
      <c r="Z23" s="25">
        <f t="shared" si="53"/>
        <v>0.53532608695652173</v>
      </c>
      <c r="AA23" s="23">
        <v>665</v>
      </c>
      <c r="AB23" s="25">
        <f t="shared" si="3"/>
        <v>0.45176630434782611</v>
      </c>
      <c r="AC23" s="18"/>
      <c r="AD23" s="11">
        <v>1132</v>
      </c>
      <c r="AE23" s="13">
        <v>3.8</v>
      </c>
      <c r="AF23" s="23">
        <v>699</v>
      </c>
      <c r="AG23" s="25">
        <f t="shared" si="54"/>
        <v>0.61749116607773846</v>
      </c>
      <c r="AH23" s="23">
        <v>427</v>
      </c>
      <c r="AI23" s="25">
        <f t="shared" si="4"/>
        <v>0.37720848056537104</v>
      </c>
      <c r="AJ23" s="18"/>
      <c r="AK23" s="11">
        <v>2253</v>
      </c>
      <c r="AL23" s="13">
        <v>4.13</v>
      </c>
      <c r="AM23" s="23">
        <v>1354</v>
      </c>
      <c r="AN23" s="25">
        <f t="shared" si="55"/>
        <v>0.60097647581003111</v>
      </c>
      <c r="AO23" s="23">
        <v>890</v>
      </c>
      <c r="AP23" s="25">
        <f t="shared" si="5"/>
        <v>0.39502885042166003</v>
      </c>
      <c r="AQ23" s="18"/>
      <c r="AR23" s="11">
        <v>1277</v>
      </c>
      <c r="AS23" s="13">
        <v>3.72</v>
      </c>
      <c r="AT23" s="23">
        <v>871</v>
      </c>
      <c r="AU23" s="25">
        <f t="shared" si="56"/>
        <v>0.68206734534064217</v>
      </c>
      <c r="AV23" s="23">
        <v>383</v>
      </c>
      <c r="AW23" s="25">
        <f t="shared" si="6"/>
        <v>0.29992169146436959</v>
      </c>
      <c r="AX23" s="18"/>
      <c r="AY23" s="11">
        <v>2142</v>
      </c>
      <c r="AZ23" s="13">
        <v>4.17</v>
      </c>
      <c r="BA23" s="23">
        <v>1431</v>
      </c>
      <c r="BB23" s="25">
        <f t="shared" si="57"/>
        <v>0.66806722689075626</v>
      </c>
      <c r="BC23" s="23">
        <v>704</v>
      </c>
      <c r="BD23" s="25">
        <f t="shared" si="7"/>
        <v>0.32866479925303455</v>
      </c>
      <c r="BE23" s="18"/>
      <c r="BF23" s="11">
        <v>2612</v>
      </c>
      <c r="BG23" s="13">
        <v>3.83</v>
      </c>
      <c r="BH23" s="23">
        <v>1739</v>
      </c>
      <c r="BI23" s="25">
        <f t="shared" si="58"/>
        <v>0.66577335375191427</v>
      </c>
      <c r="BJ23" s="23">
        <v>831</v>
      </c>
      <c r="BK23" s="25">
        <f t="shared" si="8"/>
        <v>0.31814701378254212</v>
      </c>
      <c r="BL23" s="18"/>
      <c r="BM23" s="11">
        <v>2539</v>
      </c>
      <c r="BN23" s="13">
        <v>3.82</v>
      </c>
      <c r="BO23" s="23">
        <v>1754</v>
      </c>
      <c r="BP23" s="25">
        <f t="shared" si="59"/>
        <v>0.69082315872390709</v>
      </c>
      <c r="BQ23" s="23">
        <v>780</v>
      </c>
      <c r="BR23" s="25">
        <f t="shared" si="9"/>
        <v>0.30720756203229616</v>
      </c>
      <c r="BS23" s="18"/>
      <c r="BT23" s="11">
        <v>2116</v>
      </c>
      <c r="BU23" s="13">
        <v>3.78</v>
      </c>
      <c r="BV23" s="23">
        <v>1501</v>
      </c>
      <c r="BW23" s="25">
        <f t="shared" si="60"/>
        <v>0.70935727788279768</v>
      </c>
      <c r="BX23" s="23">
        <v>595</v>
      </c>
      <c r="BY23" s="25">
        <f t="shared" si="10"/>
        <v>0.28119092627599246</v>
      </c>
      <c r="BZ23" s="18"/>
      <c r="CA23" s="11">
        <v>6416</v>
      </c>
      <c r="CB23" s="13">
        <v>4.5199999999999996</v>
      </c>
      <c r="CC23" s="23">
        <v>4488</v>
      </c>
      <c r="CD23" s="25">
        <f t="shared" si="61"/>
        <v>0.69950124688279303</v>
      </c>
      <c r="CE23" s="23">
        <v>1905</v>
      </c>
      <c r="CF23" s="25">
        <f t="shared" si="11"/>
        <v>0.29691396508728179</v>
      </c>
      <c r="CG23" s="18"/>
      <c r="CH23" s="11">
        <v>2500</v>
      </c>
      <c r="CI23" s="13">
        <v>3.64</v>
      </c>
      <c r="CJ23" s="23">
        <v>1913</v>
      </c>
      <c r="CK23" s="25">
        <f t="shared" si="62"/>
        <v>0.76519999999999999</v>
      </c>
      <c r="CL23" s="23">
        <v>581</v>
      </c>
      <c r="CM23" s="25">
        <f t="shared" si="12"/>
        <v>0.2324</v>
      </c>
      <c r="CN23" s="18"/>
      <c r="CO23" s="11">
        <v>2068</v>
      </c>
      <c r="CP23" s="13">
        <v>3.94</v>
      </c>
      <c r="CQ23" s="23">
        <v>1516</v>
      </c>
      <c r="CR23" s="25">
        <f t="shared" si="63"/>
        <v>0.73307543520309482</v>
      </c>
      <c r="CS23" s="23">
        <v>538</v>
      </c>
      <c r="CT23" s="25">
        <f t="shared" si="13"/>
        <v>0.26015473887814311</v>
      </c>
      <c r="CU23" s="18"/>
      <c r="CV23" s="11">
        <v>5361</v>
      </c>
      <c r="CW23" s="13">
        <v>5.07</v>
      </c>
      <c r="CX23" s="23">
        <v>3628</v>
      </c>
      <c r="CY23" s="25">
        <f t="shared" si="64"/>
        <v>0.67673941428837903</v>
      </c>
      <c r="CZ23" s="23">
        <v>1726</v>
      </c>
      <c r="DA23" s="25">
        <f t="shared" si="14"/>
        <v>0.32195485916806565</v>
      </c>
      <c r="DB23" s="18"/>
      <c r="DC23" s="11">
        <v>15322</v>
      </c>
      <c r="DD23" s="13">
        <v>4.55</v>
      </c>
      <c r="DE23" s="23">
        <v>10702</v>
      </c>
      <c r="DF23" s="25">
        <f t="shared" si="65"/>
        <v>0.69847278423182357</v>
      </c>
      <c r="DG23" s="23">
        <v>4605</v>
      </c>
      <c r="DH23" s="25">
        <f t="shared" si="15"/>
        <v>0.30054823130139668</v>
      </c>
      <c r="DI23" s="18"/>
      <c r="DJ23" s="11">
        <v>7967</v>
      </c>
      <c r="DK23" s="13">
        <v>4.9400000000000004</v>
      </c>
      <c r="DL23" s="23">
        <v>5335</v>
      </c>
      <c r="DM23" s="25">
        <f t="shared" si="66"/>
        <v>0.66963725367139448</v>
      </c>
      <c r="DN23" s="23">
        <v>2589</v>
      </c>
      <c r="DO23" s="25">
        <f t="shared" si="16"/>
        <v>0.32496548261579011</v>
      </c>
      <c r="DP23" s="18"/>
      <c r="DQ23" s="11">
        <v>947</v>
      </c>
      <c r="DR23" s="13">
        <v>3.56</v>
      </c>
      <c r="DS23" s="23">
        <v>673</v>
      </c>
      <c r="DT23" s="25">
        <f t="shared" si="67"/>
        <v>0.71066525871172126</v>
      </c>
      <c r="DU23" s="23">
        <v>269</v>
      </c>
      <c r="DV23" s="25">
        <f t="shared" si="17"/>
        <v>0.28405491024287222</v>
      </c>
      <c r="DW23" s="18"/>
      <c r="DX23" s="11">
        <v>3932</v>
      </c>
      <c r="DY23" s="13">
        <v>3.73</v>
      </c>
      <c r="DZ23" s="23">
        <v>2829</v>
      </c>
      <c r="EA23" s="25">
        <f t="shared" si="68"/>
        <v>0.71948118006103767</v>
      </c>
      <c r="EB23" s="23">
        <v>1090</v>
      </c>
      <c r="EC23" s="25">
        <f t="shared" si="18"/>
        <v>0.27721261444557477</v>
      </c>
      <c r="ED23" s="18"/>
      <c r="EE23" s="11">
        <v>7225</v>
      </c>
      <c r="EF23" s="13">
        <v>4.13</v>
      </c>
      <c r="EG23" s="23">
        <v>5245</v>
      </c>
      <c r="EH23" s="25">
        <f t="shared" si="69"/>
        <v>0.72595155709342563</v>
      </c>
      <c r="EI23" s="23">
        <v>1951</v>
      </c>
      <c r="EJ23" s="25">
        <f t="shared" si="19"/>
        <v>0.27003460207612456</v>
      </c>
      <c r="EK23" s="18"/>
      <c r="EL23" s="11">
        <v>2468</v>
      </c>
      <c r="EM23" s="13">
        <v>4.0599999999999996</v>
      </c>
      <c r="EN23" s="23">
        <v>1863</v>
      </c>
      <c r="EO23" s="25">
        <f t="shared" si="70"/>
        <v>0.75486223662884933</v>
      </c>
      <c r="EP23" s="23">
        <v>601</v>
      </c>
      <c r="EQ23" s="25">
        <f t="shared" si="20"/>
        <v>0.24351701782820098</v>
      </c>
      <c r="ER23" s="18"/>
      <c r="ES23" s="11">
        <v>1480</v>
      </c>
      <c r="ET23" s="13">
        <v>3.34</v>
      </c>
      <c r="EU23" s="23">
        <v>990</v>
      </c>
      <c r="EV23" s="25">
        <f t="shared" si="71"/>
        <v>0.66891891891891897</v>
      </c>
      <c r="EW23" s="23">
        <v>480</v>
      </c>
      <c r="EX23" s="25">
        <f t="shared" si="21"/>
        <v>0.32432432432432434</v>
      </c>
      <c r="EY23" s="18"/>
      <c r="EZ23" s="11">
        <v>1367</v>
      </c>
      <c r="FA23" s="13">
        <v>4.49</v>
      </c>
      <c r="FB23" s="23">
        <v>1057</v>
      </c>
      <c r="FC23" s="25">
        <f t="shared" si="72"/>
        <v>0.77322604242867599</v>
      </c>
      <c r="FD23" s="23">
        <v>301</v>
      </c>
      <c r="FE23" s="25">
        <f t="shared" si="22"/>
        <v>0.22019019751280175</v>
      </c>
      <c r="FF23" s="18"/>
      <c r="FG23" s="11">
        <v>1250</v>
      </c>
      <c r="FH23" s="13">
        <v>3.46</v>
      </c>
      <c r="FI23" s="23">
        <v>889</v>
      </c>
      <c r="FJ23" s="25">
        <f t="shared" si="73"/>
        <v>0.71120000000000005</v>
      </c>
      <c r="FK23" s="23">
        <v>329</v>
      </c>
      <c r="FL23" s="25">
        <f t="shared" si="23"/>
        <v>0.26319999999999999</v>
      </c>
      <c r="FM23" s="18"/>
      <c r="FN23" s="11">
        <v>819</v>
      </c>
      <c r="FO23" s="13">
        <v>3.25</v>
      </c>
      <c r="FP23" s="23">
        <v>572</v>
      </c>
      <c r="FQ23" s="25">
        <f t="shared" si="74"/>
        <v>0.69841269841269837</v>
      </c>
      <c r="FR23" s="23">
        <v>245</v>
      </c>
      <c r="FS23" s="25">
        <f t="shared" si="24"/>
        <v>0.29914529914529914</v>
      </c>
      <c r="FT23" s="18"/>
      <c r="FU23" s="11">
        <v>2585</v>
      </c>
      <c r="FV23" s="13">
        <v>3.81</v>
      </c>
      <c r="FW23" s="23">
        <v>1902</v>
      </c>
      <c r="FX23" s="25">
        <f t="shared" si="75"/>
        <v>0.73578336557059965</v>
      </c>
      <c r="FY23" s="23">
        <v>680</v>
      </c>
      <c r="FZ23" s="25">
        <f t="shared" si="25"/>
        <v>0.26305609284332687</v>
      </c>
      <c r="GA23" s="18"/>
      <c r="GB23" s="11">
        <v>10311</v>
      </c>
      <c r="GC23" s="13">
        <v>4.53</v>
      </c>
      <c r="GD23" s="23">
        <v>7205</v>
      </c>
      <c r="GE23" s="25">
        <f t="shared" si="76"/>
        <v>0.69876830569294923</v>
      </c>
      <c r="GF23" s="23">
        <v>3023</v>
      </c>
      <c r="GG23" s="25">
        <f t="shared" si="26"/>
        <v>0.29318203859955388</v>
      </c>
      <c r="GH23" s="18"/>
      <c r="GI23" s="11">
        <v>5332</v>
      </c>
      <c r="GJ23" s="13">
        <v>4.3099999999999996</v>
      </c>
      <c r="GK23" s="23">
        <v>3709</v>
      </c>
      <c r="GL23" s="25">
        <f t="shared" si="77"/>
        <v>0.69561140285071266</v>
      </c>
      <c r="GM23" s="23">
        <v>1605</v>
      </c>
      <c r="GN23" s="25">
        <f t="shared" si="27"/>
        <v>0.30101275318829707</v>
      </c>
      <c r="GO23" s="18"/>
      <c r="GP23" s="11">
        <v>1267</v>
      </c>
      <c r="GQ23" s="13">
        <v>4.25</v>
      </c>
      <c r="GR23" s="23">
        <v>971</v>
      </c>
      <c r="GS23" s="25">
        <f t="shared" si="78"/>
        <v>0.76637726913970006</v>
      </c>
      <c r="GT23" s="23">
        <v>294</v>
      </c>
      <c r="GU23" s="25">
        <f t="shared" si="28"/>
        <v>0.23204419889502761</v>
      </c>
      <c r="GV23" s="18"/>
      <c r="GW23" s="11">
        <v>1280</v>
      </c>
      <c r="GX23" s="13">
        <v>4.79</v>
      </c>
      <c r="GY23" s="23">
        <v>915</v>
      </c>
      <c r="GZ23" s="25">
        <f t="shared" si="79"/>
        <v>0.71484375</v>
      </c>
      <c r="HA23" s="23">
        <v>363</v>
      </c>
      <c r="HB23" s="25">
        <f t="shared" si="29"/>
        <v>0.28359374999999998</v>
      </c>
      <c r="HC23" s="18"/>
      <c r="HD23" s="11">
        <v>1294</v>
      </c>
      <c r="HE23" s="13">
        <v>4.24</v>
      </c>
      <c r="HF23" s="23">
        <v>889</v>
      </c>
      <c r="HG23" s="25">
        <f t="shared" si="80"/>
        <v>0.68701700154559509</v>
      </c>
      <c r="HH23" s="23">
        <v>393</v>
      </c>
      <c r="HI23" s="25">
        <f t="shared" si="30"/>
        <v>0.30370942812982998</v>
      </c>
      <c r="HJ23" s="18"/>
      <c r="HK23" s="11">
        <v>1801</v>
      </c>
      <c r="HL23" s="13">
        <v>3.93</v>
      </c>
      <c r="HM23" s="23">
        <v>1164</v>
      </c>
      <c r="HN23" s="25">
        <f t="shared" si="81"/>
        <v>0.64630760688506383</v>
      </c>
      <c r="HO23" s="23">
        <v>623</v>
      </c>
      <c r="HP23" s="25">
        <f t="shared" si="31"/>
        <v>0.34591893392559692</v>
      </c>
      <c r="HQ23" s="18"/>
      <c r="HR23" s="11">
        <v>3032</v>
      </c>
      <c r="HS23" s="13">
        <v>4.0999999999999996</v>
      </c>
      <c r="HT23" s="23">
        <v>2018</v>
      </c>
      <c r="HU23" s="25">
        <f t="shared" si="82"/>
        <v>0.66556728232189977</v>
      </c>
      <c r="HV23" s="23">
        <v>997</v>
      </c>
      <c r="HW23" s="25">
        <f t="shared" si="32"/>
        <v>0.32882585751978893</v>
      </c>
      <c r="HX23" s="18"/>
      <c r="HY23" s="11">
        <v>708</v>
      </c>
      <c r="HZ23" s="13">
        <v>3.5</v>
      </c>
      <c r="IA23" s="23">
        <v>428</v>
      </c>
      <c r="IB23" s="25">
        <f t="shared" si="83"/>
        <v>0.60451977401129942</v>
      </c>
      <c r="IC23" s="23">
        <v>270</v>
      </c>
      <c r="ID23" s="25">
        <f t="shared" si="33"/>
        <v>0.38135593220338981</v>
      </c>
      <c r="IE23" s="18"/>
      <c r="IF23" s="11">
        <v>566</v>
      </c>
      <c r="IG23" s="13">
        <v>3.92</v>
      </c>
      <c r="IH23" s="23">
        <v>335</v>
      </c>
      <c r="II23" s="25">
        <f t="shared" si="84"/>
        <v>0.59187279151943462</v>
      </c>
      <c r="IJ23" s="23">
        <v>218</v>
      </c>
      <c r="IK23" s="25">
        <f t="shared" si="34"/>
        <v>0.38515901060070673</v>
      </c>
      <c r="IL23" s="18"/>
      <c r="IM23" s="11">
        <v>1457</v>
      </c>
      <c r="IN23" s="13">
        <v>4.1500000000000004</v>
      </c>
      <c r="IO23" s="23">
        <v>958</v>
      </c>
      <c r="IP23" s="25">
        <f t="shared" si="85"/>
        <v>0.65751544269045981</v>
      </c>
      <c r="IQ23" s="23">
        <v>485</v>
      </c>
      <c r="IR23" s="25">
        <f t="shared" si="35"/>
        <v>0.33287577213452302</v>
      </c>
      <c r="IS23" s="18"/>
      <c r="IT23" s="11">
        <v>1098</v>
      </c>
      <c r="IU23" s="13">
        <v>3.97</v>
      </c>
      <c r="IV23" s="23">
        <v>822</v>
      </c>
      <c r="IW23" s="25">
        <f t="shared" si="86"/>
        <v>0.74863387978142082</v>
      </c>
      <c r="IX23" s="23">
        <v>276</v>
      </c>
      <c r="IY23" s="25">
        <f t="shared" si="36"/>
        <v>0.25136612021857924</v>
      </c>
      <c r="IZ23" s="18"/>
      <c r="JA23" s="11">
        <v>1476</v>
      </c>
      <c r="JB23" s="13">
        <v>3.93</v>
      </c>
      <c r="JC23" s="23">
        <v>1057</v>
      </c>
      <c r="JD23" s="25">
        <f t="shared" si="87"/>
        <v>0.71612466124661245</v>
      </c>
      <c r="JE23" s="23">
        <v>411</v>
      </c>
      <c r="JF23" s="25">
        <f t="shared" si="37"/>
        <v>0.27845528455284552</v>
      </c>
      <c r="JG23" s="18"/>
      <c r="JH23" s="11">
        <v>804</v>
      </c>
      <c r="JI23" s="13">
        <v>3.62</v>
      </c>
      <c r="JJ23" s="23">
        <v>515</v>
      </c>
      <c r="JK23" s="25">
        <f t="shared" si="88"/>
        <v>0.64054726368159209</v>
      </c>
      <c r="JL23" s="23">
        <v>281</v>
      </c>
      <c r="JM23" s="25">
        <f t="shared" si="38"/>
        <v>0.34950248756218905</v>
      </c>
      <c r="JN23" s="18"/>
      <c r="JO23" s="11">
        <v>879</v>
      </c>
      <c r="JP23" s="13">
        <v>3.98</v>
      </c>
      <c r="JQ23" s="23">
        <v>567</v>
      </c>
      <c r="JR23" s="25">
        <f t="shared" si="89"/>
        <v>0.6450511945392492</v>
      </c>
      <c r="JS23" s="23">
        <v>305</v>
      </c>
      <c r="JT23" s="25">
        <f t="shared" si="39"/>
        <v>0.34698521046643915</v>
      </c>
      <c r="JU23" s="18"/>
      <c r="JV23" s="11">
        <v>5284</v>
      </c>
      <c r="JW23" s="13">
        <v>4.4800000000000004</v>
      </c>
      <c r="JX23" s="23">
        <v>3653</v>
      </c>
      <c r="JY23" s="25">
        <f t="shared" si="90"/>
        <v>0.69133232399697198</v>
      </c>
      <c r="JZ23" s="23">
        <v>1579</v>
      </c>
      <c r="KA23" s="25">
        <f t="shared" si="40"/>
        <v>0.29882664647993945</v>
      </c>
      <c r="KB23" s="18"/>
      <c r="KC23" s="11">
        <v>901</v>
      </c>
      <c r="KD23" s="13">
        <v>4.2300000000000004</v>
      </c>
      <c r="KE23" s="23">
        <v>591</v>
      </c>
      <c r="KF23" s="25">
        <f t="shared" si="91"/>
        <v>0.65593784683684797</v>
      </c>
      <c r="KG23" s="23">
        <v>307</v>
      </c>
      <c r="KH23" s="25">
        <f t="shared" si="41"/>
        <v>0.34073251942286348</v>
      </c>
      <c r="KI23" s="18"/>
      <c r="KJ23" s="11">
        <v>1300</v>
      </c>
      <c r="KK23" s="13">
        <v>4.25</v>
      </c>
      <c r="KL23" s="23">
        <v>835</v>
      </c>
      <c r="KM23" s="25">
        <f t="shared" si="92"/>
        <v>0.64230769230769236</v>
      </c>
      <c r="KN23" s="23">
        <v>454</v>
      </c>
      <c r="KO23" s="25">
        <f t="shared" si="42"/>
        <v>0.34923076923076923</v>
      </c>
      <c r="KP23" s="18"/>
      <c r="KQ23" s="11">
        <v>1664</v>
      </c>
      <c r="KR23" s="13">
        <v>4.04</v>
      </c>
      <c r="KS23" s="23">
        <v>1105</v>
      </c>
      <c r="KT23" s="25">
        <f t="shared" si="93"/>
        <v>0.6640625</v>
      </c>
      <c r="KU23" s="23">
        <v>555</v>
      </c>
      <c r="KV23" s="25">
        <f t="shared" si="43"/>
        <v>0.33353365384615385</v>
      </c>
      <c r="KW23" s="18"/>
      <c r="KX23" s="11">
        <v>1632</v>
      </c>
      <c r="KY23" s="13">
        <v>4.38</v>
      </c>
      <c r="KZ23" s="23">
        <v>1038</v>
      </c>
      <c r="LA23" s="25">
        <f t="shared" si="94"/>
        <v>0.63602941176470584</v>
      </c>
      <c r="LB23" s="23">
        <v>570</v>
      </c>
      <c r="LC23" s="25">
        <f t="shared" si="44"/>
        <v>0.34926470588235292</v>
      </c>
      <c r="LD23" s="18"/>
      <c r="LE23" s="11">
        <v>2041</v>
      </c>
      <c r="LF23" s="13">
        <v>4.55</v>
      </c>
      <c r="LG23" s="23">
        <v>1345</v>
      </c>
      <c r="LH23" s="25">
        <f t="shared" si="95"/>
        <v>0.65899069083782458</v>
      </c>
      <c r="LI23" s="23">
        <v>677</v>
      </c>
      <c r="LJ23" s="25">
        <f t="shared" si="45"/>
        <v>0.33170014698677119</v>
      </c>
      <c r="LK23" s="18"/>
      <c r="LL23" s="11">
        <v>1381</v>
      </c>
      <c r="LM23" s="13">
        <v>4.4800000000000004</v>
      </c>
      <c r="LN23" s="23">
        <v>866</v>
      </c>
      <c r="LO23" s="25">
        <f t="shared" si="96"/>
        <v>0.62708182476466334</v>
      </c>
      <c r="LP23" s="23">
        <v>496</v>
      </c>
      <c r="LQ23" s="25">
        <f t="shared" si="46"/>
        <v>0.35916002896451849</v>
      </c>
      <c r="LR23" s="18"/>
      <c r="LS23" s="11">
        <v>1305</v>
      </c>
      <c r="LT23" s="13">
        <v>3.27</v>
      </c>
      <c r="LU23" s="23">
        <v>802</v>
      </c>
      <c r="LV23" s="25">
        <f t="shared" si="97"/>
        <v>0.61455938697318002</v>
      </c>
      <c r="LW23" s="23">
        <v>466</v>
      </c>
      <c r="LX23" s="25">
        <f t="shared" si="47"/>
        <v>0.35708812260536399</v>
      </c>
      <c r="LY23" s="18"/>
      <c r="LZ23" s="11"/>
      <c r="MA23" s="13"/>
      <c r="MB23" s="23"/>
      <c r="MC23" s="25" t="e">
        <f t="shared" si="98"/>
        <v>#DIV/0!</v>
      </c>
      <c r="MD23" s="23"/>
      <c r="ME23" s="25" t="e">
        <f t="shared" si="48"/>
        <v>#DIV/0!</v>
      </c>
      <c r="MF23" s="18"/>
      <c r="MG23" s="11"/>
      <c r="MH23" s="13"/>
      <c r="MI23" s="23"/>
      <c r="MJ23" s="25" t="e">
        <f t="shared" si="99"/>
        <v>#DIV/0!</v>
      </c>
      <c r="MK23" s="23"/>
      <c r="ML23" s="25" t="e">
        <f t="shared" si="49"/>
        <v>#DIV/0!</v>
      </c>
    </row>
    <row r="24" spans="1:350" x14ac:dyDescent="0.15">
      <c r="A24" s="15" t="s">
        <v>30</v>
      </c>
      <c r="B24" s="10">
        <v>100358</v>
      </c>
      <c r="C24" s="12">
        <v>3.24</v>
      </c>
      <c r="D24" s="22">
        <v>42400</v>
      </c>
      <c r="E24" s="24">
        <f t="shared" si="50"/>
        <v>0.42248749476872793</v>
      </c>
      <c r="F24" s="22">
        <v>56429</v>
      </c>
      <c r="G24" s="24">
        <f t="shared" si="0"/>
        <v>0.56227704816756019</v>
      </c>
      <c r="H24" s="18"/>
      <c r="I24" s="10">
        <v>4595</v>
      </c>
      <c r="J24" s="12">
        <v>3.61</v>
      </c>
      <c r="K24" s="22">
        <v>1498</v>
      </c>
      <c r="L24" s="24">
        <f t="shared" si="51"/>
        <v>0.32600652883569098</v>
      </c>
      <c r="M24" s="22">
        <v>2899</v>
      </c>
      <c r="N24" s="24">
        <f t="shared" si="1"/>
        <v>0.6309031556039173</v>
      </c>
      <c r="O24" s="18"/>
      <c r="P24" s="10">
        <v>1458</v>
      </c>
      <c r="Q24" s="12">
        <v>4.09</v>
      </c>
      <c r="R24" s="22">
        <v>851</v>
      </c>
      <c r="S24" s="24">
        <f t="shared" si="52"/>
        <v>0.58367626886145407</v>
      </c>
      <c r="T24" s="22">
        <v>587</v>
      </c>
      <c r="U24" s="24">
        <f t="shared" si="2"/>
        <v>0.40260631001371744</v>
      </c>
      <c r="V24" s="18"/>
      <c r="W24" s="10">
        <v>1134</v>
      </c>
      <c r="X24" s="12">
        <v>3.3</v>
      </c>
      <c r="Y24" s="22">
        <v>554</v>
      </c>
      <c r="Z24" s="24">
        <f t="shared" si="53"/>
        <v>0.48853615520282184</v>
      </c>
      <c r="AA24" s="22">
        <v>554</v>
      </c>
      <c r="AB24" s="24">
        <f t="shared" si="3"/>
        <v>0.48853615520282184</v>
      </c>
      <c r="AC24" s="18"/>
      <c r="AD24" s="10">
        <v>1076</v>
      </c>
      <c r="AE24" s="12">
        <v>3.61</v>
      </c>
      <c r="AF24" s="22">
        <v>618</v>
      </c>
      <c r="AG24" s="24">
        <f t="shared" si="54"/>
        <v>0.57434944237918217</v>
      </c>
      <c r="AH24" s="22">
        <v>439</v>
      </c>
      <c r="AI24" s="24">
        <f t="shared" si="4"/>
        <v>0.40799256505576209</v>
      </c>
      <c r="AJ24" s="18"/>
      <c r="AK24" s="10">
        <v>1899</v>
      </c>
      <c r="AL24" s="12">
        <v>3.48</v>
      </c>
      <c r="AM24" s="22">
        <v>725</v>
      </c>
      <c r="AN24" s="24">
        <f t="shared" si="55"/>
        <v>0.38177988414955238</v>
      </c>
      <c r="AO24" s="22">
        <v>1152</v>
      </c>
      <c r="AP24" s="24">
        <f t="shared" si="5"/>
        <v>0.60663507109004744</v>
      </c>
      <c r="AQ24" s="18"/>
      <c r="AR24" s="10">
        <v>1077</v>
      </c>
      <c r="AS24" s="12">
        <v>3.14</v>
      </c>
      <c r="AT24" s="22">
        <v>570</v>
      </c>
      <c r="AU24" s="24">
        <f t="shared" si="56"/>
        <v>0.52924791086350975</v>
      </c>
      <c r="AV24" s="22">
        <v>466</v>
      </c>
      <c r="AW24" s="24">
        <f t="shared" si="6"/>
        <v>0.43268337975858867</v>
      </c>
      <c r="AX24" s="18"/>
      <c r="AY24" s="10">
        <v>1886</v>
      </c>
      <c r="AZ24" s="12">
        <v>3.67</v>
      </c>
      <c r="BA24" s="22">
        <v>821</v>
      </c>
      <c r="BB24" s="24">
        <f t="shared" si="57"/>
        <v>0.43531283138918347</v>
      </c>
      <c r="BC24" s="22">
        <v>1026</v>
      </c>
      <c r="BD24" s="24">
        <f t="shared" si="7"/>
        <v>0.5440084835630965</v>
      </c>
      <c r="BE24" s="18"/>
      <c r="BF24" s="10">
        <v>2051</v>
      </c>
      <c r="BG24" s="12">
        <v>3.01</v>
      </c>
      <c r="BH24" s="22">
        <v>981</v>
      </c>
      <c r="BI24" s="24">
        <f t="shared" si="58"/>
        <v>0.47830326669917111</v>
      </c>
      <c r="BJ24" s="22">
        <v>1007</v>
      </c>
      <c r="BK24" s="24">
        <f t="shared" si="8"/>
        <v>0.49098000975134082</v>
      </c>
      <c r="BL24" s="18"/>
      <c r="BM24" s="10">
        <v>2022</v>
      </c>
      <c r="BN24" s="12">
        <v>3.04</v>
      </c>
      <c r="BO24" s="22">
        <v>863</v>
      </c>
      <c r="BP24" s="24">
        <f t="shared" si="59"/>
        <v>0.42680514342235409</v>
      </c>
      <c r="BQ24" s="22">
        <v>1123</v>
      </c>
      <c r="BR24" s="24">
        <f t="shared" si="9"/>
        <v>0.55539070227497522</v>
      </c>
      <c r="BS24" s="18"/>
      <c r="BT24" s="10">
        <v>2055</v>
      </c>
      <c r="BU24" s="12">
        <v>3.67</v>
      </c>
      <c r="BV24" s="22">
        <v>1163</v>
      </c>
      <c r="BW24" s="24">
        <f t="shared" si="60"/>
        <v>0.56593673965936742</v>
      </c>
      <c r="BX24" s="22">
        <v>885</v>
      </c>
      <c r="BY24" s="24">
        <f t="shared" si="10"/>
        <v>0.43065693430656932</v>
      </c>
      <c r="BZ24" s="18"/>
      <c r="CA24" s="10">
        <v>4705</v>
      </c>
      <c r="CB24" s="12">
        <v>3.31</v>
      </c>
      <c r="CC24" s="22">
        <v>1899</v>
      </c>
      <c r="CD24" s="24">
        <f t="shared" si="61"/>
        <v>0.4036131774707758</v>
      </c>
      <c r="CE24" s="22">
        <v>2782</v>
      </c>
      <c r="CF24" s="24">
        <f t="shared" si="11"/>
        <v>0.59128586609989375</v>
      </c>
      <c r="CG24" s="18"/>
      <c r="CH24" s="10">
        <v>2876</v>
      </c>
      <c r="CI24" s="12">
        <v>4.18</v>
      </c>
      <c r="CJ24" s="22">
        <v>1670</v>
      </c>
      <c r="CK24" s="24">
        <f t="shared" si="62"/>
        <v>0.58066759388038947</v>
      </c>
      <c r="CL24" s="22">
        <v>1197</v>
      </c>
      <c r="CM24" s="24">
        <f t="shared" si="12"/>
        <v>0.4162030598052851</v>
      </c>
      <c r="CN24" s="18"/>
      <c r="CO24" s="10">
        <v>1806</v>
      </c>
      <c r="CP24" s="12">
        <v>3.44</v>
      </c>
      <c r="CQ24" s="22">
        <v>835</v>
      </c>
      <c r="CR24" s="24">
        <f>+CQ24/CO24</f>
        <v>0.46234772978959027</v>
      </c>
      <c r="CS24" s="22">
        <v>957</v>
      </c>
      <c r="CT24" s="24">
        <f>+CS24/CO24</f>
        <v>0.5299003322259136</v>
      </c>
      <c r="CU24" s="18"/>
      <c r="CV24" s="10">
        <v>3830</v>
      </c>
      <c r="CW24" s="12">
        <v>3.63</v>
      </c>
      <c r="CX24" s="22">
        <v>1423</v>
      </c>
      <c r="CY24" s="24">
        <f>+CX24/CV24</f>
        <v>0.37154046997389034</v>
      </c>
      <c r="CZ24" s="22">
        <v>2392</v>
      </c>
      <c r="DA24" s="24">
        <f>+CZ24/CV24</f>
        <v>0.62454308093994781</v>
      </c>
      <c r="DB24" s="18"/>
      <c r="DC24" s="10">
        <v>10291</v>
      </c>
      <c r="DD24" s="12">
        <v>3.05</v>
      </c>
      <c r="DE24" s="22">
        <v>1746</v>
      </c>
      <c r="DF24" s="24">
        <f>+DE24/DC24</f>
        <v>0.16966281216597026</v>
      </c>
      <c r="DG24" s="22">
        <v>8473</v>
      </c>
      <c r="DH24" s="24">
        <f>+DG24/DC24</f>
        <v>0.82334078320862891</v>
      </c>
      <c r="DI24" s="18"/>
      <c r="DJ24" s="10">
        <v>4885</v>
      </c>
      <c r="DK24" s="12">
        <v>3.03</v>
      </c>
      <c r="DL24" s="22">
        <v>1207</v>
      </c>
      <c r="DM24" s="24">
        <f>+DL24/DJ24</f>
        <v>0.24708290685772774</v>
      </c>
      <c r="DN24" s="22">
        <v>3639</v>
      </c>
      <c r="DO24" s="24">
        <f>+DN24/DJ24</f>
        <v>0.7449334698055271</v>
      </c>
      <c r="DP24" s="18"/>
      <c r="DQ24" s="10">
        <v>978</v>
      </c>
      <c r="DR24" s="12">
        <v>3.68</v>
      </c>
      <c r="DS24" s="22">
        <v>602</v>
      </c>
      <c r="DT24" s="24">
        <f>+DS24/DQ24</f>
        <v>0.61554192229038851</v>
      </c>
      <c r="DU24" s="22">
        <v>372</v>
      </c>
      <c r="DV24" s="24">
        <f>+DU24/DQ24</f>
        <v>0.38036809815950923</v>
      </c>
      <c r="DW24" s="18"/>
      <c r="DX24" s="10">
        <v>3129</v>
      </c>
      <c r="DY24" s="12">
        <v>2.97</v>
      </c>
      <c r="DZ24" s="22">
        <v>1474</v>
      </c>
      <c r="EA24" s="24">
        <f>+DZ24/DX24</f>
        <v>0.47107702141259189</v>
      </c>
      <c r="EB24" s="22">
        <v>1613</v>
      </c>
      <c r="EC24" s="24">
        <f>+EB24/DX24</f>
        <v>0.51550015979546182</v>
      </c>
      <c r="ED24" s="18"/>
      <c r="EE24" s="10">
        <v>5375</v>
      </c>
      <c r="EF24" s="12">
        <v>3.07</v>
      </c>
      <c r="EG24" s="22">
        <v>2078</v>
      </c>
      <c r="EH24" s="24">
        <f>+EG24/EE24</f>
        <v>0.38660465116279069</v>
      </c>
      <c r="EI24" s="22">
        <v>3234</v>
      </c>
      <c r="EJ24" s="24">
        <f>+EI24/EE24</f>
        <v>0.60167441860465121</v>
      </c>
      <c r="EK24" s="18"/>
      <c r="EL24" s="10">
        <v>1785</v>
      </c>
      <c r="EM24" s="12">
        <v>2.93</v>
      </c>
      <c r="EN24" s="22">
        <v>971</v>
      </c>
      <c r="EO24" s="24">
        <f>+EN24/EL24</f>
        <v>0.54397759103641452</v>
      </c>
      <c r="EP24" s="22">
        <v>782</v>
      </c>
      <c r="EQ24" s="24">
        <f>+EP24/EL24</f>
        <v>0.43809523809523809</v>
      </c>
      <c r="ER24" s="18"/>
      <c r="ES24" s="10">
        <v>1479</v>
      </c>
      <c r="ET24" s="12">
        <v>3.34</v>
      </c>
      <c r="EU24" s="22">
        <v>793</v>
      </c>
      <c r="EV24" s="24">
        <f>+EU24/ES24</f>
        <v>0.5361730899256254</v>
      </c>
      <c r="EW24" s="22">
        <v>668</v>
      </c>
      <c r="EX24" s="24">
        <f>+EW24/ES24</f>
        <v>0.45165652467883705</v>
      </c>
      <c r="EY24" s="18"/>
      <c r="EZ24" s="10">
        <v>1029</v>
      </c>
      <c r="FA24" s="12">
        <v>3.38</v>
      </c>
      <c r="FB24" s="22">
        <v>499</v>
      </c>
      <c r="FC24" s="24">
        <f>+FB24/EZ24</f>
        <v>0.48493683187560738</v>
      </c>
      <c r="FD24" s="22">
        <v>525</v>
      </c>
      <c r="FE24" s="24">
        <f>+FD24/EZ24</f>
        <v>0.51020408163265307</v>
      </c>
      <c r="FF24" s="18"/>
      <c r="FG24" s="10">
        <v>1093</v>
      </c>
      <c r="FH24" s="12">
        <v>3.03</v>
      </c>
      <c r="FI24" s="22">
        <v>432</v>
      </c>
      <c r="FJ24" s="24">
        <f>+FI24/FG24</f>
        <v>0.39524245196706315</v>
      </c>
      <c r="FK24" s="22">
        <v>635</v>
      </c>
      <c r="FL24" s="24">
        <f>+FK24/FG24</f>
        <v>0.58096980786825247</v>
      </c>
      <c r="FM24" s="18"/>
      <c r="FN24" s="10">
        <v>673</v>
      </c>
      <c r="FO24" s="12">
        <v>2.67</v>
      </c>
      <c r="FP24" s="22">
        <v>325</v>
      </c>
      <c r="FQ24" s="24">
        <f>+FP24/FN24</f>
        <v>0.48291233283803864</v>
      </c>
      <c r="FR24" s="22">
        <v>336</v>
      </c>
      <c r="FS24" s="24">
        <f>+FR24/FN24</f>
        <v>0.49925705794947994</v>
      </c>
      <c r="FT24" s="18"/>
      <c r="FU24" s="10">
        <v>1610</v>
      </c>
      <c r="FV24" s="12">
        <v>2.37</v>
      </c>
      <c r="FW24" s="22">
        <v>631</v>
      </c>
      <c r="FX24" s="24">
        <f>+FW24/FU24</f>
        <v>0.39192546583850929</v>
      </c>
      <c r="FY24" s="22">
        <v>952</v>
      </c>
      <c r="FZ24" s="24">
        <f>+FY24/FU24</f>
        <v>0.59130434782608698</v>
      </c>
      <c r="GA24" s="18"/>
      <c r="GB24" s="10">
        <v>6184</v>
      </c>
      <c r="GC24" s="12">
        <v>2.71</v>
      </c>
      <c r="GD24" s="22">
        <v>2411</v>
      </c>
      <c r="GE24" s="24">
        <f>+GD24/GB24</f>
        <v>0.38987710219922378</v>
      </c>
      <c r="GF24" s="22">
        <v>3630</v>
      </c>
      <c r="GG24" s="24">
        <f>+GF24/GB24</f>
        <v>0.58699870633893925</v>
      </c>
      <c r="GH24" s="18"/>
      <c r="GI24" s="10">
        <v>3506</v>
      </c>
      <c r="GJ24" s="12">
        <v>2.83</v>
      </c>
      <c r="GK24" s="22">
        <v>1535</v>
      </c>
      <c r="GL24" s="24">
        <f>+GK24/GI24</f>
        <v>0.43782087849401025</v>
      </c>
      <c r="GM24" s="22">
        <v>1901</v>
      </c>
      <c r="GN24" s="24">
        <f>+GM24/GI24</f>
        <v>0.54221334854535086</v>
      </c>
      <c r="GO24" s="18"/>
      <c r="GP24" s="10">
        <v>997</v>
      </c>
      <c r="GQ24" s="12">
        <v>3.35</v>
      </c>
      <c r="GR24" s="22">
        <v>615</v>
      </c>
      <c r="GS24" s="24">
        <f>+GR24/GP24</f>
        <v>0.61685055165496494</v>
      </c>
      <c r="GT24" s="22">
        <v>377</v>
      </c>
      <c r="GU24" s="24">
        <f>+GT24/GP24</f>
        <v>0.37813440320962888</v>
      </c>
      <c r="GV24" s="18"/>
      <c r="GW24" s="10">
        <v>833</v>
      </c>
      <c r="GX24" s="12">
        <v>3.12</v>
      </c>
      <c r="GY24" s="22">
        <v>505</v>
      </c>
      <c r="GZ24" s="24">
        <f>+GY24/GW24</f>
        <v>0.60624249699879951</v>
      </c>
      <c r="HA24" s="22">
        <v>322</v>
      </c>
      <c r="HB24" s="24">
        <f>+HA24/GW24</f>
        <v>0.38655462184873951</v>
      </c>
      <c r="HC24" s="18"/>
      <c r="HD24" s="10">
        <v>828</v>
      </c>
      <c r="HE24" s="12">
        <v>2.71</v>
      </c>
      <c r="HF24" s="22">
        <v>371</v>
      </c>
      <c r="HG24" s="24">
        <f>+HF24/HD24</f>
        <v>0.44806763285024154</v>
      </c>
      <c r="HH24" s="22">
        <v>443</v>
      </c>
      <c r="HI24" s="24">
        <f>+HH24/HD24</f>
        <v>0.53502415458937203</v>
      </c>
      <c r="HJ24" s="18"/>
      <c r="HK24" s="10">
        <v>1525</v>
      </c>
      <c r="HL24" s="12">
        <v>3.33</v>
      </c>
      <c r="HM24" s="22">
        <v>671</v>
      </c>
      <c r="HN24" s="24">
        <f>+HM24/HK24</f>
        <v>0.44</v>
      </c>
      <c r="HO24" s="22">
        <v>844</v>
      </c>
      <c r="HP24" s="24">
        <f>+HO24/HK24</f>
        <v>0.5534426229508197</v>
      </c>
      <c r="HQ24" s="18"/>
      <c r="HR24" s="10">
        <v>2188</v>
      </c>
      <c r="HS24" s="12">
        <v>2.96</v>
      </c>
      <c r="HT24" s="22">
        <v>692</v>
      </c>
      <c r="HU24" s="24">
        <f>+HT24/HR24</f>
        <v>0.31627056672760512</v>
      </c>
      <c r="HV24" s="22">
        <v>1432</v>
      </c>
      <c r="HW24" s="24">
        <f>+HV24/HR24</f>
        <v>0.65447897623400364</v>
      </c>
      <c r="HX24" s="18"/>
      <c r="HY24" s="10">
        <v>573</v>
      </c>
      <c r="HZ24" s="12">
        <v>2.83</v>
      </c>
      <c r="IA24" s="22">
        <v>244</v>
      </c>
      <c r="IB24" s="24">
        <f>+IA24/HY24</f>
        <v>0.42582897033158812</v>
      </c>
      <c r="IC24" s="22">
        <v>315</v>
      </c>
      <c r="ID24" s="24">
        <f>+IC24/HY24</f>
        <v>0.54973821989528793</v>
      </c>
      <c r="IE24" s="18"/>
      <c r="IF24" s="10">
        <v>503</v>
      </c>
      <c r="IG24" s="12">
        <v>3.49</v>
      </c>
      <c r="IH24" s="22">
        <v>214</v>
      </c>
      <c r="II24" s="24">
        <f>+IH24/IF24</f>
        <v>0.42544731610337971</v>
      </c>
      <c r="IJ24" s="22">
        <v>280</v>
      </c>
      <c r="IK24" s="24">
        <f>+IJ24/IF24</f>
        <v>0.55666003976143141</v>
      </c>
      <c r="IL24" s="18"/>
      <c r="IM24" s="10">
        <v>1046</v>
      </c>
      <c r="IN24" s="12">
        <v>2.98</v>
      </c>
      <c r="IO24" s="22">
        <v>432</v>
      </c>
      <c r="IP24" s="24">
        <f>+IO24/IM24</f>
        <v>0.4130019120458891</v>
      </c>
      <c r="IQ24" s="22">
        <v>603</v>
      </c>
      <c r="IR24" s="24">
        <f>+IQ24/IM24</f>
        <v>0.57648183556405352</v>
      </c>
      <c r="IS24" s="18"/>
      <c r="IT24" s="10">
        <v>923</v>
      </c>
      <c r="IU24" s="12">
        <v>3.34</v>
      </c>
      <c r="IV24" s="22">
        <v>386</v>
      </c>
      <c r="IW24" s="24">
        <f>+IV24/IT24</f>
        <v>0.41820151679306611</v>
      </c>
      <c r="IX24" s="22">
        <v>516</v>
      </c>
      <c r="IY24" s="24">
        <f>+IX24/IT24</f>
        <v>0.5590465872156013</v>
      </c>
      <c r="IZ24" s="18"/>
      <c r="JA24" s="10">
        <v>1265</v>
      </c>
      <c r="JB24" s="12">
        <v>3.37</v>
      </c>
      <c r="JC24" s="22">
        <v>653</v>
      </c>
      <c r="JD24" s="24">
        <f>+JC24/JA24</f>
        <v>0.51620553359683796</v>
      </c>
      <c r="JE24" s="22">
        <v>605</v>
      </c>
      <c r="JF24" s="24">
        <f>+JE24/JA24</f>
        <v>0.47826086956521741</v>
      </c>
      <c r="JG24" s="18"/>
      <c r="JH24" s="10">
        <v>799</v>
      </c>
      <c r="JI24" s="12">
        <v>3.59</v>
      </c>
      <c r="JJ24" s="22">
        <v>459</v>
      </c>
      <c r="JK24" s="24">
        <f>+JJ24/JH24</f>
        <v>0.57446808510638303</v>
      </c>
      <c r="JL24" s="22">
        <v>331</v>
      </c>
      <c r="JM24" s="24">
        <f>+JL24/JH24</f>
        <v>0.41426783479349188</v>
      </c>
      <c r="JN24" s="18"/>
      <c r="JO24" s="10">
        <v>760</v>
      </c>
      <c r="JP24" s="12">
        <v>3.44</v>
      </c>
      <c r="JQ24" s="22">
        <v>475</v>
      </c>
      <c r="JR24" s="24">
        <f>+JQ24/JO24</f>
        <v>0.625</v>
      </c>
      <c r="JS24" s="22">
        <v>278</v>
      </c>
      <c r="JT24" s="24">
        <f>+JS24/JO24</f>
        <v>0.36578947368421055</v>
      </c>
      <c r="JU24" s="18"/>
      <c r="JV24" s="10">
        <v>4260</v>
      </c>
      <c r="JW24" s="12">
        <v>3.61</v>
      </c>
      <c r="JX24" s="22">
        <v>1982</v>
      </c>
      <c r="JY24" s="24">
        <f>+JX24/JV24</f>
        <v>0.46525821596244132</v>
      </c>
      <c r="JZ24" s="22">
        <v>2238</v>
      </c>
      <c r="KA24" s="24">
        <f>+JZ24/JV24</f>
        <v>0.5253521126760563</v>
      </c>
      <c r="KB24" s="18"/>
      <c r="KC24" s="10">
        <v>732</v>
      </c>
      <c r="KD24" s="12">
        <v>3.44</v>
      </c>
      <c r="KE24" s="22">
        <v>447</v>
      </c>
      <c r="KF24" s="24">
        <f>+KE24/KC24</f>
        <v>0.61065573770491799</v>
      </c>
      <c r="KG24" s="22">
        <v>276</v>
      </c>
      <c r="KH24" s="24">
        <f>+KG24/KC24</f>
        <v>0.37704918032786883</v>
      </c>
      <c r="KI24" s="18"/>
      <c r="KJ24" s="10">
        <v>1111</v>
      </c>
      <c r="KK24" s="12">
        <v>3.63</v>
      </c>
      <c r="KL24" s="22">
        <v>541</v>
      </c>
      <c r="KM24" s="24">
        <f>+KL24/KJ24</f>
        <v>0.48694869486948694</v>
      </c>
      <c r="KN24" s="22">
        <v>553</v>
      </c>
      <c r="KO24" s="24">
        <f>+KN24/KJ24</f>
        <v>0.49774977497749773</v>
      </c>
      <c r="KP24" s="18"/>
      <c r="KQ24" s="10">
        <v>1723</v>
      </c>
      <c r="KR24" s="12">
        <v>4.18</v>
      </c>
      <c r="KS24" s="22">
        <v>884</v>
      </c>
      <c r="KT24" s="24">
        <f>+KS24/KQ24</f>
        <v>0.51305861868833436</v>
      </c>
      <c r="KU24" s="22">
        <v>726</v>
      </c>
      <c r="KV24" s="24">
        <f>+KU24/KQ24</f>
        <v>0.42135809634358679</v>
      </c>
      <c r="KW24" s="18"/>
      <c r="KX24" s="10">
        <v>1217</v>
      </c>
      <c r="KY24" s="12">
        <v>3.26</v>
      </c>
      <c r="KZ24" s="22">
        <v>648</v>
      </c>
      <c r="LA24" s="24">
        <f>+KZ24/KX24</f>
        <v>0.53245686113393587</v>
      </c>
      <c r="LB24" s="22">
        <v>540</v>
      </c>
      <c r="LC24" s="24">
        <f>+LB24/KX24</f>
        <v>0.44371405094494659</v>
      </c>
      <c r="LD24" s="18"/>
      <c r="LE24" s="10">
        <v>1887</v>
      </c>
      <c r="LF24" s="12">
        <v>4.21</v>
      </c>
      <c r="LG24" s="22">
        <v>1149</v>
      </c>
      <c r="LH24" s="24">
        <f>+LG24/LE24</f>
        <v>0.6089030206677265</v>
      </c>
      <c r="LI24" s="22">
        <v>714</v>
      </c>
      <c r="LJ24" s="24">
        <f>+LI24/LE24</f>
        <v>0.3783783783783784</v>
      </c>
      <c r="LK24" s="18"/>
      <c r="LL24" s="10">
        <v>1244</v>
      </c>
      <c r="LM24" s="12">
        <v>4.03</v>
      </c>
      <c r="LN24" s="22">
        <v>830</v>
      </c>
      <c r="LO24" s="24">
        <f>+LN24/LL24</f>
        <v>0.66720257234726688</v>
      </c>
      <c r="LP24" s="22">
        <v>400</v>
      </c>
      <c r="LQ24" s="24">
        <f>+LP24/LL24</f>
        <v>0.32154340836012862</v>
      </c>
      <c r="LR24" s="18"/>
      <c r="LS24" s="10">
        <v>1457</v>
      </c>
      <c r="LT24" s="12">
        <v>3.65</v>
      </c>
      <c r="LU24" s="22">
        <v>1027</v>
      </c>
      <c r="LV24" s="24">
        <f>+LU24/LS24</f>
        <v>0.7048730267673301</v>
      </c>
      <c r="LW24" s="22">
        <v>410</v>
      </c>
      <c r="LX24" s="24">
        <f>+LW24/LS24</f>
        <v>0.28140013726835966</v>
      </c>
      <c r="LY24" s="18"/>
      <c r="LZ24" s="10"/>
      <c r="MA24" s="12"/>
      <c r="MB24" s="22"/>
      <c r="MC24" s="24" t="e">
        <f>+MB24/LZ24</f>
        <v>#DIV/0!</v>
      </c>
      <c r="MD24" s="22"/>
      <c r="ME24" s="24" t="e">
        <f>+MD24/LZ24</f>
        <v>#DIV/0!</v>
      </c>
      <c r="MF24" s="18"/>
      <c r="MG24" s="10"/>
      <c r="MH24" s="12"/>
      <c r="MI24" s="22"/>
      <c r="MJ24" s="24" t="e">
        <f>+MI24/MG24</f>
        <v>#DIV/0!</v>
      </c>
      <c r="MK24" s="22"/>
      <c r="ML24" s="24" t="e">
        <f>+MK24/MG24</f>
        <v>#DIV/0!</v>
      </c>
    </row>
    <row r="25" spans="1:350" x14ac:dyDescent="0.15">
      <c r="E25" s="20"/>
      <c r="F25" s="20"/>
      <c r="G25" s="20"/>
    </row>
    <row r="26" spans="1:350" x14ac:dyDescent="0.15">
      <c r="I26" s="35"/>
      <c r="J26" s="36" t="str">
        <f>+I7</f>
        <v>北海道</v>
      </c>
      <c r="K26" s="36"/>
      <c r="L26" s="36" t="s">
        <v>53</v>
      </c>
      <c r="M26" s="36"/>
      <c r="N26" s="37"/>
      <c r="P26" s="35"/>
      <c r="Q26" s="36" t="str">
        <f>+P7</f>
        <v>青森</v>
      </c>
      <c r="R26" s="36"/>
      <c r="S26" s="36" t="s">
        <v>53</v>
      </c>
      <c r="T26" s="36"/>
      <c r="U26" s="37"/>
      <c r="W26" s="35"/>
      <c r="X26" s="36" t="str">
        <f>+W7</f>
        <v>岩手</v>
      </c>
      <c r="Y26" s="36"/>
      <c r="Z26" s="36" t="s">
        <v>53</v>
      </c>
      <c r="AA26" s="36"/>
      <c r="AB26" s="37"/>
      <c r="AD26" s="35"/>
      <c r="AE26" s="36" t="str">
        <f>+AD7</f>
        <v>秋田</v>
      </c>
      <c r="AF26" s="36"/>
      <c r="AG26" s="36" t="s">
        <v>53</v>
      </c>
      <c r="AH26" s="36"/>
      <c r="AI26" s="37"/>
      <c r="AK26" s="35"/>
      <c r="AL26" s="36" t="str">
        <f>+AK7</f>
        <v>宮城</v>
      </c>
      <c r="AM26" s="36"/>
      <c r="AN26" s="36" t="s">
        <v>53</v>
      </c>
      <c r="AO26" s="36"/>
      <c r="AP26" s="37"/>
      <c r="AR26" s="35"/>
      <c r="AS26" s="36" t="str">
        <f>+AR7</f>
        <v>山形</v>
      </c>
      <c r="AT26" s="36"/>
      <c r="AU26" s="36" t="s">
        <v>53</v>
      </c>
      <c r="AV26" s="36"/>
      <c r="AW26" s="37"/>
      <c r="AY26" s="35"/>
      <c r="AZ26" s="36" t="str">
        <f>+AY7</f>
        <v>福島</v>
      </c>
      <c r="BA26" s="36"/>
      <c r="BB26" s="36" t="s">
        <v>53</v>
      </c>
      <c r="BC26" s="36"/>
      <c r="BD26" s="37"/>
      <c r="BF26" s="35"/>
      <c r="BG26" s="36" t="str">
        <f>+BF7</f>
        <v>新潟</v>
      </c>
      <c r="BH26" s="36"/>
      <c r="BI26" s="36" t="s">
        <v>53</v>
      </c>
      <c r="BJ26" s="36"/>
      <c r="BK26" s="37"/>
      <c r="BM26" s="35"/>
      <c r="BN26" s="36" t="str">
        <f>+BM7</f>
        <v>長野</v>
      </c>
      <c r="BO26" s="36"/>
      <c r="BP26" s="36" t="s">
        <v>53</v>
      </c>
      <c r="BQ26" s="36"/>
      <c r="BR26" s="37"/>
      <c r="BT26" s="35"/>
      <c r="BU26" s="36" t="str">
        <f>+BT7</f>
        <v>群馬</v>
      </c>
      <c r="BV26" s="36"/>
      <c r="BW26" s="36" t="s">
        <v>53</v>
      </c>
      <c r="BX26" s="36"/>
      <c r="BY26" s="37"/>
      <c r="CA26" s="35"/>
      <c r="CB26" s="36" t="str">
        <f>+CA7</f>
        <v>埼玉</v>
      </c>
      <c r="CC26" s="36"/>
      <c r="CD26" s="36" t="s">
        <v>53</v>
      </c>
      <c r="CE26" s="36"/>
      <c r="CF26" s="37"/>
      <c r="CH26" s="35"/>
      <c r="CI26" s="36" t="str">
        <f>+CH7</f>
        <v>茨城</v>
      </c>
      <c r="CJ26" s="36"/>
      <c r="CK26" s="36" t="s">
        <v>53</v>
      </c>
      <c r="CL26" s="36"/>
      <c r="CM26" s="37"/>
      <c r="CO26" s="35"/>
      <c r="CP26" s="36" t="str">
        <f>+CO7</f>
        <v>栃木</v>
      </c>
      <c r="CQ26" s="36"/>
      <c r="CR26" s="36" t="s">
        <v>53</v>
      </c>
      <c r="CS26" s="36"/>
      <c r="CT26" s="37"/>
      <c r="CV26" s="35"/>
      <c r="CW26" s="36" t="str">
        <f>+CV7</f>
        <v>千葉</v>
      </c>
      <c r="CX26" s="36"/>
      <c r="CY26" s="36" t="s">
        <v>53</v>
      </c>
      <c r="CZ26" s="36"/>
      <c r="DA26" s="37"/>
      <c r="DC26" s="35"/>
      <c r="DD26" s="36" t="str">
        <f>+DC7</f>
        <v>東京</v>
      </c>
      <c r="DE26" s="36"/>
      <c r="DF26" s="36" t="s">
        <v>53</v>
      </c>
      <c r="DG26" s="36"/>
      <c r="DH26" s="37"/>
      <c r="DJ26" s="35"/>
      <c r="DK26" s="36" t="str">
        <f>+DJ7</f>
        <v>神奈川</v>
      </c>
      <c r="DL26" s="36"/>
      <c r="DM26" s="36" t="s">
        <v>53</v>
      </c>
      <c r="DN26" s="36"/>
      <c r="DO26" s="37"/>
      <c r="DQ26" s="35"/>
      <c r="DR26" s="36" t="str">
        <f>+DQ7</f>
        <v>山梨</v>
      </c>
      <c r="DS26" s="36"/>
      <c r="DT26" s="36" t="s">
        <v>53</v>
      </c>
      <c r="DU26" s="36"/>
      <c r="DV26" s="37"/>
      <c r="DX26" s="35"/>
      <c r="DY26" s="36" t="str">
        <f>+DX7</f>
        <v>静岡</v>
      </c>
      <c r="DZ26" s="36"/>
      <c r="EA26" s="36" t="s">
        <v>53</v>
      </c>
      <c r="EB26" s="36"/>
      <c r="EC26" s="37"/>
      <c r="EE26" s="35"/>
      <c r="EF26" s="36" t="str">
        <f>+EE7</f>
        <v>愛知</v>
      </c>
      <c r="EG26" s="36"/>
      <c r="EH26" s="36" t="s">
        <v>53</v>
      </c>
      <c r="EI26" s="36"/>
      <c r="EJ26" s="37"/>
      <c r="EL26" s="35"/>
      <c r="EM26" s="36" t="str">
        <f>+EL7</f>
        <v>岐阜</v>
      </c>
      <c r="EN26" s="36"/>
      <c r="EO26" s="36" t="s">
        <v>53</v>
      </c>
      <c r="EP26" s="36"/>
      <c r="EQ26" s="37"/>
      <c r="ES26" s="35"/>
      <c r="ET26" s="36" t="str">
        <f>+ES7</f>
        <v>三重</v>
      </c>
      <c r="EU26" s="36"/>
      <c r="EV26" s="36" t="s">
        <v>53</v>
      </c>
      <c r="EW26" s="36"/>
      <c r="EX26" s="37"/>
      <c r="EZ26" s="35"/>
      <c r="FA26" s="36" t="str">
        <f>+EZ7</f>
        <v>富山</v>
      </c>
      <c r="FB26" s="36"/>
      <c r="FC26" s="36" t="s">
        <v>53</v>
      </c>
      <c r="FD26" s="36"/>
      <c r="FE26" s="37"/>
      <c r="FG26" s="35"/>
      <c r="FH26" s="36" t="str">
        <f>+FG7</f>
        <v>石川</v>
      </c>
      <c r="FI26" s="36"/>
      <c r="FJ26" s="36" t="s">
        <v>53</v>
      </c>
      <c r="FK26" s="36"/>
      <c r="FL26" s="37"/>
      <c r="FN26" s="35"/>
      <c r="FO26" s="36" t="str">
        <f>+FN7</f>
        <v>福井</v>
      </c>
      <c r="FP26" s="36"/>
      <c r="FQ26" s="36" t="s">
        <v>53</v>
      </c>
      <c r="FR26" s="36"/>
      <c r="FS26" s="37"/>
      <c r="FU26" s="35"/>
      <c r="FV26" s="36" t="str">
        <f>+FU7</f>
        <v>京都</v>
      </c>
      <c r="FW26" s="36"/>
      <c r="FX26" s="36" t="s">
        <v>53</v>
      </c>
      <c r="FY26" s="36"/>
      <c r="FZ26" s="37"/>
      <c r="GB26" s="35"/>
      <c r="GC26" s="36" t="str">
        <f>+GB7</f>
        <v>大阪</v>
      </c>
      <c r="GD26" s="36"/>
      <c r="GE26" s="36" t="s">
        <v>53</v>
      </c>
      <c r="GF26" s="36"/>
      <c r="GG26" s="37"/>
      <c r="GI26" s="35"/>
      <c r="GJ26" s="36" t="str">
        <f>+GI7</f>
        <v>兵庫</v>
      </c>
      <c r="GK26" s="36"/>
      <c r="GL26" s="36" t="s">
        <v>53</v>
      </c>
      <c r="GM26" s="36"/>
      <c r="GN26" s="37"/>
      <c r="GP26" s="35"/>
      <c r="GQ26" s="36" t="str">
        <f>+GP7</f>
        <v>和歌山</v>
      </c>
      <c r="GR26" s="36"/>
      <c r="GS26" s="36" t="s">
        <v>53</v>
      </c>
      <c r="GT26" s="36"/>
      <c r="GU26" s="37"/>
      <c r="GW26" s="35"/>
      <c r="GX26" s="36" t="str">
        <f>+GW7</f>
        <v>奈良</v>
      </c>
      <c r="GY26" s="36"/>
      <c r="GZ26" s="36" t="s">
        <v>53</v>
      </c>
      <c r="HA26" s="36"/>
      <c r="HB26" s="37"/>
      <c r="HD26" s="35"/>
      <c r="HE26" s="36" t="str">
        <f>+HD7</f>
        <v>滋賀</v>
      </c>
      <c r="HF26" s="36"/>
      <c r="HG26" s="36" t="s">
        <v>53</v>
      </c>
      <c r="HH26" s="36"/>
      <c r="HI26" s="37"/>
      <c r="HK26" s="35"/>
      <c r="HL26" s="36" t="str">
        <f>+HK7</f>
        <v>岡山</v>
      </c>
      <c r="HM26" s="36"/>
      <c r="HN26" s="36" t="s">
        <v>53</v>
      </c>
      <c r="HO26" s="36"/>
      <c r="HP26" s="37"/>
      <c r="HR26" s="35"/>
      <c r="HS26" s="36" t="str">
        <f>+HR7</f>
        <v>広島</v>
      </c>
      <c r="HT26" s="36"/>
      <c r="HU26" s="36" t="s">
        <v>53</v>
      </c>
      <c r="HV26" s="36"/>
      <c r="HW26" s="37"/>
      <c r="HY26" s="35"/>
      <c r="HZ26" s="36" t="str">
        <f>+HY7</f>
        <v>島根</v>
      </c>
      <c r="IA26" s="36"/>
      <c r="IB26" s="36" t="s">
        <v>53</v>
      </c>
      <c r="IC26" s="36"/>
      <c r="ID26" s="37"/>
      <c r="IF26" s="35"/>
      <c r="IG26" s="36" t="str">
        <f>+IF7</f>
        <v>鳥取</v>
      </c>
      <c r="IH26" s="36"/>
      <c r="II26" s="36" t="s">
        <v>53</v>
      </c>
      <c r="IJ26" s="36"/>
      <c r="IK26" s="37"/>
      <c r="IM26" s="35"/>
      <c r="IN26" s="36" t="str">
        <f>+IM7</f>
        <v>山口</v>
      </c>
      <c r="IO26" s="36"/>
      <c r="IP26" s="36" t="s">
        <v>53</v>
      </c>
      <c r="IQ26" s="36"/>
      <c r="IR26" s="37"/>
      <c r="IT26" s="35"/>
      <c r="IU26" s="36" t="str">
        <f>+IT7</f>
        <v>香川</v>
      </c>
      <c r="IV26" s="36"/>
      <c r="IW26" s="36" t="s">
        <v>53</v>
      </c>
      <c r="IX26" s="36"/>
      <c r="IY26" s="37"/>
      <c r="JA26" s="35"/>
      <c r="JB26" s="36" t="str">
        <f>+JA7</f>
        <v>愛媛</v>
      </c>
      <c r="JC26" s="36"/>
      <c r="JD26" s="36" t="s">
        <v>53</v>
      </c>
      <c r="JE26" s="36"/>
      <c r="JF26" s="37"/>
      <c r="JH26" s="35"/>
      <c r="JI26" s="36" t="str">
        <f>+JH7</f>
        <v>徳島</v>
      </c>
      <c r="JJ26" s="36"/>
      <c r="JK26" s="36" t="s">
        <v>53</v>
      </c>
      <c r="JL26" s="36"/>
      <c r="JM26" s="37"/>
      <c r="JO26" s="35"/>
      <c r="JP26" s="36" t="str">
        <f>+JO7</f>
        <v>高知</v>
      </c>
      <c r="JQ26" s="36"/>
      <c r="JR26" s="36" t="s">
        <v>53</v>
      </c>
      <c r="JS26" s="36"/>
      <c r="JT26" s="37"/>
      <c r="JV26" s="35"/>
      <c r="JW26" s="36" t="str">
        <f>+JV7</f>
        <v>福岡</v>
      </c>
      <c r="JX26" s="36"/>
      <c r="JY26" s="36" t="s">
        <v>53</v>
      </c>
      <c r="JZ26" s="36"/>
      <c r="KA26" s="37"/>
      <c r="KC26" s="35"/>
      <c r="KD26" s="36" t="str">
        <f>+KC7</f>
        <v>佐賀</v>
      </c>
      <c r="KE26" s="36"/>
      <c r="KF26" s="36" t="s">
        <v>53</v>
      </c>
      <c r="KG26" s="36"/>
      <c r="KH26" s="37"/>
      <c r="KJ26" s="35"/>
      <c r="KK26" s="36" t="str">
        <f>+KJ7</f>
        <v>大分</v>
      </c>
      <c r="KL26" s="36"/>
      <c r="KM26" s="36" t="s">
        <v>53</v>
      </c>
      <c r="KN26" s="36"/>
      <c r="KO26" s="37"/>
      <c r="KQ26" s="35"/>
      <c r="KR26" s="36" t="str">
        <f>+KQ7</f>
        <v>熊本</v>
      </c>
      <c r="KS26" s="36"/>
      <c r="KT26" s="36" t="s">
        <v>53</v>
      </c>
      <c r="KU26" s="36"/>
      <c r="KV26" s="37"/>
      <c r="KX26" s="35"/>
      <c r="KY26" s="36" t="str">
        <f>+KX7</f>
        <v>長崎</v>
      </c>
      <c r="KZ26" s="36"/>
      <c r="LA26" s="36" t="s">
        <v>53</v>
      </c>
      <c r="LB26" s="36"/>
      <c r="LC26" s="37"/>
      <c r="LE26" s="35"/>
      <c r="LF26" s="36" t="str">
        <f>+LE7</f>
        <v>鹿児島</v>
      </c>
      <c r="LG26" s="36"/>
      <c r="LH26" s="36" t="s">
        <v>53</v>
      </c>
      <c r="LI26" s="36"/>
      <c r="LJ26" s="37"/>
      <c r="LL26" s="35"/>
      <c r="LM26" s="36" t="str">
        <f>+LL7</f>
        <v>宮崎</v>
      </c>
      <c r="LN26" s="36"/>
      <c r="LO26" s="36" t="s">
        <v>53</v>
      </c>
      <c r="LP26" s="36"/>
      <c r="LQ26" s="37"/>
      <c r="LS26" s="35"/>
      <c r="LT26" s="36" t="str">
        <f>+LS7</f>
        <v>沖縄</v>
      </c>
      <c r="LU26" s="36"/>
      <c r="LV26" s="36" t="s">
        <v>53</v>
      </c>
      <c r="LW26" s="36"/>
      <c r="LX26" s="37"/>
      <c r="LZ26" s="35"/>
      <c r="MA26" s="36">
        <f>+LZ7</f>
        <v>0</v>
      </c>
      <c r="MB26" s="36"/>
      <c r="MC26" s="36" t="s">
        <v>53</v>
      </c>
      <c r="MD26" s="36"/>
      <c r="ME26" s="37"/>
      <c r="MG26" s="35"/>
      <c r="MH26" s="36">
        <f>+MG7</f>
        <v>0</v>
      </c>
      <c r="MI26" s="36"/>
      <c r="MJ26" s="36" t="s">
        <v>53</v>
      </c>
      <c r="MK26" s="36"/>
      <c r="ML26" s="37"/>
    </row>
    <row r="27" spans="1:350" x14ac:dyDescent="0.15">
      <c r="I27" s="38"/>
      <c r="J27" s="9"/>
      <c r="K27" s="9"/>
      <c r="L27" s="9"/>
      <c r="M27" s="9"/>
      <c r="N27" s="39"/>
      <c r="P27" s="38"/>
      <c r="Q27" s="9"/>
      <c r="R27" s="9"/>
      <c r="S27" s="9"/>
      <c r="T27" s="9"/>
      <c r="U27" s="39"/>
      <c r="W27" s="38"/>
      <c r="X27" s="9"/>
      <c r="Y27" s="9"/>
      <c r="Z27" s="9"/>
      <c r="AA27" s="9"/>
      <c r="AB27" s="39"/>
      <c r="AD27" s="38"/>
      <c r="AE27" s="9"/>
      <c r="AF27" s="9"/>
      <c r="AG27" s="9"/>
      <c r="AH27" s="9"/>
      <c r="AI27" s="39"/>
      <c r="AK27" s="38"/>
      <c r="AL27" s="9"/>
      <c r="AM27" s="9"/>
      <c r="AN27" s="9"/>
      <c r="AO27" s="9"/>
      <c r="AP27" s="39"/>
      <c r="AR27" s="38"/>
      <c r="AS27" s="9"/>
      <c r="AT27" s="9"/>
      <c r="AU27" s="9"/>
      <c r="AV27" s="9"/>
      <c r="AW27" s="39"/>
      <c r="AY27" s="38"/>
      <c r="AZ27" s="9"/>
      <c r="BA27" s="9"/>
      <c r="BB27" s="9"/>
      <c r="BC27" s="9"/>
      <c r="BD27" s="39"/>
      <c r="BF27" s="38"/>
      <c r="BG27" s="9"/>
      <c r="BH27" s="9"/>
      <c r="BI27" s="9"/>
      <c r="BJ27" s="9"/>
      <c r="BK27" s="39"/>
      <c r="BM27" s="38"/>
      <c r="BN27" s="9"/>
      <c r="BO27" s="9"/>
      <c r="BP27" s="9"/>
      <c r="BQ27" s="9"/>
      <c r="BR27" s="39"/>
      <c r="BT27" s="38"/>
      <c r="BU27" s="9"/>
      <c r="BV27" s="9"/>
      <c r="BW27" s="9"/>
      <c r="BX27" s="9"/>
      <c r="BY27" s="39"/>
      <c r="CA27" s="38"/>
      <c r="CB27" s="9"/>
      <c r="CC27" s="9"/>
      <c r="CD27" s="9"/>
      <c r="CE27" s="9"/>
      <c r="CF27" s="39"/>
      <c r="CH27" s="38"/>
      <c r="CI27" s="9"/>
      <c r="CJ27" s="9"/>
      <c r="CK27" s="9"/>
      <c r="CL27" s="9"/>
      <c r="CM27" s="39"/>
      <c r="CO27" s="38"/>
      <c r="CP27" s="9"/>
      <c r="CQ27" s="9"/>
      <c r="CR27" s="9"/>
      <c r="CS27" s="9"/>
      <c r="CT27" s="39"/>
      <c r="CV27" s="38"/>
      <c r="CW27" s="9"/>
      <c r="CX27" s="9"/>
      <c r="CY27" s="9"/>
      <c r="CZ27" s="9"/>
      <c r="DA27" s="39"/>
      <c r="DC27" s="38"/>
      <c r="DD27" s="9"/>
      <c r="DE27" s="9"/>
      <c r="DF27" s="9"/>
      <c r="DG27" s="9"/>
      <c r="DH27" s="39"/>
      <c r="DJ27" s="38"/>
      <c r="DK27" s="9"/>
      <c r="DL27" s="9"/>
      <c r="DM27" s="9"/>
      <c r="DN27" s="9"/>
      <c r="DO27" s="39"/>
      <c r="DQ27" s="38"/>
      <c r="DR27" s="9"/>
      <c r="DS27" s="9"/>
      <c r="DT27" s="9"/>
      <c r="DU27" s="9"/>
      <c r="DV27" s="39"/>
      <c r="DX27" s="38"/>
      <c r="DY27" s="9"/>
      <c r="DZ27" s="9"/>
      <c r="EA27" s="9"/>
      <c r="EB27" s="9"/>
      <c r="EC27" s="39"/>
      <c r="EE27" s="38"/>
      <c r="EF27" s="9"/>
      <c r="EG27" s="9"/>
      <c r="EH27" s="9"/>
      <c r="EI27" s="9"/>
      <c r="EJ27" s="39"/>
      <c r="EL27" s="38"/>
      <c r="EM27" s="9"/>
      <c r="EN27" s="9"/>
      <c r="EO27" s="9"/>
      <c r="EP27" s="9"/>
      <c r="EQ27" s="39"/>
      <c r="ES27" s="38"/>
      <c r="ET27" s="9"/>
      <c r="EU27" s="9"/>
      <c r="EV27" s="9"/>
      <c r="EW27" s="9"/>
      <c r="EX27" s="39"/>
      <c r="EZ27" s="38"/>
      <c r="FA27" s="9"/>
      <c r="FB27" s="9"/>
      <c r="FC27" s="9"/>
      <c r="FD27" s="9"/>
      <c r="FE27" s="39"/>
      <c r="FG27" s="38"/>
      <c r="FH27" s="9"/>
      <c r="FI27" s="9"/>
      <c r="FJ27" s="9"/>
      <c r="FK27" s="9"/>
      <c r="FL27" s="39"/>
      <c r="FN27" s="38"/>
      <c r="FO27" s="9"/>
      <c r="FP27" s="9"/>
      <c r="FQ27" s="9"/>
      <c r="FR27" s="9"/>
      <c r="FS27" s="39"/>
      <c r="FU27" s="38"/>
      <c r="FV27" s="9"/>
      <c r="FW27" s="9"/>
      <c r="FX27" s="9"/>
      <c r="FY27" s="9"/>
      <c r="FZ27" s="39"/>
      <c r="GB27" s="38"/>
      <c r="GC27" s="9"/>
      <c r="GD27" s="9"/>
      <c r="GE27" s="9"/>
      <c r="GF27" s="9"/>
      <c r="GG27" s="39"/>
      <c r="GI27" s="38"/>
      <c r="GJ27" s="9"/>
      <c r="GK27" s="9"/>
      <c r="GL27" s="9"/>
      <c r="GM27" s="9"/>
      <c r="GN27" s="39"/>
      <c r="GP27" s="38"/>
      <c r="GQ27" s="9"/>
      <c r="GR27" s="9"/>
      <c r="GS27" s="9"/>
      <c r="GT27" s="9"/>
      <c r="GU27" s="39"/>
      <c r="GW27" s="38"/>
      <c r="GX27" s="9"/>
      <c r="GY27" s="9"/>
      <c r="GZ27" s="9"/>
      <c r="HA27" s="9"/>
      <c r="HB27" s="39"/>
      <c r="HD27" s="38"/>
      <c r="HE27" s="9"/>
      <c r="HF27" s="9"/>
      <c r="HG27" s="9"/>
      <c r="HH27" s="9"/>
      <c r="HI27" s="39"/>
      <c r="HK27" s="38"/>
      <c r="HL27" s="9"/>
      <c r="HM27" s="9"/>
      <c r="HN27" s="9"/>
      <c r="HO27" s="9"/>
      <c r="HP27" s="39"/>
      <c r="HR27" s="38"/>
      <c r="HS27" s="9"/>
      <c r="HT27" s="9"/>
      <c r="HU27" s="9"/>
      <c r="HV27" s="9"/>
      <c r="HW27" s="39"/>
      <c r="HY27" s="38"/>
      <c r="HZ27" s="9"/>
      <c r="IA27" s="9"/>
      <c r="IB27" s="9"/>
      <c r="IC27" s="9"/>
      <c r="ID27" s="39"/>
      <c r="IF27" s="38"/>
      <c r="IG27" s="9"/>
      <c r="IH27" s="9"/>
      <c r="II27" s="9"/>
      <c r="IJ27" s="9"/>
      <c r="IK27" s="39"/>
      <c r="IM27" s="38"/>
      <c r="IN27" s="9"/>
      <c r="IO27" s="9"/>
      <c r="IP27" s="9"/>
      <c r="IQ27" s="9"/>
      <c r="IR27" s="39"/>
      <c r="IT27" s="38"/>
      <c r="IU27" s="9"/>
      <c r="IV27" s="9"/>
      <c r="IW27" s="9"/>
      <c r="IX27" s="9"/>
      <c r="IY27" s="39"/>
      <c r="JA27" s="38"/>
      <c r="JB27" s="9"/>
      <c r="JC27" s="9"/>
      <c r="JD27" s="9"/>
      <c r="JE27" s="9"/>
      <c r="JF27" s="39"/>
      <c r="JH27" s="38"/>
      <c r="JI27" s="9"/>
      <c r="JJ27" s="9"/>
      <c r="JK27" s="9"/>
      <c r="JL27" s="9"/>
      <c r="JM27" s="39"/>
      <c r="JO27" s="38"/>
      <c r="JP27" s="9"/>
      <c r="JQ27" s="9"/>
      <c r="JR27" s="9"/>
      <c r="JS27" s="9"/>
      <c r="JT27" s="39"/>
      <c r="JV27" s="38"/>
      <c r="JW27" s="9"/>
      <c r="JX27" s="9"/>
      <c r="JY27" s="9"/>
      <c r="JZ27" s="9"/>
      <c r="KA27" s="39"/>
      <c r="KC27" s="38"/>
      <c r="KD27" s="9"/>
      <c r="KE27" s="9"/>
      <c r="KF27" s="9"/>
      <c r="KG27" s="9"/>
      <c r="KH27" s="39"/>
      <c r="KJ27" s="38"/>
      <c r="KK27" s="9"/>
      <c r="KL27" s="9"/>
      <c r="KM27" s="9"/>
      <c r="KN27" s="9"/>
      <c r="KO27" s="39"/>
      <c r="KQ27" s="38"/>
      <c r="KR27" s="9"/>
      <c r="KS27" s="9"/>
      <c r="KT27" s="9"/>
      <c r="KU27" s="9"/>
      <c r="KV27" s="39"/>
      <c r="KX27" s="38"/>
      <c r="KY27" s="9"/>
      <c r="KZ27" s="9"/>
      <c r="LA27" s="9"/>
      <c r="LB27" s="9"/>
      <c r="LC27" s="39"/>
      <c r="LE27" s="38"/>
      <c r="LF27" s="9"/>
      <c r="LG27" s="9"/>
      <c r="LH27" s="9"/>
      <c r="LI27" s="9"/>
      <c r="LJ27" s="39"/>
      <c r="LL27" s="38"/>
      <c r="LM27" s="9"/>
      <c r="LN27" s="9"/>
      <c r="LO27" s="9"/>
      <c r="LP27" s="9"/>
      <c r="LQ27" s="39"/>
      <c r="LS27" s="38"/>
      <c r="LT27" s="9"/>
      <c r="LU27" s="9"/>
      <c r="LV27" s="9"/>
      <c r="LW27" s="9"/>
      <c r="LX27" s="39"/>
      <c r="LZ27" s="38"/>
      <c r="MA27" s="9"/>
      <c r="MB27" s="9"/>
      <c r="MC27" s="9"/>
      <c r="MD27" s="9"/>
      <c r="ME27" s="39"/>
      <c r="MG27" s="38"/>
      <c r="MH27" s="9"/>
      <c r="MI27" s="9"/>
      <c r="MJ27" s="9"/>
      <c r="MK27" s="9"/>
      <c r="ML27" s="39"/>
    </row>
    <row r="28" spans="1:350" x14ac:dyDescent="0.15">
      <c r="I28" s="38" t="s">
        <v>75</v>
      </c>
      <c r="J28" s="9"/>
      <c r="K28" s="9"/>
      <c r="L28" s="40" t="s">
        <v>74</v>
      </c>
      <c r="M28" s="9"/>
      <c r="N28" s="39"/>
      <c r="P28" s="38" t="s">
        <v>75</v>
      </c>
      <c r="Q28" s="9"/>
      <c r="R28" s="9"/>
      <c r="S28" s="40" t="s">
        <v>74</v>
      </c>
      <c r="T28" s="9"/>
      <c r="U28" s="39"/>
      <c r="W28" s="38" t="s">
        <v>75</v>
      </c>
      <c r="X28" s="9"/>
      <c r="Y28" s="9"/>
      <c r="Z28" s="40" t="s">
        <v>74</v>
      </c>
      <c r="AA28" s="9"/>
      <c r="AB28" s="39"/>
      <c r="AD28" s="38" t="s">
        <v>75</v>
      </c>
      <c r="AE28" s="9"/>
      <c r="AF28" s="9"/>
      <c r="AG28" s="40" t="s">
        <v>74</v>
      </c>
      <c r="AH28" s="9"/>
      <c r="AI28" s="39"/>
      <c r="AK28" s="38" t="s">
        <v>75</v>
      </c>
      <c r="AL28" s="9"/>
      <c r="AM28" s="9"/>
      <c r="AN28" s="40" t="s">
        <v>74</v>
      </c>
      <c r="AO28" s="9"/>
      <c r="AP28" s="39"/>
      <c r="AR28" s="38" t="s">
        <v>75</v>
      </c>
      <c r="AS28" s="9"/>
      <c r="AT28" s="9"/>
      <c r="AU28" s="40" t="s">
        <v>74</v>
      </c>
      <c r="AV28" s="9"/>
      <c r="AW28" s="39"/>
      <c r="AY28" s="38" t="s">
        <v>75</v>
      </c>
      <c r="AZ28" s="9"/>
      <c r="BA28" s="9"/>
      <c r="BB28" s="40" t="s">
        <v>74</v>
      </c>
      <c r="BC28" s="9"/>
      <c r="BD28" s="39"/>
      <c r="BF28" s="38" t="s">
        <v>75</v>
      </c>
      <c r="BG28" s="9"/>
      <c r="BH28" s="9"/>
      <c r="BI28" s="40" t="s">
        <v>74</v>
      </c>
      <c r="BJ28" s="9"/>
      <c r="BK28" s="39"/>
      <c r="BM28" s="38" t="s">
        <v>75</v>
      </c>
      <c r="BN28" s="9"/>
      <c r="BO28" s="9"/>
      <c r="BP28" s="40" t="s">
        <v>74</v>
      </c>
      <c r="BQ28" s="9"/>
      <c r="BR28" s="39"/>
      <c r="BT28" s="38" t="s">
        <v>75</v>
      </c>
      <c r="BU28" s="9"/>
      <c r="BV28" s="9"/>
      <c r="BW28" s="40" t="s">
        <v>74</v>
      </c>
      <c r="BX28" s="9"/>
      <c r="BY28" s="39"/>
      <c r="CA28" s="38" t="s">
        <v>75</v>
      </c>
      <c r="CB28" s="9"/>
      <c r="CC28" s="9"/>
      <c r="CD28" s="40" t="s">
        <v>74</v>
      </c>
      <c r="CE28" s="9"/>
      <c r="CF28" s="39"/>
      <c r="CH28" s="38" t="s">
        <v>75</v>
      </c>
      <c r="CI28" s="9"/>
      <c r="CJ28" s="9"/>
      <c r="CK28" s="40" t="s">
        <v>74</v>
      </c>
      <c r="CL28" s="9"/>
      <c r="CM28" s="39"/>
      <c r="CO28" s="38" t="s">
        <v>75</v>
      </c>
      <c r="CP28" s="9"/>
      <c r="CQ28" s="9"/>
      <c r="CR28" s="40" t="s">
        <v>74</v>
      </c>
      <c r="CS28" s="9"/>
      <c r="CT28" s="39"/>
      <c r="CV28" s="38" t="s">
        <v>75</v>
      </c>
      <c r="CW28" s="9"/>
      <c r="CX28" s="9"/>
      <c r="CY28" s="40" t="s">
        <v>74</v>
      </c>
      <c r="CZ28" s="9"/>
      <c r="DA28" s="39"/>
      <c r="DC28" s="38" t="s">
        <v>75</v>
      </c>
      <c r="DD28" s="9"/>
      <c r="DE28" s="9"/>
      <c r="DF28" s="40" t="s">
        <v>74</v>
      </c>
      <c r="DG28" s="9"/>
      <c r="DH28" s="39"/>
      <c r="DJ28" s="38" t="s">
        <v>75</v>
      </c>
      <c r="DK28" s="9"/>
      <c r="DL28" s="9"/>
      <c r="DM28" s="40" t="s">
        <v>74</v>
      </c>
      <c r="DN28" s="9"/>
      <c r="DO28" s="39"/>
      <c r="DQ28" s="38" t="s">
        <v>75</v>
      </c>
      <c r="DR28" s="9"/>
      <c r="DS28" s="9"/>
      <c r="DT28" s="40" t="s">
        <v>74</v>
      </c>
      <c r="DU28" s="9"/>
      <c r="DV28" s="39"/>
      <c r="DX28" s="38" t="s">
        <v>75</v>
      </c>
      <c r="DY28" s="9"/>
      <c r="DZ28" s="9"/>
      <c r="EA28" s="40" t="s">
        <v>74</v>
      </c>
      <c r="EB28" s="9"/>
      <c r="EC28" s="39"/>
      <c r="EE28" s="38" t="s">
        <v>75</v>
      </c>
      <c r="EF28" s="9"/>
      <c r="EG28" s="9"/>
      <c r="EH28" s="40" t="s">
        <v>74</v>
      </c>
      <c r="EI28" s="9"/>
      <c r="EJ28" s="39"/>
      <c r="EL28" s="38" t="s">
        <v>75</v>
      </c>
      <c r="EM28" s="9"/>
      <c r="EN28" s="9"/>
      <c r="EO28" s="40" t="s">
        <v>74</v>
      </c>
      <c r="EP28" s="9"/>
      <c r="EQ28" s="39"/>
      <c r="ES28" s="38" t="s">
        <v>75</v>
      </c>
      <c r="ET28" s="9"/>
      <c r="EU28" s="9"/>
      <c r="EV28" s="40" t="s">
        <v>74</v>
      </c>
      <c r="EW28" s="9"/>
      <c r="EX28" s="39"/>
      <c r="EZ28" s="38" t="s">
        <v>75</v>
      </c>
      <c r="FA28" s="9"/>
      <c r="FB28" s="9"/>
      <c r="FC28" s="40" t="s">
        <v>74</v>
      </c>
      <c r="FD28" s="9"/>
      <c r="FE28" s="39"/>
      <c r="FG28" s="38" t="s">
        <v>75</v>
      </c>
      <c r="FH28" s="9"/>
      <c r="FI28" s="9"/>
      <c r="FJ28" s="40" t="s">
        <v>74</v>
      </c>
      <c r="FK28" s="9"/>
      <c r="FL28" s="39"/>
      <c r="FN28" s="38" t="s">
        <v>75</v>
      </c>
      <c r="FO28" s="9"/>
      <c r="FP28" s="9"/>
      <c r="FQ28" s="40" t="s">
        <v>74</v>
      </c>
      <c r="FR28" s="9"/>
      <c r="FS28" s="39"/>
      <c r="FU28" s="38" t="s">
        <v>75</v>
      </c>
      <c r="FV28" s="9"/>
      <c r="FW28" s="9"/>
      <c r="FX28" s="40" t="s">
        <v>74</v>
      </c>
      <c r="FY28" s="9"/>
      <c r="FZ28" s="39"/>
      <c r="GB28" s="38" t="s">
        <v>75</v>
      </c>
      <c r="GC28" s="9"/>
      <c r="GD28" s="9"/>
      <c r="GE28" s="40" t="s">
        <v>74</v>
      </c>
      <c r="GF28" s="9"/>
      <c r="GG28" s="39"/>
      <c r="GI28" s="38" t="s">
        <v>75</v>
      </c>
      <c r="GJ28" s="9"/>
      <c r="GK28" s="9"/>
      <c r="GL28" s="40" t="s">
        <v>74</v>
      </c>
      <c r="GM28" s="9"/>
      <c r="GN28" s="39"/>
      <c r="GP28" s="38" t="s">
        <v>75</v>
      </c>
      <c r="GQ28" s="9"/>
      <c r="GR28" s="9"/>
      <c r="GS28" s="40" t="s">
        <v>74</v>
      </c>
      <c r="GT28" s="9"/>
      <c r="GU28" s="39"/>
      <c r="GW28" s="38" t="s">
        <v>75</v>
      </c>
      <c r="GX28" s="9"/>
      <c r="GY28" s="9"/>
      <c r="GZ28" s="40" t="s">
        <v>74</v>
      </c>
      <c r="HA28" s="9"/>
      <c r="HB28" s="39"/>
      <c r="HD28" s="38" t="s">
        <v>75</v>
      </c>
      <c r="HE28" s="9"/>
      <c r="HF28" s="9"/>
      <c r="HG28" s="40" t="s">
        <v>74</v>
      </c>
      <c r="HH28" s="9"/>
      <c r="HI28" s="39"/>
      <c r="HK28" s="38" t="s">
        <v>75</v>
      </c>
      <c r="HL28" s="9"/>
      <c r="HM28" s="9"/>
      <c r="HN28" s="40" t="s">
        <v>74</v>
      </c>
      <c r="HO28" s="9"/>
      <c r="HP28" s="39"/>
      <c r="HR28" s="38" t="s">
        <v>75</v>
      </c>
      <c r="HS28" s="9"/>
      <c r="HT28" s="9"/>
      <c r="HU28" s="40" t="s">
        <v>74</v>
      </c>
      <c r="HV28" s="9"/>
      <c r="HW28" s="39"/>
      <c r="HY28" s="38" t="s">
        <v>75</v>
      </c>
      <c r="HZ28" s="9"/>
      <c r="IA28" s="9"/>
      <c r="IB28" s="40" t="s">
        <v>74</v>
      </c>
      <c r="IC28" s="9"/>
      <c r="ID28" s="39"/>
      <c r="IF28" s="38" t="s">
        <v>75</v>
      </c>
      <c r="IG28" s="9"/>
      <c r="IH28" s="9"/>
      <c r="II28" s="40" t="s">
        <v>74</v>
      </c>
      <c r="IJ28" s="9"/>
      <c r="IK28" s="39"/>
      <c r="IM28" s="38" t="s">
        <v>75</v>
      </c>
      <c r="IN28" s="9"/>
      <c r="IO28" s="9"/>
      <c r="IP28" s="40" t="s">
        <v>74</v>
      </c>
      <c r="IQ28" s="9"/>
      <c r="IR28" s="39"/>
      <c r="IT28" s="38" t="s">
        <v>75</v>
      </c>
      <c r="IU28" s="9"/>
      <c r="IV28" s="9"/>
      <c r="IW28" s="40" t="s">
        <v>74</v>
      </c>
      <c r="IX28" s="9"/>
      <c r="IY28" s="39"/>
      <c r="JA28" s="38" t="s">
        <v>75</v>
      </c>
      <c r="JB28" s="9"/>
      <c r="JC28" s="9"/>
      <c r="JD28" s="40" t="s">
        <v>74</v>
      </c>
      <c r="JE28" s="9"/>
      <c r="JF28" s="39"/>
      <c r="JH28" s="38" t="s">
        <v>75</v>
      </c>
      <c r="JI28" s="9"/>
      <c r="JJ28" s="9"/>
      <c r="JK28" s="40" t="s">
        <v>74</v>
      </c>
      <c r="JL28" s="9"/>
      <c r="JM28" s="39"/>
      <c r="JO28" s="38" t="s">
        <v>75</v>
      </c>
      <c r="JP28" s="9"/>
      <c r="JQ28" s="9"/>
      <c r="JR28" s="40" t="s">
        <v>74</v>
      </c>
      <c r="JS28" s="9"/>
      <c r="JT28" s="39"/>
      <c r="JV28" s="38" t="s">
        <v>75</v>
      </c>
      <c r="JW28" s="9"/>
      <c r="JX28" s="9"/>
      <c r="JY28" s="40" t="s">
        <v>74</v>
      </c>
      <c r="JZ28" s="9"/>
      <c r="KA28" s="39"/>
      <c r="KC28" s="38" t="s">
        <v>75</v>
      </c>
      <c r="KD28" s="9"/>
      <c r="KE28" s="9"/>
      <c r="KF28" s="40" t="s">
        <v>74</v>
      </c>
      <c r="KG28" s="9"/>
      <c r="KH28" s="39"/>
      <c r="KJ28" s="38" t="s">
        <v>75</v>
      </c>
      <c r="KK28" s="9"/>
      <c r="KL28" s="9"/>
      <c r="KM28" s="40" t="s">
        <v>74</v>
      </c>
      <c r="KN28" s="9"/>
      <c r="KO28" s="39"/>
      <c r="KQ28" s="38" t="s">
        <v>75</v>
      </c>
      <c r="KR28" s="9"/>
      <c r="KS28" s="9"/>
      <c r="KT28" s="40" t="s">
        <v>74</v>
      </c>
      <c r="KU28" s="9"/>
      <c r="KV28" s="39"/>
      <c r="KX28" s="38" t="s">
        <v>75</v>
      </c>
      <c r="KY28" s="9"/>
      <c r="KZ28" s="9"/>
      <c r="LA28" s="40" t="s">
        <v>74</v>
      </c>
      <c r="LB28" s="9"/>
      <c r="LC28" s="39"/>
      <c r="LE28" s="38" t="s">
        <v>75</v>
      </c>
      <c r="LF28" s="9"/>
      <c r="LG28" s="9"/>
      <c r="LH28" s="40" t="s">
        <v>74</v>
      </c>
      <c r="LI28" s="9"/>
      <c r="LJ28" s="39"/>
      <c r="LL28" s="38" t="s">
        <v>75</v>
      </c>
      <c r="LM28" s="9"/>
      <c r="LN28" s="9"/>
      <c r="LO28" s="40" t="s">
        <v>74</v>
      </c>
      <c r="LP28" s="9"/>
      <c r="LQ28" s="39"/>
      <c r="LS28" s="38" t="s">
        <v>75</v>
      </c>
      <c r="LT28" s="9"/>
      <c r="LU28" s="9"/>
      <c r="LV28" s="40" t="s">
        <v>74</v>
      </c>
      <c r="LW28" s="9"/>
      <c r="LX28" s="39"/>
      <c r="LZ28" s="38" t="s">
        <v>75</v>
      </c>
      <c r="MA28" s="9"/>
      <c r="MB28" s="9"/>
      <c r="MC28" s="40" t="s">
        <v>74</v>
      </c>
      <c r="MD28" s="9"/>
      <c r="ME28" s="39"/>
      <c r="MG28" s="38" t="s">
        <v>75</v>
      </c>
      <c r="MH28" s="9"/>
      <c r="MI28" s="9"/>
      <c r="MJ28" s="40" t="s">
        <v>74</v>
      </c>
      <c r="MK28" s="9"/>
      <c r="ML28" s="39"/>
    </row>
    <row r="29" spans="1:350" x14ac:dyDescent="0.15">
      <c r="I29" s="38"/>
      <c r="J29" s="41">
        <f>ROUNDDOWN(+I9/10000,1)</f>
        <v>12.7</v>
      </c>
      <c r="K29" s="9"/>
      <c r="L29" s="42">
        <f>+I9/$B$9</f>
        <v>4.1076136620732458E-2</v>
      </c>
      <c r="M29" s="9"/>
      <c r="N29" s="39"/>
      <c r="P29" s="38"/>
      <c r="Q29" s="41">
        <f>ROUNDDOWN(+P9/10000,1)</f>
        <v>3.5</v>
      </c>
      <c r="R29" s="9"/>
      <c r="S29" s="42">
        <f>+P9/$B$9</f>
        <v>1.1518462492298487E-2</v>
      </c>
      <c r="T29" s="9"/>
      <c r="U29" s="39"/>
      <c r="W29" s="38"/>
      <c r="X29" s="41">
        <f>ROUNDDOWN(+W9/10000,1)</f>
        <v>3.4</v>
      </c>
      <c r="Y29" s="9"/>
      <c r="Z29" s="42">
        <f>+W9/$B$9</f>
        <v>1.1076301220913777E-2</v>
      </c>
      <c r="AA29" s="9"/>
      <c r="AB29" s="39"/>
      <c r="AD29" s="38"/>
      <c r="AE29" s="41">
        <f>ROUNDDOWN(+AD9/10000,1)</f>
        <v>2.9</v>
      </c>
      <c r="AF29" s="9"/>
      <c r="AG29" s="42">
        <f>+AD9/$B$9</f>
        <v>9.6229784435084113E-3</v>
      </c>
      <c r="AH29" s="9"/>
      <c r="AI29" s="39"/>
      <c r="AK29" s="38"/>
      <c r="AL29" s="41">
        <f>ROUNDDOWN(+AK9/10000,1)</f>
        <v>5.4</v>
      </c>
      <c r="AM29" s="9"/>
      <c r="AN29" s="42">
        <f>+AK9/$B$9</f>
        <v>1.7592854673854422E-2</v>
      </c>
      <c r="AO29" s="9"/>
      <c r="AP29" s="39"/>
      <c r="AR29" s="38"/>
      <c r="AS29" s="41">
        <f>ROUNDDOWN(+AR9/10000,1)</f>
        <v>3.4</v>
      </c>
      <c r="AT29" s="9"/>
      <c r="AU29" s="42">
        <f>+AR9/$B$9</f>
        <v>1.1077269457274472E-2</v>
      </c>
      <c r="AV29" s="9"/>
      <c r="AW29" s="39"/>
      <c r="AY29" s="38"/>
      <c r="AZ29" s="41">
        <f>ROUNDDOWN(+AY9/10000,1)</f>
        <v>5.0999999999999996</v>
      </c>
      <c r="BA29" s="9"/>
      <c r="BB29" s="42">
        <f>+AY9/$B$9</f>
        <v>1.6571042567866106E-2</v>
      </c>
      <c r="BC29" s="9"/>
      <c r="BD29" s="39"/>
      <c r="BF29" s="38"/>
      <c r="BG29" s="41">
        <f>ROUNDDOWN(+BF9/10000,1)</f>
        <v>6.8</v>
      </c>
      <c r="BH29" s="9"/>
      <c r="BI29" s="42">
        <f>+BF9/$B$9</f>
        <v>2.201769484223718E-2</v>
      </c>
      <c r="BJ29" s="9"/>
      <c r="BK29" s="39"/>
      <c r="BM29" s="38"/>
      <c r="BN29" s="41">
        <f>ROUNDDOWN(+BM9/10000,1)</f>
        <v>6.6</v>
      </c>
      <c r="BO29" s="9"/>
      <c r="BP29" s="42">
        <f>+BM9/$B$9</f>
        <v>2.1468059334815166E-2</v>
      </c>
      <c r="BQ29" s="9"/>
      <c r="BR29" s="39"/>
      <c r="BT29" s="38"/>
      <c r="BU29" s="41">
        <f>ROUNDDOWN(+BT9/10000,1)</f>
        <v>5.6</v>
      </c>
      <c r="BV29" s="9"/>
      <c r="BW29" s="42">
        <f>+BT9/$B$9</f>
        <v>1.8079554817831169E-2</v>
      </c>
      <c r="BX29" s="9"/>
      <c r="BY29" s="39"/>
      <c r="CA29" s="38"/>
      <c r="CB29" s="41">
        <f>ROUNDDOWN(+CA9/10000,1)</f>
        <v>14.2</v>
      </c>
      <c r="CC29" s="9"/>
      <c r="CD29" s="42">
        <f>+CA9/$B$9</f>
        <v>4.5850832860780198E-2</v>
      </c>
      <c r="CE29" s="9"/>
      <c r="CF29" s="39"/>
      <c r="CH29" s="38"/>
      <c r="CI29" s="41">
        <f>ROUNDDOWN(+CH9/10000,1)</f>
        <v>6.8</v>
      </c>
      <c r="CJ29" s="9"/>
      <c r="CK29" s="42">
        <f>+CH9/$B$9</f>
        <v>2.2193268368976803E-2</v>
      </c>
      <c r="CL29" s="9"/>
      <c r="CM29" s="39"/>
      <c r="CO29" s="38"/>
      <c r="CP29" s="41">
        <f>ROUNDDOWN(+CO9/10000,1)</f>
        <v>5.2</v>
      </c>
      <c r="CQ29" s="9"/>
      <c r="CR29" s="42">
        <f>+CO9/$B$9</f>
        <v>1.6929935512230924E-2</v>
      </c>
      <c r="CS29" s="9"/>
      <c r="CT29" s="39"/>
      <c r="CV29" s="38"/>
      <c r="CW29" s="41">
        <f>ROUNDDOWN(+CV9/10000,1)</f>
        <v>10.5</v>
      </c>
      <c r="CX29" s="9"/>
      <c r="CY29" s="42">
        <f>+CV9/$B$9</f>
        <v>3.4097088932832476E-2</v>
      </c>
      <c r="CZ29" s="9"/>
      <c r="DA29" s="39"/>
      <c r="DC29" s="38"/>
      <c r="DD29" s="41">
        <f>ROUNDDOWN(+DC9/10000,1)</f>
        <v>33.700000000000003</v>
      </c>
      <c r="DE29" s="9"/>
      <c r="DF29" s="42">
        <f>+DC9/$B$9</f>
        <v>0.10876844530610308</v>
      </c>
      <c r="DG29" s="9"/>
      <c r="DH29" s="39"/>
      <c r="DJ29" s="38"/>
      <c r="DK29" s="41">
        <f>ROUNDDOWN(+DJ9/10000,1)</f>
        <v>16.100000000000001</v>
      </c>
      <c r="DL29" s="9"/>
      <c r="DM29" s="42">
        <f>+DJ9/$B$9</f>
        <v>5.2051418514680238E-2</v>
      </c>
      <c r="DN29" s="9"/>
      <c r="DO29" s="39"/>
      <c r="DQ29" s="38"/>
      <c r="DR29" s="41">
        <f>ROUNDDOWN(+DQ9/10000,1)</f>
        <v>2.6</v>
      </c>
      <c r="DS29" s="9"/>
      <c r="DT29" s="42">
        <f>+DQ9/$B$9</f>
        <v>8.5876110284703443E-3</v>
      </c>
      <c r="DU29" s="9"/>
      <c r="DV29" s="39"/>
      <c r="DX29" s="38"/>
      <c r="DY29" s="41">
        <f>ROUNDDOWN(+DX9/10000,1)</f>
        <v>10.5</v>
      </c>
      <c r="DZ29" s="9"/>
      <c r="EA29" s="42">
        <f>+DX9/$B$9</f>
        <v>3.398445076953812E-2</v>
      </c>
      <c r="EB29" s="9"/>
      <c r="EC29" s="39"/>
      <c r="EE29" s="38"/>
      <c r="EF29" s="41">
        <f>ROUNDDOWN(+EE9/10000,1)</f>
        <v>17.399999999999999</v>
      </c>
      <c r="EG29" s="9"/>
      <c r="EH29" s="42">
        <f>+EE9/$B$9</f>
        <v>5.6455602974034805E-2</v>
      </c>
      <c r="EI29" s="9"/>
      <c r="EJ29" s="39"/>
      <c r="EL29" s="38"/>
      <c r="EM29" s="41">
        <f>ROUNDDOWN(+EL9/10000,1)</f>
        <v>6</v>
      </c>
      <c r="EN29" s="9"/>
      <c r="EO29" s="42">
        <f>+EL9/$B$9</f>
        <v>1.9629378485852614E-2</v>
      </c>
      <c r="EP29" s="9"/>
      <c r="EQ29" s="39"/>
      <c r="ES29" s="38"/>
      <c r="ET29" s="41">
        <f>ROUNDDOWN(+ES9/10000,1)</f>
        <v>4.4000000000000004</v>
      </c>
      <c r="EU29" s="9"/>
      <c r="EV29" s="42">
        <f>+ES9/$B$9</f>
        <v>1.4284391029354667E-2</v>
      </c>
      <c r="EW29" s="9"/>
      <c r="EX29" s="39"/>
      <c r="EZ29" s="38"/>
      <c r="FA29" s="41">
        <f>ROUNDDOWN(+EZ9/10000,1)</f>
        <v>3</v>
      </c>
      <c r="FB29" s="9"/>
      <c r="FC29" s="42">
        <f>+EZ9/$B$9</f>
        <v>9.8169484611012655E-3</v>
      </c>
      <c r="FD29" s="9"/>
      <c r="FE29" s="39"/>
      <c r="FG29" s="38"/>
      <c r="FH29" s="41">
        <f>ROUNDDOWN(+FG9/10000,1)</f>
        <v>3.6</v>
      </c>
      <c r="FI29" s="9"/>
      <c r="FJ29" s="42">
        <f>+FG9/$B$9</f>
        <v>1.1660793237320864E-2</v>
      </c>
      <c r="FK29" s="9"/>
      <c r="FL29" s="39"/>
      <c r="FN29" s="38"/>
      <c r="FO29" s="41">
        <f>ROUNDDOWN(+FN9/10000,1)</f>
        <v>2.5</v>
      </c>
      <c r="FP29" s="9"/>
      <c r="FQ29" s="42">
        <f>+FN9/$B$9</f>
        <v>8.1222120844289189E-3</v>
      </c>
      <c r="FR29" s="9"/>
      <c r="FS29" s="39"/>
      <c r="FU29" s="38"/>
      <c r="FV29" s="41">
        <f>ROUNDDOWN(+FU9/10000,1)</f>
        <v>6.7</v>
      </c>
      <c r="FW29" s="9"/>
      <c r="FX29" s="42">
        <f>+FU9/$B$9</f>
        <v>2.1895697060789428E-2</v>
      </c>
      <c r="FY29" s="9"/>
      <c r="FZ29" s="39"/>
      <c r="GB29" s="38"/>
      <c r="GC29" s="41">
        <f>ROUNDDOWN(+GB9/10000,1)</f>
        <v>22.7</v>
      </c>
      <c r="GD29" s="9"/>
      <c r="GE29" s="42">
        <f>+GB9/$B$9</f>
        <v>7.353271041309159E-2</v>
      </c>
      <c r="GF29" s="9"/>
      <c r="GG29" s="39"/>
      <c r="GI29" s="38"/>
      <c r="GJ29" s="41">
        <f>ROUNDDOWN(+GI9/10000,1)</f>
        <v>12.3</v>
      </c>
      <c r="GK29" s="9"/>
      <c r="GL29" s="42">
        <f>+GI9/$B$9</f>
        <v>3.9940395369635527E-2</v>
      </c>
      <c r="GM29" s="9"/>
      <c r="GN29" s="39"/>
      <c r="GP29" s="38"/>
      <c r="GQ29" s="41">
        <f>ROUNDDOWN(+GP9/10000,1)</f>
        <v>2.9</v>
      </c>
      <c r="GR29" s="9"/>
      <c r="GS29" s="42">
        <f>+GP9/$B$9</f>
        <v>9.6155552980764052E-3</v>
      </c>
      <c r="GT29" s="9"/>
      <c r="GU29" s="39"/>
      <c r="GW29" s="38"/>
      <c r="GX29" s="41">
        <f>ROUNDDOWN(+GW9/10000,1)</f>
        <v>2.6</v>
      </c>
      <c r="GY29" s="9"/>
      <c r="GZ29" s="42">
        <f>+GW9/$B$9</f>
        <v>8.6256949919910723E-3</v>
      </c>
      <c r="HA29" s="9"/>
      <c r="HB29" s="39"/>
      <c r="HD29" s="38"/>
      <c r="HE29" s="41">
        <f>ROUNDDOWN(+HD9/10000,1)</f>
        <v>3</v>
      </c>
      <c r="HF29" s="9"/>
      <c r="HG29" s="42">
        <f>+HD9/$B$9</f>
        <v>9.8440590792007662E-3</v>
      </c>
      <c r="HH29" s="9"/>
      <c r="HI29" s="39"/>
      <c r="HK29" s="38"/>
      <c r="HL29" s="41">
        <f>ROUNDDOWN(+HK9/10000,1)</f>
        <v>4.5</v>
      </c>
      <c r="HM29" s="9"/>
      <c r="HN29" s="42">
        <f>+HK9/$B$9</f>
        <v>1.478496922783473E-2</v>
      </c>
      <c r="HO29" s="9"/>
      <c r="HP29" s="39"/>
      <c r="HR29" s="38"/>
      <c r="HS29" s="41">
        <f>ROUNDDOWN(+HR9/10000,1)</f>
        <v>7.3</v>
      </c>
      <c r="HT29" s="9"/>
      <c r="HU29" s="42">
        <f>+HR9/$B$9</f>
        <v>2.3843788618510678E-2</v>
      </c>
      <c r="HV29" s="9"/>
      <c r="HW29" s="39"/>
      <c r="HY29" s="38"/>
      <c r="HZ29" s="41">
        <f>ROUNDDOWN(+HY9/10000,1)</f>
        <v>2</v>
      </c>
      <c r="IA29" s="9"/>
      <c r="IB29" s="42">
        <f>+HY9/$B$9</f>
        <v>6.5313997438046587E-3</v>
      </c>
      <c r="IC29" s="9"/>
      <c r="ID29" s="39"/>
      <c r="IF29" s="38"/>
      <c r="IG29" s="41">
        <f>ROUNDDOWN(+IF9/10000,1)</f>
        <v>1.4</v>
      </c>
      <c r="IH29" s="9"/>
      <c r="II29" s="42">
        <f>+IF9/$B$9</f>
        <v>4.6572168949499055E-3</v>
      </c>
      <c r="IJ29" s="9"/>
      <c r="IK29" s="39"/>
      <c r="IM29" s="38"/>
      <c r="IN29" s="41">
        <f>ROUNDDOWN(+IM9/10000,1)</f>
        <v>3.5</v>
      </c>
      <c r="IO29" s="9"/>
      <c r="IP29" s="42">
        <f>+IM9/$B$9</f>
        <v>1.1320619529262846E-2</v>
      </c>
      <c r="IQ29" s="9"/>
      <c r="IR29" s="39"/>
      <c r="IT29" s="38"/>
      <c r="IU29" s="41">
        <f>ROUNDDOWN(+IT9/10000,1)</f>
        <v>2.7</v>
      </c>
      <c r="IV29" s="9"/>
      <c r="IW29" s="42">
        <f>+IT9/$B$9</f>
        <v>8.9281074819819277E-3</v>
      </c>
      <c r="IX29" s="9"/>
      <c r="IY29" s="39"/>
      <c r="JA29" s="38"/>
      <c r="JB29" s="41">
        <f>ROUNDDOWN(+JA9/10000,1)</f>
        <v>3.7</v>
      </c>
      <c r="JC29" s="9"/>
      <c r="JD29" s="42">
        <f>+JA9/$B$9</f>
        <v>1.2131356108619337E-2</v>
      </c>
      <c r="JE29" s="9"/>
      <c r="JF29" s="39"/>
      <c r="JH29" s="38"/>
      <c r="JI29" s="41">
        <f>ROUNDDOWN(+JH9/10000,1)</f>
        <v>2.2000000000000002</v>
      </c>
      <c r="JJ29" s="9"/>
      <c r="JK29" s="42">
        <f>+JH9/$B$9</f>
        <v>7.1759224145749268E-3</v>
      </c>
      <c r="JL29" s="9"/>
      <c r="JM29" s="39"/>
      <c r="JO29" s="38"/>
      <c r="JP29" s="41">
        <f>ROUNDDOWN(+JO9/10000,1)</f>
        <v>2.2000000000000002</v>
      </c>
      <c r="JQ29" s="9"/>
      <c r="JR29" s="42">
        <f>+JO9/$B$9</f>
        <v>7.1346109965185452E-3</v>
      </c>
      <c r="JS29" s="9"/>
      <c r="JT29" s="39"/>
      <c r="JV29" s="38"/>
      <c r="JW29" s="41">
        <f>ROUNDDOWN(+JV9/10000,1)</f>
        <v>11.8</v>
      </c>
      <c r="JX29" s="9"/>
      <c r="JY29" s="42">
        <f>+JV9/$B$9</f>
        <v>3.810849217519785E-2</v>
      </c>
      <c r="JZ29" s="9"/>
      <c r="KA29" s="39"/>
      <c r="KC29" s="38"/>
      <c r="KD29" s="41">
        <f>ROUNDDOWN(+KC9/10000,1)</f>
        <v>2.1</v>
      </c>
      <c r="KE29" s="9"/>
      <c r="KF29" s="42">
        <f>+KC9/$B$9</f>
        <v>6.8760918882125937E-3</v>
      </c>
      <c r="KG29" s="9"/>
      <c r="KH29" s="39"/>
      <c r="KJ29" s="38"/>
      <c r="KK29" s="41">
        <f>ROUNDDOWN(+KJ9/10000,1)</f>
        <v>3</v>
      </c>
      <c r="KL29" s="9"/>
      <c r="KM29" s="42">
        <f>+KJ9/$B$9</f>
        <v>9.8698787154860041E-3</v>
      </c>
      <c r="KN29" s="9"/>
      <c r="KO29" s="39"/>
      <c r="KQ29" s="38"/>
      <c r="KR29" s="41">
        <f>ROUNDDOWN(+KQ9/10000,1)</f>
        <v>4.0999999999999996</v>
      </c>
      <c r="KS29" s="9"/>
      <c r="KT29" s="42">
        <f>+KQ9/$B$9</f>
        <v>1.3303567595969167E-2</v>
      </c>
      <c r="KU29" s="9"/>
      <c r="KV29" s="39"/>
      <c r="KX29" s="38"/>
      <c r="KY29" s="41">
        <f>ROUNDDOWN(+KX9/10000,1)</f>
        <v>3.7</v>
      </c>
      <c r="KZ29" s="9"/>
      <c r="LA29" s="42">
        <f>+KX9/$B$9</f>
        <v>1.2035823454363954E-2</v>
      </c>
      <c r="LB29" s="9"/>
      <c r="LC29" s="39"/>
      <c r="LE29" s="38"/>
      <c r="LF29" s="41">
        <f>ROUNDDOWN(+LE9/10000,1)</f>
        <v>4.4000000000000004</v>
      </c>
      <c r="LG29" s="9"/>
      <c r="LH29" s="42">
        <f>+LE9/$B$9</f>
        <v>1.4479329283308218E-2</v>
      </c>
      <c r="LI29" s="9"/>
      <c r="LJ29" s="39"/>
      <c r="LL29" s="38"/>
      <c r="LM29" s="41">
        <f>ROUNDDOWN(+LL9/10000,1)</f>
        <v>3</v>
      </c>
      <c r="LN29" s="9"/>
      <c r="LO29" s="42">
        <f>+LL9/$B$9</f>
        <v>9.9583109697629468E-3</v>
      </c>
      <c r="LP29" s="9"/>
      <c r="LQ29" s="39"/>
      <c r="LS29" s="38"/>
      <c r="LT29" s="41">
        <f>ROUNDDOWN(+LS9/10000,1)</f>
        <v>3.9</v>
      </c>
      <c r="LU29" s="9"/>
      <c r="LV29" s="42">
        <f>+LS9/$B$9</f>
        <v>1.2873670651819945E-2</v>
      </c>
      <c r="LW29" s="9"/>
      <c r="LX29" s="39"/>
      <c r="LZ29" s="38"/>
      <c r="MA29" s="41">
        <f>ROUNDDOWN(+LZ9/10000,1)</f>
        <v>0</v>
      </c>
      <c r="MB29" s="9"/>
      <c r="MC29" s="42">
        <f>+LZ9/$B$9</f>
        <v>0</v>
      </c>
      <c r="MD29" s="9"/>
      <c r="ME29" s="39"/>
      <c r="MG29" s="38"/>
      <c r="MH29" s="41">
        <f>ROUNDDOWN(+MG9/10000,1)</f>
        <v>0</v>
      </c>
      <c r="MI29" s="9"/>
      <c r="MJ29" s="42">
        <f>+MG9/$B$9</f>
        <v>0</v>
      </c>
      <c r="MK29" s="9"/>
      <c r="ML29" s="39"/>
    </row>
    <row r="30" spans="1:350" x14ac:dyDescent="0.15">
      <c r="I30" s="38"/>
      <c r="J30" s="9"/>
      <c r="K30" s="9"/>
      <c r="L30" s="9"/>
      <c r="M30" s="9"/>
      <c r="N30" s="39"/>
      <c r="P30" s="38"/>
      <c r="Q30" s="9"/>
      <c r="R30" s="9"/>
      <c r="S30" s="9"/>
      <c r="T30" s="9"/>
      <c r="U30" s="39"/>
      <c r="W30" s="38"/>
      <c r="X30" s="9"/>
      <c r="Y30" s="9"/>
      <c r="Z30" s="9"/>
      <c r="AA30" s="9"/>
      <c r="AB30" s="39"/>
      <c r="AD30" s="38"/>
      <c r="AE30" s="9"/>
      <c r="AF30" s="9"/>
      <c r="AG30" s="9"/>
      <c r="AH30" s="9"/>
      <c r="AI30" s="39"/>
      <c r="AK30" s="38"/>
      <c r="AL30" s="9"/>
      <c r="AM30" s="9"/>
      <c r="AN30" s="9"/>
      <c r="AO30" s="9"/>
      <c r="AP30" s="39"/>
      <c r="AR30" s="38"/>
      <c r="AS30" s="9"/>
      <c r="AT30" s="9"/>
      <c r="AU30" s="9"/>
      <c r="AV30" s="9"/>
      <c r="AW30" s="39"/>
      <c r="AY30" s="38"/>
      <c r="AZ30" s="9"/>
      <c r="BA30" s="9"/>
      <c r="BB30" s="9"/>
      <c r="BC30" s="9"/>
      <c r="BD30" s="39"/>
      <c r="BF30" s="38"/>
      <c r="BG30" s="9"/>
      <c r="BH30" s="9"/>
      <c r="BI30" s="9"/>
      <c r="BJ30" s="9"/>
      <c r="BK30" s="39"/>
      <c r="BM30" s="38"/>
      <c r="BN30" s="9"/>
      <c r="BO30" s="9"/>
      <c r="BP30" s="9"/>
      <c r="BQ30" s="9"/>
      <c r="BR30" s="39"/>
      <c r="BT30" s="38"/>
      <c r="BU30" s="9"/>
      <c r="BV30" s="9"/>
      <c r="BW30" s="9"/>
      <c r="BX30" s="9"/>
      <c r="BY30" s="39"/>
      <c r="CA30" s="38"/>
      <c r="CB30" s="9"/>
      <c r="CC30" s="9"/>
      <c r="CD30" s="9"/>
      <c r="CE30" s="9"/>
      <c r="CF30" s="39"/>
      <c r="CH30" s="38"/>
      <c r="CI30" s="9"/>
      <c r="CJ30" s="9"/>
      <c r="CK30" s="9"/>
      <c r="CL30" s="9"/>
      <c r="CM30" s="39"/>
      <c r="CO30" s="38"/>
      <c r="CP30" s="9"/>
      <c r="CQ30" s="9"/>
      <c r="CR30" s="9"/>
      <c r="CS30" s="9"/>
      <c r="CT30" s="39"/>
      <c r="CV30" s="38"/>
      <c r="CW30" s="9"/>
      <c r="CX30" s="9"/>
      <c r="CY30" s="9"/>
      <c r="CZ30" s="9"/>
      <c r="DA30" s="39"/>
      <c r="DC30" s="38"/>
      <c r="DD30" s="9"/>
      <c r="DE30" s="9"/>
      <c r="DF30" s="9"/>
      <c r="DG30" s="9"/>
      <c r="DH30" s="39"/>
      <c r="DJ30" s="38"/>
      <c r="DK30" s="9"/>
      <c r="DL30" s="9"/>
      <c r="DM30" s="9"/>
      <c r="DN30" s="9"/>
      <c r="DO30" s="39"/>
      <c r="DQ30" s="38"/>
      <c r="DR30" s="9"/>
      <c r="DS30" s="9"/>
      <c r="DT30" s="9"/>
      <c r="DU30" s="9"/>
      <c r="DV30" s="39"/>
      <c r="DX30" s="38"/>
      <c r="DY30" s="9"/>
      <c r="DZ30" s="9"/>
      <c r="EA30" s="9"/>
      <c r="EB30" s="9"/>
      <c r="EC30" s="39"/>
      <c r="EE30" s="38"/>
      <c r="EF30" s="9"/>
      <c r="EG30" s="9"/>
      <c r="EH30" s="9"/>
      <c r="EI30" s="9"/>
      <c r="EJ30" s="39"/>
      <c r="EL30" s="38"/>
      <c r="EM30" s="9"/>
      <c r="EN30" s="9"/>
      <c r="EO30" s="9"/>
      <c r="EP30" s="9"/>
      <c r="EQ30" s="39"/>
      <c r="ES30" s="38"/>
      <c r="ET30" s="9"/>
      <c r="EU30" s="9"/>
      <c r="EV30" s="9"/>
      <c r="EW30" s="9"/>
      <c r="EX30" s="39"/>
      <c r="EZ30" s="38"/>
      <c r="FA30" s="9"/>
      <c r="FB30" s="9"/>
      <c r="FC30" s="9"/>
      <c r="FD30" s="9"/>
      <c r="FE30" s="39"/>
      <c r="FG30" s="38"/>
      <c r="FH30" s="9"/>
      <c r="FI30" s="9"/>
      <c r="FJ30" s="9"/>
      <c r="FK30" s="9"/>
      <c r="FL30" s="39"/>
      <c r="FN30" s="38"/>
      <c r="FO30" s="9"/>
      <c r="FP30" s="9"/>
      <c r="FQ30" s="9"/>
      <c r="FR30" s="9"/>
      <c r="FS30" s="39"/>
      <c r="FU30" s="38"/>
      <c r="FV30" s="9"/>
      <c r="FW30" s="9"/>
      <c r="FX30" s="9"/>
      <c r="FY30" s="9"/>
      <c r="FZ30" s="39"/>
      <c r="GB30" s="38"/>
      <c r="GC30" s="9"/>
      <c r="GD30" s="9"/>
      <c r="GE30" s="9"/>
      <c r="GF30" s="9"/>
      <c r="GG30" s="39"/>
      <c r="GI30" s="38"/>
      <c r="GJ30" s="9"/>
      <c r="GK30" s="9"/>
      <c r="GL30" s="9"/>
      <c r="GM30" s="9"/>
      <c r="GN30" s="39"/>
      <c r="GP30" s="38"/>
      <c r="GQ30" s="9"/>
      <c r="GR30" s="9"/>
      <c r="GS30" s="9"/>
      <c r="GT30" s="9"/>
      <c r="GU30" s="39"/>
      <c r="GW30" s="38"/>
      <c r="GX30" s="9"/>
      <c r="GY30" s="9"/>
      <c r="GZ30" s="9"/>
      <c r="HA30" s="9"/>
      <c r="HB30" s="39"/>
      <c r="HD30" s="38"/>
      <c r="HE30" s="9"/>
      <c r="HF30" s="9"/>
      <c r="HG30" s="9"/>
      <c r="HH30" s="9"/>
      <c r="HI30" s="39"/>
      <c r="HK30" s="38"/>
      <c r="HL30" s="9"/>
      <c r="HM30" s="9"/>
      <c r="HN30" s="9"/>
      <c r="HO30" s="9"/>
      <c r="HP30" s="39"/>
      <c r="HR30" s="38"/>
      <c r="HS30" s="9"/>
      <c r="HT30" s="9"/>
      <c r="HU30" s="9"/>
      <c r="HV30" s="9"/>
      <c r="HW30" s="39"/>
      <c r="HY30" s="38"/>
      <c r="HZ30" s="9"/>
      <c r="IA30" s="9"/>
      <c r="IB30" s="9"/>
      <c r="IC30" s="9"/>
      <c r="ID30" s="39"/>
      <c r="IF30" s="38"/>
      <c r="IG30" s="9"/>
      <c r="IH30" s="9"/>
      <c r="II30" s="9"/>
      <c r="IJ30" s="9"/>
      <c r="IK30" s="39"/>
      <c r="IM30" s="38"/>
      <c r="IN30" s="9"/>
      <c r="IO30" s="9"/>
      <c r="IP30" s="9"/>
      <c r="IQ30" s="9"/>
      <c r="IR30" s="39"/>
      <c r="IT30" s="38"/>
      <c r="IU30" s="9"/>
      <c r="IV30" s="9"/>
      <c r="IW30" s="9"/>
      <c r="IX30" s="9"/>
      <c r="IY30" s="39"/>
      <c r="JA30" s="38"/>
      <c r="JB30" s="9"/>
      <c r="JC30" s="9"/>
      <c r="JD30" s="9"/>
      <c r="JE30" s="9"/>
      <c r="JF30" s="39"/>
      <c r="JH30" s="38"/>
      <c r="JI30" s="9"/>
      <c r="JJ30" s="9"/>
      <c r="JK30" s="9"/>
      <c r="JL30" s="9"/>
      <c r="JM30" s="39"/>
      <c r="JO30" s="38"/>
      <c r="JP30" s="9"/>
      <c r="JQ30" s="9"/>
      <c r="JR30" s="9"/>
      <c r="JS30" s="9"/>
      <c r="JT30" s="39"/>
      <c r="JV30" s="38"/>
      <c r="JW30" s="9"/>
      <c r="JX30" s="9"/>
      <c r="JY30" s="9"/>
      <c r="JZ30" s="9"/>
      <c r="KA30" s="39"/>
      <c r="KC30" s="38"/>
      <c r="KD30" s="9"/>
      <c r="KE30" s="9"/>
      <c r="KF30" s="9"/>
      <c r="KG30" s="9"/>
      <c r="KH30" s="39"/>
      <c r="KJ30" s="38"/>
      <c r="KK30" s="9"/>
      <c r="KL30" s="9"/>
      <c r="KM30" s="9"/>
      <c r="KN30" s="9"/>
      <c r="KO30" s="39"/>
      <c r="KQ30" s="38"/>
      <c r="KR30" s="9"/>
      <c r="KS30" s="9"/>
      <c r="KT30" s="9"/>
      <c r="KU30" s="9"/>
      <c r="KV30" s="39"/>
      <c r="KX30" s="38"/>
      <c r="KY30" s="9"/>
      <c r="KZ30" s="9"/>
      <c r="LA30" s="9"/>
      <c r="LB30" s="9"/>
      <c r="LC30" s="39"/>
      <c r="LE30" s="38"/>
      <c r="LF30" s="9"/>
      <c r="LG30" s="9"/>
      <c r="LH30" s="9"/>
      <c r="LI30" s="9"/>
      <c r="LJ30" s="39"/>
      <c r="LL30" s="38"/>
      <c r="LM30" s="9"/>
      <c r="LN30" s="9"/>
      <c r="LO30" s="9"/>
      <c r="LP30" s="9"/>
      <c r="LQ30" s="39"/>
      <c r="LS30" s="38"/>
      <c r="LT30" s="9"/>
      <c r="LU30" s="9"/>
      <c r="LV30" s="9"/>
      <c r="LW30" s="9"/>
      <c r="LX30" s="39"/>
      <c r="LZ30" s="38"/>
      <c r="MA30" s="9"/>
      <c r="MB30" s="9"/>
      <c r="MC30" s="9"/>
      <c r="MD30" s="9"/>
      <c r="ME30" s="39"/>
      <c r="MG30" s="38"/>
      <c r="MH30" s="9"/>
      <c r="MI30" s="9"/>
      <c r="MJ30" s="9"/>
      <c r="MK30" s="9"/>
      <c r="ML30" s="39"/>
    </row>
    <row r="31" spans="1:350" x14ac:dyDescent="0.15">
      <c r="I31" s="38" t="s">
        <v>54</v>
      </c>
      <c r="J31" s="9"/>
      <c r="K31" s="9"/>
      <c r="L31" s="9"/>
      <c r="M31" s="9"/>
      <c r="N31" s="39"/>
      <c r="P31" s="38" t="s">
        <v>54</v>
      </c>
      <c r="Q31" s="9"/>
      <c r="R31" s="9"/>
      <c r="S31" s="9"/>
      <c r="T31" s="9"/>
      <c r="U31" s="39"/>
      <c r="W31" s="38" t="s">
        <v>54</v>
      </c>
      <c r="X31" s="9"/>
      <c r="Y31" s="9"/>
      <c r="Z31" s="9"/>
      <c r="AA31" s="9"/>
      <c r="AB31" s="39"/>
      <c r="AD31" s="38" t="s">
        <v>54</v>
      </c>
      <c r="AE31" s="9"/>
      <c r="AF31" s="9"/>
      <c r="AG31" s="9"/>
      <c r="AH31" s="9"/>
      <c r="AI31" s="39"/>
      <c r="AK31" s="38" t="s">
        <v>54</v>
      </c>
      <c r="AL31" s="9"/>
      <c r="AM31" s="9"/>
      <c r="AN31" s="9"/>
      <c r="AO31" s="9"/>
      <c r="AP31" s="39"/>
      <c r="AR31" s="38" t="s">
        <v>54</v>
      </c>
      <c r="AS31" s="9"/>
      <c r="AT31" s="9"/>
      <c r="AU31" s="9"/>
      <c r="AV31" s="9"/>
      <c r="AW31" s="39"/>
      <c r="AY31" s="38" t="s">
        <v>54</v>
      </c>
      <c r="AZ31" s="9"/>
      <c r="BA31" s="9"/>
      <c r="BB31" s="9"/>
      <c r="BC31" s="9"/>
      <c r="BD31" s="39"/>
      <c r="BF31" s="38" t="s">
        <v>54</v>
      </c>
      <c r="BG31" s="9"/>
      <c r="BH31" s="9"/>
      <c r="BI31" s="9"/>
      <c r="BJ31" s="9"/>
      <c r="BK31" s="39"/>
      <c r="BM31" s="38" t="s">
        <v>54</v>
      </c>
      <c r="BN31" s="9"/>
      <c r="BO31" s="9"/>
      <c r="BP31" s="9"/>
      <c r="BQ31" s="9"/>
      <c r="BR31" s="39"/>
      <c r="BT31" s="38" t="s">
        <v>54</v>
      </c>
      <c r="BU31" s="9"/>
      <c r="BV31" s="9"/>
      <c r="BW31" s="9"/>
      <c r="BX31" s="9"/>
      <c r="BY31" s="39"/>
      <c r="CA31" s="38" t="s">
        <v>54</v>
      </c>
      <c r="CB31" s="9"/>
      <c r="CC31" s="9"/>
      <c r="CD31" s="9"/>
      <c r="CE31" s="9"/>
      <c r="CF31" s="39"/>
      <c r="CH31" s="38" t="s">
        <v>54</v>
      </c>
      <c r="CI31" s="9"/>
      <c r="CJ31" s="9"/>
      <c r="CK31" s="9"/>
      <c r="CL31" s="9"/>
      <c r="CM31" s="39"/>
      <c r="CO31" s="38" t="s">
        <v>54</v>
      </c>
      <c r="CP31" s="9"/>
      <c r="CQ31" s="9"/>
      <c r="CR31" s="9"/>
      <c r="CS31" s="9"/>
      <c r="CT31" s="39"/>
      <c r="CV31" s="38" t="s">
        <v>54</v>
      </c>
      <c r="CW31" s="9"/>
      <c r="CX31" s="9"/>
      <c r="CY31" s="9"/>
      <c r="CZ31" s="9"/>
      <c r="DA31" s="39"/>
      <c r="DC31" s="38" t="s">
        <v>54</v>
      </c>
      <c r="DD31" s="9"/>
      <c r="DE31" s="9"/>
      <c r="DF31" s="9"/>
      <c r="DG31" s="9"/>
      <c r="DH31" s="39"/>
      <c r="DJ31" s="38" t="s">
        <v>54</v>
      </c>
      <c r="DK31" s="9"/>
      <c r="DL31" s="9"/>
      <c r="DM31" s="9"/>
      <c r="DN31" s="9"/>
      <c r="DO31" s="39"/>
      <c r="DQ31" s="38" t="s">
        <v>54</v>
      </c>
      <c r="DR31" s="9"/>
      <c r="DS31" s="9"/>
      <c r="DT31" s="9"/>
      <c r="DU31" s="9"/>
      <c r="DV31" s="39"/>
      <c r="DX31" s="38" t="s">
        <v>54</v>
      </c>
      <c r="DY31" s="9"/>
      <c r="DZ31" s="9"/>
      <c r="EA31" s="9"/>
      <c r="EB31" s="9"/>
      <c r="EC31" s="39"/>
      <c r="EE31" s="38" t="s">
        <v>54</v>
      </c>
      <c r="EF31" s="9"/>
      <c r="EG31" s="9"/>
      <c r="EH31" s="9"/>
      <c r="EI31" s="9"/>
      <c r="EJ31" s="39"/>
      <c r="EL31" s="38" t="s">
        <v>54</v>
      </c>
      <c r="EM31" s="9"/>
      <c r="EN31" s="9"/>
      <c r="EO31" s="9"/>
      <c r="EP31" s="9"/>
      <c r="EQ31" s="39"/>
      <c r="ES31" s="38" t="s">
        <v>54</v>
      </c>
      <c r="ET31" s="9"/>
      <c r="EU31" s="9"/>
      <c r="EV31" s="9"/>
      <c r="EW31" s="9"/>
      <c r="EX31" s="39"/>
      <c r="EZ31" s="38" t="s">
        <v>54</v>
      </c>
      <c r="FA31" s="9"/>
      <c r="FB31" s="9"/>
      <c r="FC31" s="9"/>
      <c r="FD31" s="9"/>
      <c r="FE31" s="39"/>
      <c r="FG31" s="38" t="s">
        <v>54</v>
      </c>
      <c r="FH31" s="9"/>
      <c r="FI31" s="9"/>
      <c r="FJ31" s="9"/>
      <c r="FK31" s="9"/>
      <c r="FL31" s="39"/>
      <c r="FN31" s="38" t="s">
        <v>54</v>
      </c>
      <c r="FO31" s="9"/>
      <c r="FP31" s="9"/>
      <c r="FQ31" s="9"/>
      <c r="FR31" s="9"/>
      <c r="FS31" s="39"/>
      <c r="FU31" s="38" t="s">
        <v>54</v>
      </c>
      <c r="FV31" s="9"/>
      <c r="FW31" s="9"/>
      <c r="FX31" s="9"/>
      <c r="FY31" s="9"/>
      <c r="FZ31" s="39"/>
      <c r="GB31" s="38" t="s">
        <v>54</v>
      </c>
      <c r="GC31" s="9"/>
      <c r="GD31" s="9"/>
      <c r="GE31" s="9"/>
      <c r="GF31" s="9"/>
      <c r="GG31" s="39"/>
      <c r="GI31" s="38" t="s">
        <v>54</v>
      </c>
      <c r="GJ31" s="9"/>
      <c r="GK31" s="9"/>
      <c r="GL31" s="9"/>
      <c r="GM31" s="9"/>
      <c r="GN31" s="39"/>
      <c r="GP31" s="38" t="s">
        <v>54</v>
      </c>
      <c r="GQ31" s="9"/>
      <c r="GR31" s="9"/>
      <c r="GS31" s="9"/>
      <c r="GT31" s="9"/>
      <c r="GU31" s="39"/>
      <c r="GW31" s="38" t="s">
        <v>54</v>
      </c>
      <c r="GX31" s="9"/>
      <c r="GY31" s="9"/>
      <c r="GZ31" s="9"/>
      <c r="HA31" s="9"/>
      <c r="HB31" s="39"/>
      <c r="HD31" s="38" t="s">
        <v>54</v>
      </c>
      <c r="HE31" s="9"/>
      <c r="HF31" s="9"/>
      <c r="HG31" s="9"/>
      <c r="HH31" s="9"/>
      <c r="HI31" s="39"/>
      <c r="HK31" s="38" t="s">
        <v>54</v>
      </c>
      <c r="HL31" s="9"/>
      <c r="HM31" s="9"/>
      <c r="HN31" s="9"/>
      <c r="HO31" s="9"/>
      <c r="HP31" s="39"/>
      <c r="HR31" s="38" t="s">
        <v>54</v>
      </c>
      <c r="HS31" s="9"/>
      <c r="HT31" s="9"/>
      <c r="HU31" s="9"/>
      <c r="HV31" s="9"/>
      <c r="HW31" s="39"/>
      <c r="HY31" s="38" t="s">
        <v>54</v>
      </c>
      <c r="HZ31" s="9"/>
      <c r="IA31" s="9"/>
      <c r="IB31" s="9"/>
      <c r="IC31" s="9"/>
      <c r="ID31" s="39"/>
      <c r="IF31" s="38" t="s">
        <v>54</v>
      </c>
      <c r="IG31" s="9"/>
      <c r="IH31" s="9"/>
      <c r="II31" s="9"/>
      <c r="IJ31" s="9"/>
      <c r="IK31" s="39"/>
      <c r="IM31" s="38" t="s">
        <v>54</v>
      </c>
      <c r="IN31" s="9"/>
      <c r="IO31" s="9"/>
      <c r="IP31" s="9"/>
      <c r="IQ31" s="9"/>
      <c r="IR31" s="39"/>
      <c r="IT31" s="38" t="s">
        <v>54</v>
      </c>
      <c r="IU31" s="9"/>
      <c r="IV31" s="9"/>
      <c r="IW31" s="9"/>
      <c r="IX31" s="9"/>
      <c r="IY31" s="39"/>
      <c r="JA31" s="38" t="s">
        <v>54</v>
      </c>
      <c r="JB31" s="9"/>
      <c r="JC31" s="9"/>
      <c r="JD31" s="9"/>
      <c r="JE31" s="9"/>
      <c r="JF31" s="39"/>
      <c r="JH31" s="38" t="s">
        <v>54</v>
      </c>
      <c r="JI31" s="9"/>
      <c r="JJ31" s="9"/>
      <c r="JK31" s="9"/>
      <c r="JL31" s="9"/>
      <c r="JM31" s="39"/>
      <c r="JO31" s="38" t="s">
        <v>54</v>
      </c>
      <c r="JP31" s="9"/>
      <c r="JQ31" s="9"/>
      <c r="JR31" s="9"/>
      <c r="JS31" s="9"/>
      <c r="JT31" s="39"/>
      <c r="JV31" s="38" t="s">
        <v>54</v>
      </c>
      <c r="JW31" s="9"/>
      <c r="JX31" s="9"/>
      <c r="JY31" s="9"/>
      <c r="JZ31" s="9"/>
      <c r="KA31" s="39"/>
      <c r="KC31" s="38" t="s">
        <v>54</v>
      </c>
      <c r="KD31" s="9"/>
      <c r="KE31" s="9"/>
      <c r="KF31" s="9"/>
      <c r="KG31" s="9"/>
      <c r="KH31" s="39"/>
      <c r="KJ31" s="38" t="s">
        <v>54</v>
      </c>
      <c r="KK31" s="9"/>
      <c r="KL31" s="9"/>
      <c r="KM31" s="9"/>
      <c r="KN31" s="9"/>
      <c r="KO31" s="39"/>
      <c r="KQ31" s="38" t="s">
        <v>54</v>
      </c>
      <c r="KR31" s="9"/>
      <c r="KS31" s="9"/>
      <c r="KT31" s="9"/>
      <c r="KU31" s="9"/>
      <c r="KV31" s="39"/>
      <c r="KX31" s="38" t="s">
        <v>54</v>
      </c>
      <c r="KY31" s="9"/>
      <c r="KZ31" s="9"/>
      <c r="LA31" s="9"/>
      <c r="LB31" s="9"/>
      <c r="LC31" s="39"/>
      <c r="LE31" s="38" t="s">
        <v>54</v>
      </c>
      <c r="LF31" s="9"/>
      <c r="LG31" s="9"/>
      <c r="LH31" s="9"/>
      <c r="LI31" s="9"/>
      <c r="LJ31" s="39"/>
      <c r="LL31" s="38" t="s">
        <v>54</v>
      </c>
      <c r="LM31" s="9"/>
      <c r="LN31" s="9"/>
      <c r="LO31" s="9"/>
      <c r="LP31" s="9"/>
      <c r="LQ31" s="39"/>
      <c r="LS31" s="38" t="s">
        <v>54</v>
      </c>
      <c r="LT31" s="9"/>
      <c r="LU31" s="9"/>
      <c r="LV31" s="9"/>
      <c r="LW31" s="9"/>
      <c r="LX31" s="39"/>
      <c r="LZ31" s="38" t="s">
        <v>54</v>
      </c>
      <c r="MA31" s="9"/>
      <c r="MB31" s="9"/>
      <c r="MC31" s="9"/>
      <c r="MD31" s="9"/>
      <c r="ME31" s="39"/>
      <c r="MG31" s="38" t="s">
        <v>54</v>
      </c>
      <c r="MH31" s="9"/>
      <c r="MI31" s="9"/>
      <c r="MJ31" s="9"/>
      <c r="MK31" s="9"/>
      <c r="ML31" s="39"/>
    </row>
    <row r="32" spans="1:350" x14ac:dyDescent="0.15">
      <c r="I32" s="43" t="s">
        <v>62</v>
      </c>
      <c r="J32" s="44" t="s">
        <v>70</v>
      </c>
      <c r="K32" s="45"/>
      <c r="L32" s="45"/>
      <c r="M32" s="46"/>
      <c r="N32" s="47">
        <f>+J$16</f>
        <v>23.72</v>
      </c>
      <c r="P32" s="43" t="s">
        <v>62</v>
      </c>
      <c r="Q32" s="44" t="s">
        <v>70</v>
      </c>
      <c r="R32" s="45"/>
      <c r="S32" s="45"/>
      <c r="T32" s="46"/>
      <c r="U32" s="47">
        <f>+Q$16</f>
        <v>26.57</v>
      </c>
      <c r="W32" s="43" t="s">
        <v>62</v>
      </c>
      <c r="X32" s="44" t="s">
        <v>70</v>
      </c>
      <c r="Y32" s="45"/>
      <c r="Z32" s="45"/>
      <c r="AA32" s="46"/>
      <c r="AB32" s="47">
        <f>+X$16</f>
        <v>26.6</v>
      </c>
      <c r="AD32" s="43" t="s">
        <v>62</v>
      </c>
      <c r="AE32" s="44" t="s">
        <v>70</v>
      </c>
      <c r="AF32" s="45"/>
      <c r="AG32" s="45"/>
      <c r="AH32" s="46"/>
      <c r="AI32" s="47">
        <f>+AE$16</f>
        <v>27.18</v>
      </c>
      <c r="AK32" s="43" t="s">
        <v>62</v>
      </c>
      <c r="AL32" s="44" t="s">
        <v>70</v>
      </c>
      <c r="AM32" s="45"/>
      <c r="AN32" s="45"/>
      <c r="AO32" s="46"/>
      <c r="AP32" s="47">
        <f>+AL$16</f>
        <v>26.47</v>
      </c>
      <c r="AR32" s="43" t="s">
        <v>62</v>
      </c>
      <c r="AS32" s="44" t="s">
        <v>70</v>
      </c>
      <c r="AT32" s="45"/>
      <c r="AU32" s="45"/>
      <c r="AV32" s="46"/>
      <c r="AW32" s="47">
        <f>+AS$16</f>
        <v>26.11</v>
      </c>
      <c r="AY32" s="43" t="s">
        <v>62</v>
      </c>
      <c r="AZ32" s="44" t="s">
        <v>70</v>
      </c>
      <c r="BA32" s="45"/>
      <c r="BB32" s="45"/>
      <c r="BC32" s="46"/>
      <c r="BD32" s="47">
        <f>+AZ$16</f>
        <v>25.56</v>
      </c>
      <c r="BF32" s="43" t="s">
        <v>62</v>
      </c>
      <c r="BG32" s="44" t="s">
        <v>70</v>
      </c>
      <c r="BH32" s="45"/>
      <c r="BI32" s="45"/>
      <c r="BJ32" s="46"/>
      <c r="BK32" s="47">
        <f>+BG$16</f>
        <v>25.88</v>
      </c>
      <c r="BM32" s="43" t="s">
        <v>62</v>
      </c>
      <c r="BN32" s="44" t="s">
        <v>70</v>
      </c>
      <c r="BO32" s="45"/>
      <c r="BP32" s="45"/>
      <c r="BQ32" s="46"/>
      <c r="BR32" s="47">
        <f>+BN$16</f>
        <v>22.14</v>
      </c>
      <c r="BT32" s="43" t="s">
        <v>62</v>
      </c>
      <c r="BU32" s="44" t="s">
        <v>70</v>
      </c>
      <c r="BV32" s="45"/>
      <c r="BW32" s="45"/>
      <c r="BX32" s="46"/>
      <c r="BY32" s="47">
        <f>+BU$16</f>
        <v>23.09</v>
      </c>
      <c r="CA32" s="43" t="s">
        <v>62</v>
      </c>
      <c r="CB32" s="44" t="s">
        <v>70</v>
      </c>
      <c r="CC32" s="45"/>
      <c r="CD32" s="45"/>
      <c r="CE32" s="46"/>
      <c r="CF32" s="47">
        <f>+CB$16</f>
        <v>21.01</v>
      </c>
      <c r="CH32" s="43" t="s">
        <v>62</v>
      </c>
      <c r="CI32" s="44" t="s">
        <v>70</v>
      </c>
      <c r="CJ32" s="45"/>
      <c r="CK32" s="45"/>
      <c r="CL32" s="46"/>
      <c r="CM32" s="47">
        <f>+CI$16</f>
        <v>24.19</v>
      </c>
      <c r="CO32" s="43" t="s">
        <v>62</v>
      </c>
      <c r="CP32" s="44" t="s">
        <v>70</v>
      </c>
      <c r="CQ32" s="45"/>
      <c r="CR32" s="45"/>
      <c r="CS32" s="46"/>
      <c r="CT32" s="47">
        <f>+CP$16</f>
        <v>24.43</v>
      </c>
      <c r="CV32" s="43" t="s">
        <v>62</v>
      </c>
      <c r="CW32" s="44" t="s">
        <v>70</v>
      </c>
      <c r="CX32" s="45"/>
      <c r="CY32" s="45"/>
      <c r="CZ32" s="46"/>
      <c r="DA32" s="47">
        <f>+CW$16</f>
        <v>22.86</v>
      </c>
      <c r="DC32" s="43" t="s">
        <v>62</v>
      </c>
      <c r="DD32" s="44" t="s">
        <v>70</v>
      </c>
      <c r="DE32" s="45"/>
      <c r="DF32" s="45"/>
      <c r="DG32" s="46"/>
      <c r="DH32" s="47">
        <f>+DD$16</f>
        <v>22.51</v>
      </c>
      <c r="DJ32" s="43" t="s">
        <v>62</v>
      </c>
      <c r="DK32" s="44" t="s">
        <v>70</v>
      </c>
      <c r="DL32" s="45"/>
      <c r="DM32" s="45"/>
      <c r="DN32" s="46"/>
      <c r="DO32" s="47">
        <f>+DK$16</f>
        <v>20.87</v>
      </c>
      <c r="DQ32" s="43" t="s">
        <v>62</v>
      </c>
      <c r="DR32" s="44" t="s">
        <v>70</v>
      </c>
      <c r="DS32" s="45"/>
      <c r="DT32" s="45"/>
      <c r="DU32" s="46"/>
      <c r="DV32" s="47">
        <f>+DR$16</f>
        <v>23.08</v>
      </c>
      <c r="DX32" s="43" t="s">
        <v>62</v>
      </c>
      <c r="DY32" s="44" t="s">
        <v>70</v>
      </c>
      <c r="DZ32" s="45"/>
      <c r="EA32" s="45"/>
      <c r="EB32" s="46"/>
      <c r="EC32" s="47">
        <f>+DY$16</f>
        <v>23.94</v>
      </c>
      <c r="EE32" s="43" t="s">
        <v>62</v>
      </c>
      <c r="EF32" s="44" t="s">
        <v>70</v>
      </c>
      <c r="EG32" s="45"/>
      <c r="EH32" s="45"/>
      <c r="EI32" s="46"/>
      <c r="EJ32" s="47">
        <f>+EF$16</f>
        <v>22.96</v>
      </c>
      <c r="EL32" s="43" t="s">
        <v>62</v>
      </c>
      <c r="EM32" s="44" t="s">
        <v>70</v>
      </c>
      <c r="EN32" s="45"/>
      <c r="EO32" s="45"/>
      <c r="EP32" s="46"/>
      <c r="EQ32" s="47">
        <f>+EM$16</f>
        <v>23.37</v>
      </c>
      <c r="ES32" s="43" t="s">
        <v>62</v>
      </c>
      <c r="ET32" s="44" t="s">
        <v>70</v>
      </c>
      <c r="EU32" s="45"/>
      <c r="EV32" s="45"/>
      <c r="EW32" s="46"/>
      <c r="EX32" s="47">
        <f>+ET$16</f>
        <v>25.42</v>
      </c>
      <c r="EZ32" s="43" t="s">
        <v>62</v>
      </c>
      <c r="FA32" s="44" t="s">
        <v>70</v>
      </c>
      <c r="FB32" s="45"/>
      <c r="FC32" s="45"/>
      <c r="FD32" s="46"/>
      <c r="FE32" s="47">
        <f>+FA$16</f>
        <v>27.84</v>
      </c>
      <c r="FG32" s="43" t="s">
        <v>62</v>
      </c>
      <c r="FH32" s="44" t="s">
        <v>70</v>
      </c>
      <c r="FI32" s="45"/>
      <c r="FJ32" s="45"/>
      <c r="FK32" s="46"/>
      <c r="FL32" s="47">
        <f>+FH$16</f>
        <v>24.29</v>
      </c>
      <c r="FN32" s="43" t="s">
        <v>62</v>
      </c>
      <c r="FO32" s="44" t="s">
        <v>70</v>
      </c>
      <c r="FP32" s="45"/>
      <c r="FQ32" s="45"/>
      <c r="FR32" s="46"/>
      <c r="FS32" s="47">
        <f>+FO$16</f>
        <v>25.68</v>
      </c>
      <c r="FU32" s="43" t="s">
        <v>62</v>
      </c>
      <c r="FV32" s="44" t="s">
        <v>70</v>
      </c>
      <c r="FW32" s="45"/>
      <c r="FX32" s="45"/>
      <c r="FY32" s="46"/>
      <c r="FZ32" s="47">
        <f>+FV$16</f>
        <v>25.05</v>
      </c>
      <c r="GB32" s="43" t="s">
        <v>62</v>
      </c>
      <c r="GC32" s="44" t="s">
        <v>70</v>
      </c>
      <c r="GD32" s="45"/>
      <c r="GE32" s="45"/>
      <c r="GF32" s="46"/>
      <c r="GG32" s="47">
        <f>+GC$16</f>
        <v>23.8</v>
      </c>
      <c r="GI32" s="43" t="s">
        <v>62</v>
      </c>
      <c r="GJ32" s="44" t="s">
        <v>70</v>
      </c>
      <c r="GK32" s="45"/>
      <c r="GL32" s="45"/>
      <c r="GM32" s="46"/>
      <c r="GN32" s="47">
        <f>+GJ$16</f>
        <v>24.99</v>
      </c>
      <c r="GP32" s="43" t="s">
        <v>62</v>
      </c>
      <c r="GQ32" s="44" t="s">
        <v>70</v>
      </c>
      <c r="GR32" s="45"/>
      <c r="GS32" s="45"/>
      <c r="GT32" s="46"/>
      <c r="GU32" s="47">
        <f>+GQ$16</f>
        <v>28.75</v>
      </c>
      <c r="GW32" s="43" t="s">
        <v>62</v>
      </c>
      <c r="GX32" s="44" t="s">
        <v>70</v>
      </c>
      <c r="GY32" s="45"/>
      <c r="GZ32" s="45"/>
      <c r="HA32" s="46"/>
      <c r="HB32" s="47">
        <f>+GX$16</f>
        <v>27.07</v>
      </c>
      <c r="HD32" s="43" t="s">
        <v>62</v>
      </c>
      <c r="HE32" s="44" t="s">
        <v>70</v>
      </c>
      <c r="HF32" s="45"/>
      <c r="HG32" s="45"/>
      <c r="HH32" s="46"/>
      <c r="HI32" s="47">
        <f>+HE$16</f>
        <v>24.24</v>
      </c>
      <c r="HK32" s="43" t="s">
        <v>62</v>
      </c>
      <c r="HL32" s="44" t="s">
        <v>70</v>
      </c>
      <c r="HM32" s="45"/>
      <c r="HN32" s="45"/>
      <c r="HO32" s="46"/>
      <c r="HP32" s="47">
        <f>+HL$16</f>
        <v>26.32</v>
      </c>
      <c r="HR32" s="43" t="s">
        <v>62</v>
      </c>
      <c r="HS32" s="44" t="s">
        <v>70</v>
      </c>
      <c r="HT32" s="45"/>
      <c r="HU32" s="45"/>
      <c r="HV32" s="46"/>
      <c r="HW32" s="47">
        <f>+HS$16</f>
        <v>25.5</v>
      </c>
      <c r="HY32" s="43" t="s">
        <v>62</v>
      </c>
      <c r="HZ32" s="44" t="s">
        <v>70</v>
      </c>
      <c r="IA32" s="45"/>
      <c r="IB32" s="45"/>
      <c r="IC32" s="46"/>
      <c r="ID32" s="47">
        <f>+HZ$16</f>
        <v>28.68</v>
      </c>
      <c r="IF32" s="43" t="s">
        <v>62</v>
      </c>
      <c r="IG32" s="44" t="s">
        <v>70</v>
      </c>
      <c r="IH32" s="45"/>
      <c r="II32" s="45"/>
      <c r="IJ32" s="46"/>
      <c r="IK32" s="47">
        <f>+IG$16</f>
        <v>28.33</v>
      </c>
      <c r="IM32" s="43" t="s">
        <v>62</v>
      </c>
      <c r="IN32" s="44" t="s">
        <v>70</v>
      </c>
      <c r="IO32" s="45"/>
      <c r="IP32" s="45"/>
      <c r="IQ32" s="46"/>
      <c r="IR32" s="47">
        <f>+IN$16</f>
        <v>29.4</v>
      </c>
      <c r="IT32" s="43" t="s">
        <v>62</v>
      </c>
      <c r="IU32" s="44" t="s">
        <v>70</v>
      </c>
      <c r="IV32" s="45"/>
      <c r="IW32" s="45"/>
      <c r="IX32" s="46"/>
      <c r="IY32" s="47">
        <f>+IU$16</f>
        <v>26.77</v>
      </c>
      <c r="JA32" s="43" t="s">
        <v>62</v>
      </c>
      <c r="JB32" s="44" t="s">
        <v>70</v>
      </c>
      <c r="JC32" s="45"/>
      <c r="JD32" s="45"/>
      <c r="JE32" s="46"/>
      <c r="JF32" s="47">
        <f>+JB$16</f>
        <v>27.41</v>
      </c>
      <c r="JH32" s="43" t="s">
        <v>62</v>
      </c>
      <c r="JI32" s="44" t="s">
        <v>70</v>
      </c>
      <c r="JJ32" s="45"/>
      <c r="JK32" s="45"/>
      <c r="JL32" s="46"/>
      <c r="JM32" s="47">
        <f>+JI$16</f>
        <v>26.95</v>
      </c>
      <c r="JO32" s="43" t="s">
        <v>62</v>
      </c>
      <c r="JP32" s="44" t="s">
        <v>70</v>
      </c>
      <c r="JQ32" s="45"/>
      <c r="JR32" s="45"/>
      <c r="JS32" s="46"/>
      <c r="JT32" s="47">
        <f>+JP$16</f>
        <v>29.15</v>
      </c>
      <c r="JV32" s="43" t="s">
        <v>62</v>
      </c>
      <c r="JW32" s="44" t="s">
        <v>70</v>
      </c>
      <c r="JX32" s="45"/>
      <c r="JY32" s="45"/>
      <c r="JZ32" s="46"/>
      <c r="KA32" s="47">
        <f>+JW$16</f>
        <v>27.68</v>
      </c>
      <c r="KC32" s="43" t="s">
        <v>62</v>
      </c>
      <c r="KD32" s="44" t="s">
        <v>70</v>
      </c>
      <c r="KE32" s="45"/>
      <c r="KF32" s="45"/>
      <c r="KG32" s="46"/>
      <c r="KH32" s="47">
        <f>+KD$16</f>
        <v>28.74</v>
      </c>
      <c r="KJ32" s="43" t="s">
        <v>62</v>
      </c>
      <c r="KK32" s="44" t="s">
        <v>70</v>
      </c>
      <c r="KL32" s="45"/>
      <c r="KM32" s="45"/>
      <c r="KN32" s="46"/>
      <c r="KO32" s="47">
        <f>+KK$16</f>
        <v>27.37</v>
      </c>
      <c r="KQ32" s="43" t="s">
        <v>62</v>
      </c>
      <c r="KR32" s="44" t="s">
        <v>70</v>
      </c>
      <c r="KS32" s="45"/>
      <c r="KT32" s="45"/>
      <c r="KU32" s="46"/>
      <c r="KV32" s="47">
        <f>+KR$16</f>
        <v>28.15</v>
      </c>
      <c r="KX32" s="43" t="s">
        <v>62</v>
      </c>
      <c r="KY32" s="44" t="s">
        <v>70</v>
      </c>
      <c r="KZ32" s="45"/>
      <c r="LA32" s="45"/>
      <c r="LB32" s="46"/>
      <c r="LC32" s="47">
        <f>+KY$16</f>
        <v>29.42</v>
      </c>
      <c r="LE32" s="43" t="s">
        <v>62</v>
      </c>
      <c r="LF32" s="44" t="s">
        <v>70</v>
      </c>
      <c r="LG32" s="45"/>
      <c r="LH32" s="45"/>
      <c r="LI32" s="46"/>
      <c r="LJ32" s="47">
        <f>+LF$16</f>
        <v>29.52</v>
      </c>
      <c r="LL32" s="43" t="s">
        <v>62</v>
      </c>
      <c r="LM32" s="44" t="s">
        <v>70</v>
      </c>
      <c r="LN32" s="45"/>
      <c r="LO32" s="45"/>
      <c r="LP32" s="46"/>
      <c r="LQ32" s="47">
        <f>+LM$16</f>
        <v>27.03</v>
      </c>
      <c r="LS32" s="43" t="s">
        <v>62</v>
      </c>
      <c r="LT32" s="44" t="s">
        <v>70</v>
      </c>
      <c r="LU32" s="45"/>
      <c r="LV32" s="45"/>
      <c r="LW32" s="46"/>
      <c r="LX32" s="47">
        <f>+LT$16</f>
        <v>24.5</v>
      </c>
      <c r="LZ32" s="43" t="s">
        <v>62</v>
      </c>
      <c r="MA32" s="44" t="s">
        <v>68</v>
      </c>
      <c r="MB32" s="45"/>
      <c r="MC32" s="45"/>
      <c r="MD32" s="46"/>
      <c r="ME32" s="47">
        <f>+MA$11</f>
        <v>0</v>
      </c>
      <c r="MG32" s="43" t="s">
        <v>62</v>
      </c>
      <c r="MH32" s="44" t="s">
        <v>68</v>
      </c>
      <c r="MI32" s="45"/>
      <c r="MJ32" s="45"/>
      <c r="MK32" s="46"/>
      <c r="ML32" s="47">
        <f>+MH$11</f>
        <v>0</v>
      </c>
    </row>
    <row r="33" spans="9:350" x14ac:dyDescent="0.15">
      <c r="I33" s="43" t="s">
        <v>63</v>
      </c>
      <c r="J33" s="61" t="s">
        <v>73</v>
      </c>
      <c r="K33" s="45"/>
      <c r="L33" s="45"/>
      <c r="M33" s="46"/>
      <c r="N33" s="47">
        <f>+J$20</f>
        <v>16.14</v>
      </c>
      <c r="P33" s="43" t="s">
        <v>63</v>
      </c>
      <c r="Q33" s="61" t="s">
        <v>73</v>
      </c>
      <c r="R33" s="45"/>
      <c r="S33" s="45"/>
      <c r="T33" s="46"/>
      <c r="U33" s="47">
        <f>+Q$20</f>
        <v>15.9</v>
      </c>
      <c r="W33" s="43" t="s">
        <v>63</v>
      </c>
      <c r="X33" s="61" t="s">
        <v>72</v>
      </c>
      <c r="Y33" s="45"/>
      <c r="Z33" s="45"/>
      <c r="AA33" s="46"/>
      <c r="AB33" s="47">
        <f>+X$21</f>
        <v>14.5</v>
      </c>
      <c r="AD33" s="43" t="s">
        <v>63</v>
      </c>
      <c r="AE33" s="61" t="s">
        <v>72</v>
      </c>
      <c r="AF33" s="45"/>
      <c r="AG33" s="45"/>
      <c r="AH33" s="46"/>
      <c r="AI33" s="47">
        <f>+AE$21</f>
        <v>17.2</v>
      </c>
      <c r="AK33" s="43" t="s">
        <v>63</v>
      </c>
      <c r="AL33" s="44" t="s">
        <v>68</v>
      </c>
      <c r="AM33" s="45"/>
      <c r="AN33" s="45"/>
      <c r="AO33" s="46"/>
      <c r="AP33" s="47">
        <f>+AL$11</f>
        <v>14.5</v>
      </c>
      <c r="AR33" s="43" t="s">
        <v>63</v>
      </c>
      <c r="AS33" s="61" t="s">
        <v>72</v>
      </c>
      <c r="AT33" s="45"/>
      <c r="AU33" s="45"/>
      <c r="AV33" s="46"/>
      <c r="AW33" s="47">
        <f>+AS$21</f>
        <v>15.13</v>
      </c>
      <c r="AY33" s="43" t="s">
        <v>63</v>
      </c>
      <c r="AZ33" s="44" t="s">
        <v>68</v>
      </c>
      <c r="BA33" s="45"/>
      <c r="BB33" s="45"/>
      <c r="BC33" s="46"/>
      <c r="BD33" s="47">
        <f>+AZ$11</f>
        <v>15.32</v>
      </c>
      <c r="BF33" s="43" t="s">
        <v>63</v>
      </c>
      <c r="BG33" s="44" t="s">
        <v>68</v>
      </c>
      <c r="BH33" s="45"/>
      <c r="BI33" s="45"/>
      <c r="BJ33" s="46"/>
      <c r="BK33" s="47">
        <f>+BG$11</f>
        <v>15.71</v>
      </c>
      <c r="BM33" s="43" t="s">
        <v>63</v>
      </c>
      <c r="BN33" s="44" t="s">
        <v>68</v>
      </c>
      <c r="BO33" s="45"/>
      <c r="BP33" s="45"/>
      <c r="BQ33" s="46"/>
      <c r="BR33" s="47">
        <f>+BN$11</f>
        <v>15.32</v>
      </c>
      <c r="BT33" s="43" t="s">
        <v>63</v>
      </c>
      <c r="BU33" s="44" t="s">
        <v>68</v>
      </c>
      <c r="BV33" s="45"/>
      <c r="BW33" s="45"/>
      <c r="BX33" s="46"/>
      <c r="BY33" s="47">
        <f>+BU$11</f>
        <v>15.77</v>
      </c>
      <c r="CA33" s="43" t="s">
        <v>63</v>
      </c>
      <c r="CB33" s="44" t="s">
        <v>68</v>
      </c>
      <c r="CC33" s="45"/>
      <c r="CD33" s="45"/>
      <c r="CE33" s="46"/>
      <c r="CF33" s="47">
        <f>+CB$11</f>
        <v>15.2</v>
      </c>
      <c r="CH33" s="43" t="s">
        <v>63</v>
      </c>
      <c r="CI33" s="44" t="s">
        <v>68</v>
      </c>
      <c r="CJ33" s="45"/>
      <c r="CK33" s="45"/>
      <c r="CL33" s="46"/>
      <c r="CM33" s="47">
        <f>+CI$11</f>
        <v>18.46</v>
      </c>
      <c r="CO33" s="43" t="s">
        <v>63</v>
      </c>
      <c r="CP33" s="44" t="s">
        <v>68</v>
      </c>
      <c r="CQ33" s="45"/>
      <c r="CR33" s="45"/>
      <c r="CS33" s="46"/>
      <c r="CT33" s="47">
        <f>+CP$11</f>
        <v>15.34</v>
      </c>
      <c r="CV33" s="43" t="s">
        <v>63</v>
      </c>
      <c r="CW33" s="44" t="s">
        <v>68</v>
      </c>
      <c r="CX33" s="45"/>
      <c r="CY33" s="45"/>
      <c r="CZ33" s="46"/>
      <c r="DA33" s="47">
        <f>+CW$11</f>
        <v>15.32</v>
      </c>
      <c r="DC33" s="43" t="s">
        <v>63</v>
      </c>
      <c r="DD33" s="61" t="s">
        <v>73</v>
      </c>
      <c r="DE33" s="45"/>
      <c r="DF33" s="45"/>
      <c r="DG33" s="46"/>
      <c r="DH33" s="47">
        <f>+DD$20</f>
        <v>12.94</v>
      </c>
      <c r="DJ33" s="43" t="s">
        <v>63</v>
      </c>
      <c r="DK33" s="44" t="s">
        <v>68</v>
      </c>
      <c r="DL33" s="45"/>
      <c r="DM33" s="45"/>
      <c r="DN33" s="46"/>
      <c r="DO33" s="47">
        <f>+DK$11</f>
        <v>14.14</v>
      </c>
      <c r="DQ33" s="43" t="s">
        <v>63</v>
      </c>
      <c r="DR33" s="61" t="s">
        <v>73</v>
      </c>
      <c r="DS33" s="45"/>
      <c r="DT33" s="45"/>
      <c r="DU33" s="46"/>
      <c r="DV33" s="47">
        <f>+DR$20</f>
        <v>14.56</v>
      </c>
      <c r="DX33" s="43" t="s">
        <v>63</v>
      </c>
      <c r="DY33" s="44" t="s">
        <v>68</v>
      </c>
      <c r="DZ33" s="45"/>
      <c r="EA33" s="45"/>
      <c r="EB33" s="46"/>
      <c r="EC33" s="47">
        <f>+DY$11</f>
        <v>14.28</v>
      </c>
      <c r="EE33" s="43" t="s">
        <v>63</v>
      </c>
      <c r="EF33" s="61" t="s">
        <v>69</v>
      </c>
      <c r="EG33" s="45"/>
      <c r="EH33" s="45"/>
      <c r="EI33" s="46"/>
      <c r="EJ33" s="47">
        <f>+EF$12</f>
        <v>13.75</v>
      </c>
      <c r="EL33" s="43" t="s">
        <v>63</v>
      </c>
      <c r="EM33" s="61" t="s">
        <v>69</v>
      </c>
      <c r="EN33" s="45"/>
      <c r="EO33" s="45"/>
      <c r="EP33" s="46"/>
      <c r="EQ33" s="47">
        <f>+EM$12</f>
        <v>15.91</v>
      </c>
      <c r="ES33" s="43" t="s">
        <v>63</v>
      </c>
      <c r="ET33" s="44" t="s">
        <v>68</v>
      </c>
      <c r="EU33" s="45"/>
      <c r="EV33" s="45"/>
      <c r="EW33" s="46"/>
      <c r="EX33" s="47">
        <f>+ET$11</f>
        <v>15.12</v>
      </c>
      <c r="EZ33" s="43" t="s">
        <v>63</v>
      </c>
      <c r="FA33" s="44" t="s">
        <v>68</v>
      </c>
      <c r="FB33" s="45"/>
      <c r="FC33" s="45"/>
      <c r="FD33" s="46"/>
      <c r="FE33" s="47">
        <f>+FA$11</f>
        <v>15.42</v>
      </c>
      <c r="FG33" s="43" t="s">
        <v>63</v>
      </c>
      <c r="FH33" s="61" t="s">
        <v>69</v>
      </c>
      <c r="FI33" s="45"/>
      <c r="FJ33" s="45"/>
      <c r="FK33" s="46"/>
      <c r="FL33" s="47">
        <f>+FH$12</f>
        <v>14.52</v>
      </c>
      <c r="FN33" s="43" t="s">
        <v>63</v>
      </c>
      <c r="FO33" s="44" t="s">
        <v>68</v>
      </c>
      <c r="FP33" s="45"/>
      <c r="FQ33" s="45"/>
      <c r="FR33" s="46"/>
      <c r="FS33" s="47">
        <f>+FO$11</f>
        <v>15.34</v>
      </c>
      <c r="FU33" s="43" t="s">
        <v>63</v>
      </c>
      <c r="FV33" s="61" t="s">
        <v>69</v>
      </c>
      <c r="FW33" s="45"/>
      <c r="FX33" s="45"/>
      <c r="FY33" s="46"/>
      <c r="FZ33" s="47">
        <f>+FV$12</f>
        <v>15.34</v>
      </c>
      <c r="GB33" s="43" t="s">
        <v>63</v>
      </c>
      <c r="GC33" s="61" t="s">
        <v>73</v>
      </c>
      <c r="GD33" s="45"/>
      <c r="GE33" s="45"/>
      <c r="GF33" s="46"/>
      <c r="GG33" s="47">
        <f>+GC$20</f>
        <v>13.92</v>
      </c>
      <c r="GI33" s="43" t="s">
        <v>63</v>
      </c>
      <c r="GJ33" s="61" t="s">
        <v>73</v>
      </c>
      <c r="GK33" s="45"/>
      <c r="GL33" s="45"/>
      <c r="GM33" s="46"/>
      <c r="GN33" s="47">
        <f>+GJ$20</f>
        <v>15.21</v>
      </c>
      <c r="GP33" s="43" t="s">
        <v>63</v>
      </c>
      <c r="GQ33" s="61" t="s">
        <v>73</v>
      </c>
      <c r="GR33" s="45"/>
      <c r="GS33" s="45"/>
      <c r="GT33" s="46"/>
      <c r="GU33" s="47">
        <f>+GQ$20</f>
        <v>12.54</v>
      </c>
      <c r="GW33" s="43" t="s">
        <v>63</v>
      </c>
      <c r="GX33" s="61" t="s">
        <v>69</v>
      </c>
      <c r="GY33" s="45"/>
      <c r="GZ33" s="45"/>
      <c r="HA33" s="46"/>
      <c r="HB33" s="47">
        <f>+GX$12</f>
        <v>12.28</v>
      </c>
      <c r="HD33" s="43" t="s">
        <v>63</v>
      </c>
      <c r="HE33" s="44" t="s">
        <v>68</v>
      </c>
      <c r="HF33" s="45"/>
      <c r="HG33" s="45"/>
      <c r="HH33" s="46"/>
      <c r="HI33" s="47">
        <f>+HE$11</f>
        <v>16.96</v>
      </c>
      <c r="HK33" s="43" t="s">
        <v>63</v>
      </c>
      <c r="HL33" s="44" t="s">
        <v>68</v>
      </c>
      <c r="HM33" s="45"/>
      <c r="HN33" s="45"/>
      <c r="HO33" s="46"/>
      <c r="HP33" s="47">
        <f>+HL$11</f>
        <v>14.06</v>
      </c>
      <c r="HR33" s="43" t="s">
        <v>63</v>
      </c>
      <c r="HS33" s="44" t="s">
        <v>68</v>
      </c>
      <c r="HT33" s="45"/>
      <c r="HU33" s="45"/>
      <c r="HV33" s="46"/>
      <c r="HW33" s="47">
        <f>+HS$11</f>
        <v>12.54</v>
      </c>
      <c r="HY33" s="43" t="s">
        <v>63</v>
      </c>
      <c r="HZ33" s="44" t="s">
        <v>68</v>
      </c>
      <c r="IA33" s="45"/>
      <c r="IB33" s="45"/>
      <c r="IC33" s="46"/>
      <c r="ID33" s="47">
        <f>+HZ$11</f>
        <v>14.72</v>
      </c>
      <c r="IF33" s="43" t="s">
        <v>63</v>
      </c>
      <c r="IG33" s="61" t="s">
        <v>72</v>
      </c>
      <c r="IH33" s="45"/>
      <c r="II33" s="45"/>
      <c r="IJ33" s="46"/>
      <c r="IK33" s="47">
        <f>+IG$21</f>
        <v>14.77</v>
      </c>
      <c r="IM33" s="43" t="s">
        <v>63</v>
      </c>
      <c r="IN33" s="44" t="s">
        <v>68</v>
      </c>
      <c r="IO33" s="45"/>
      <c r="IP33" s="45"/>
      <c r="IQ33" s="46"/>
      <c r="IR33" s="47">
        <f>+IN$11</f>
        <v>14.28</v>
      </c>
      <c r="IT33" s="43" t="s">
        <v>63</v>
      </c>
      <c r="IU33" s="44" t="s">
        <v>68</v>
      </c>
      <c r="IV33" s="45"/>
      <c r="IW33" s="45"/>
      <c r="IX33" s="46"/>
      <c r="IY33" s="47">
        <f>+IU$11</f>
        <v>12.96</v>
      </c>
      <c r="JA33" s="43" t="s">
        <v>63</v>
      </c>
      <c r="JB33" s="61" t="s">
        <v>72</v>
      </c>
      <c r="JC33" s="45"/>
      <c r="JD33" s="45"/>
      <c r="JE33" s="46"/>
      <c r="JF33" s="47">
        <f>+JB$21</f>
        <v>13.28</v>
      </c>
      <c r="JH33" s="43" t="s">
        <v>63</v>
      </c>
      <c r="JI33" s="61" t="s">
        <v>72</v>
      </c>
      <c r="JJ33" s="45"/>
      <c r="JK33" s="45"/>
      <c r="JL33" s="46"/>
      <c r="JM33" s="47">
        <f>+JI$21</f>
        <v>13.77</v>
      </c>
      <c r="JO33" s="43" t="s">
        <v>63</v>
      </c>
      <c r="JP33" s="61" t="s">
        <v>73</v>
      </c>
      <c r="JQ33" s="45"/>
      <c r="JR33" s="45"/>
      <c r="JS33" s="46"/>
      <c r="JT33" s="47">
        <f>+JP$20</f>
        <v>16.96</v>
      </c>
      <c r="JV33" s="43" t="s">
        <v>63</v>
      </c>
      <c r="JW33" s="44" t="s">
        <v>68</v>
      </c>
      <c r="JX33" s="45"/>
      <c r="JY33" s="45"/>
      <c r="JZ33" s="46"/>
      <c r="KA33" s="47">
        <f>+JW$11</f>
        <v>12.86</v>
      </c>
      <c r="KC33" s="43" t="s">
        <v>63</v>
      </c>
      <c r="KD33" s="44" t="s">
        <v>68</v>
      </c>
      <c r="KE33" s="45"/>
      <c r="KF33" s="45"/>
      <c r="KG33" s="46"/>
      <c r="KH33" s="47">
        <f>+KD$11</f>
        <v>13.04</v>
      </c>
      <c r="KJ33" s="43" t="s">
        <v>63</v>
      </c>
      <c r="KK33" s="61" t="s">
        <v>73</v>
      </c>
      <c r="KL33" s="45"/>
      <c r="KM33" s="45"/>
      <c r="KN33" s="46"/>
      <c r="KO33" s="47">
        <f>+KK$20</f>
        <v>14.18</v>
      </c>
      <c r="KQ33" s="43" t="s">
        <v>63</v>
      </c>
      <c r="KR33" s="44" t="s">
        <v>68</v>
      </c>
      <c r="KS33" s="45"/>
      <c r="KT33" s="45"/>
      <c r="KU33" s="46"/>
      <c r="KV33" s="47">
        <f>+KR$11</f>
        <v>14.03</v>
      </c>
      <c r="KX33" s="43" t="s">
        <v>63</v>
      </c>
      <c r="KY33" s="61" t="s">
        <v>72</v>
      </c>
      <c r="KZ33" s="45"/>
      <c r="LA33" s="45"/>
      <c r="LB33" s="46"/>
      <c r="LC33" s="47">
        <f>+KY$21</f>
        <v>13.24</v>
      </c>
      <c r="LE33" s="43" t="s">
        <v>63</v>
      </c>
      <c r="LF33" s="61" t="s">
        <v>73</v>
      </c>
      <c r="LG33" s="45"/>
      <c r="LH33" s="45"/>
      <c r="LI33" s="46"/>
      <c r="LJ33" s="47">
        <f>+LF$20</f>
        <v>13.53</v>
      </c>
      <c r="LL33" s="43" t="s">
        <v>63</v>
      </c>
      <c r="LM33" s="61" t="s">
        <v>73</v>
      </c>
      <c r="LN33" s="45"/>
      <c r="LO33" s="45"/>
      <c r="LP33" s="46"/>
      <c r="LQ33" s="47">
        <f>+LM$20</f>
        <v>15.72</v>
      </c>
      <c r="LS33" s="43" t="s">
        <v>63</v>
      </c>
      <c r="LT33" s="61" t="s">
        <v>73</v>
      </c>
      <c r="LU33" s="45"/>
      <c r="LV33" s="45"/>
      <c r="LW33" s="46"/>
      <c r="LX33" s="47">
        <f>+LT$20</f>
        <v>19.52</v>
      </c>
      <c r="LZ33" s="43" t="s">
        <v>63</v>
      </c>
      <c r="MA33" s="44" t="s">
        <v>69</v>
      </c>
      <c r="MB33" s="45"/>
      <c r="MC33" s="45"/>
      <c r="MD33" s="46"/>
      <c r="ME33" s="47">
        <f>+MA$12</f>
        <v>0</v>
      </c>
      <c r="MG33" s="43" t="s">
        <v>63</v>
      </c>
      <c r="MH33" s="44" t="s">
        <v>69</v>
      </c>
      <c r="MI33" s="45"/>
      <c r="MJ33" s="45"/>
      <c r="MK33" s="46"/>
      <c r="ML33" s="47">
        <f>+MH$12</f>
        <v>0</v>
      </c>
    </row>
    <row r="34" spans="9:350" x14ac:dyDescent="0.15">
      <c r="I34" s="43" t="s">
        <v>64</v>
      </c>
      <c r="J34" s="44" t="s">
        <v>68</v>
      </c>
      <c r="K34" s="45"/>
      <c r="L34" s="45"/>
      <c r="M34" s="46"/>
      <c r="N34" s="47">
        <f>+J$11</f>
        <v>12.64</v>
      </c>
      <c r="P34" s="43" t="s">
        <v>64</v>
      </c>
      <c r="Q34" s="61" t="s">
        <v>72</v>
      </c>
      <c r="R34" s="45"/>
      <c r="S34" s="45"/>
      <c r="T34" s="46"/>
      <c r="U34" s="47">
        <f>+Q$21</f>
        <v>15.28</v>
      </c>
      <c r="W34" s="43" t="s">
        <v>64</v>
      </c>
      <c r="X34" s="44" t="s">
        <v>73</v>
      </c>
      <c r="Y34" s="45"/>
      <c r="Z34" s="45"/>
      <c r="AA34" s="46"/>
      <c r="AB34" s="47">
        <f>+X$20</f>
        <v>13.51</v>
      </c>
      <c r="AD34" s="43" t="s">
        <v>64</v>
      </c>
      <c r="AE34" s="44" t="s">
        <v>68</v>
      </c>
      <c r="AF34" s="45"/>
      <c r="AG34" s="45"/>
      <c r="AH34" s="46"/>
      <c r="AI34" s="47">
        <f>+AE$11</f>
        <v>13.96</v>
      </c>
      <c r="AK34" s="43" t="s">
        <v>64</v>
      </c>
      <c r="AL34" s="61" t="s">
        <v>72</v>
      </c>
      <c r="AM34" s="45"/>
      <c r="AN34" s="45"/>
      <c r="AO34" s="46"/>
      <c r="AP34" s="47">
        <f>+AL$21</f>
        <v>12.65</v>
      </c>
      <c r="AR34" s="43" t="s">
        <v>64</v>
      </c>
      <c r="AS34" s="44" t="s">
        <v>68</v>
      </c>
      <c r="AT34" s="45"/>
      <c r="AU34" s="45"/>
      <c r="AV34" s="46"/>
      <c r="AW34" s="47">
        <f>+AS$11</f>
        <v>14.82</v>
      </c>
      <c r="AY34" s="43" t="s">
        <v>64</v>
      </c>
      <c r="AZ34" s="61" t="s">
        <v>72</v>
      </c>
      <c r="BA34" s="45"/>
      <c r="BB34" s="45"/>
      <c r="BC34" s="46"/>
      <c r="BD34" s="47">
        <f>+AZ$21</f>
        <v>13.04</v>
      </c>
      <c r="BF34" s="43" t="s">
        <v>64</v>
      </c>
      <c r="BG34" s="61" t="s">
        <v>72</v>
      </c>
      <c r="BH34" s="45"/>
      <c r="BI34" s="45"/>
      <c r="BJ34" s="46"/>
      <c r="BK34" s="47">
        <f>+BG$21</f>
        <v>13.07</v>
      </c>
      <c r="BM34" s="43" t="s">
        <v>64</v>
      </c>
      <c r="BN34" s="44" t="s">
        <v>73</v>
      </c>
      <c r="BO34" s="45"/>
      <c r="BP34" s="45"/>
      <c r="BQ34" s="46"/>
      <c r="BR34" s="47">
        <f>+BN$20</f>
        <v>15.18</v>
      </c>
      <c r="BT34" s="43" t="s">
        <v>64</v>
      </c>
      <c r="BU34" s="61" t="s">
        <v>69</v>
      </c>
      <c r="BV34" s="45"/>
      <c r="BW34" s="45"/>
      <c r="BX34" s="46"/>
      <c r="BY34" s="47">
        <f>+BU$12</f>
        <v>12.91</v>
      </c>
      <c r="CA34" s="43" t="s">
        <v>64</v>
      </c>
      <c r="CB34" s="61" t="s">
        <v>69</v>
      </c>
      <c r="CC34" s="45"/>
      <c r="CD34" s="45"/>
      <c r="CE34" s="46"/>
      <c r="CF34" s="47">
        <f>+CB$12</f>
        <v>12.97</v>
      </c>
      <c r="CH34" s="43" t="s">
        <v>64</v>
      </c>
      <c r="CI34" s="61" t="s">
        <v>72</v>
      </c>
      <c r="CJ34" s="45"/>
      <c r="CK34" s="45"/>
      <c r="CL34" s="46"/>
      <c r="CM34" s="47">
        <f>+CI$21</f>
        <v>13.21</v>
      </c>
      <c r="CO34" s="43" t="s">
        <v>64</v>
      </c>
      <c r="CP34" s="61" t="s">
        <v>72</v>
      </c>
      <c r="CQ34" s="45"/>
      <c r="CR34" s="45"/>
      <c r="CS34" s="46"/>
      <c r="CT34" s="47">
        <f>+CP$21</f>
        <v>12.35</v>
      </c>
      <c r="CV34" s="43" t="s">
        <v>64</v>
      </c>
      <c r="CW34" s="61" t="s">
        <v>72</v>
      </c>
      <c r="CX34" s="45"/>
      <c r="CY34" s="45"/>
      <c r="CZ34" s="46"/>
      <c r="DA34" s="47">
        <f>+CW$21</f>
        <v>13.82</v>
      </c>
      <c r="DC34" s="43" t="s">
        <v>64</v>
      </c>
      <c r="DD34" s="61" t="s">
        <v>71</v>
      </c>
      <c r="DE34" s="45"/>
      <c r="DF34" s="45"/>
      <c r="DG34" s="46"/>
      <c r="DH34" s="47">
        <f>+DD$18</f>
        <v>12.85</v>
      </c>
      <c r="DJ34" s="43" t="s">
        <v>64</v>
      </c>
      <c r="DK34" s="61" t="s">
        <v>71</v>
      </c>
      <c r="DL34" s="45"/>
      <c r="DM34" s="45"/>
      <c r="DN34" s="46"/>
      <c r="DO34" s="47">
        <f>+DK$18</f>
        <v>13.96</v>
      </c>
      <c r="DQ34" s="43" t="s">
        <v>64</v>
      </c>
      <c r="DR34" s="44" t="s">
        <v>68</v>
      </c>
      <c r="DS34" s="45"/>
      <c r="DT34" s="45"/>
      <c r="DU34" s="46"/>
      <c r="DV34" s="47">
        <f>+DR$11</f>
        <v>14.11</v>
      </c>
      <c r="DX34" s="43" t="s">
        <v>64</v>
      </c>
      <c r="DY34" s="44" t="s">
        <v>73</v>
      </c>
      <c r="DZ34" s="45"/>
      <c r="EA34" s="45"/>
      <c r="EB34" s="46"/>
      <c r="EC34" s="47">
        <f>+DY$20</f>
        <v>12.64</v>
      </c>
      <c r="EE34" s="43" t="s">
        <v>64</v>
      </c>
      <c r="EF34" s="44" t="s">
        <v>68</v>
      </c>
      <c r="EG34" s="45"/>
      <c r="EH34" s="45"/>
      <c r="EI34" s="46"/>
      <c r="EJ34" s="47">
        <f>+EF$11</f>
        <v>12.48</v>
      </c>
      <c r="EL34" s="43" t="s">
        <v>64</v>
      </c>
      <c r="EM34" s="44" t="s">
        <v>68</v>
      </c>
      <c r="EN34" s="45"/>
      <c r="EO34" s="45"/>
      <c r="EP34" s="46"/>
      <c r="EQ34" s="47">
        <f>+EM$11</f>
        <v>14.28</v>
      </c>
      <c r="ES34" s="43" t="s">
        <v>64</v>
      </c>
      <c r="ET34" s="61" t="s">
        <v>72</v>
      </c>
      <c r="EU34" s="45"/>
      <c r="EV34" s="45"/>
      <c r="EW34" s="46"/>
      <c r="EX34" s="47">
        <f>+ET$21</f>
        <v>12.5</v>
      </c>
      <c r="EZ34" s="43" t="s">
        <v>64</v>
      </c>
      <c r="FA34" s="44" t="s">
        <v>72</v>
      </c>
      <c r="FB34" s="45"/>
      <c r="FC34" s="45"/>
      <c r="FD34" s="46"/>
      <c r="FE34" s="47">
        <f>+FA$21</f>
        <v>12.39</v>
      </c>
      <c r="FG34" s="43" t="s">
        <v>64</v>
      </c>
      <c r="FH34" s="44" t="s">
        <v>68</v>
      </c>
      <c r="FI34" s="45"/>
      <c r="FJ34" s="45"/>
      <c r="FK34" s="46"/>
      <c r="FL34" s="47">
        <f>+FH$11</f>
        <v>14.3</v>
      </c>
      <c r="FN34" s="43" t="s">
        <v>64</v>
      </c>
      <c r="FO34" s="61" t="s">
        <v>69</v>
      </c>
      <c r="FP34" s="45"/>
      <c r="FQ34" s="45"/>
      <c r="FR34" s="46"/>
      <c r="FS34" s="47">
        <f>+FO$12</f>
        <v>14.92</v>
      </c>
      <c r="FU34" s="43" t="s">
        <v>64</v>
      </c>
      <c r="FV34" s="44" t="s">
        <v>73</v>
      </c>
      <c r="FW34" s="45"/>
      <c r="FX34" s="45"/>
      <c r="FY34" s="46"/>
      <c r="FZ34" s="47">
        <f>+FV$20</f>
        <v>12.87</v>
      </c>
      <c r="GB34" s="43" t="s">
        <v>64</v>
      </c>
      <c r="GC34" s="61" t="s">
        <v>69</v>
      </c>
      <c r="GD34" s="45"/>
      <c r="GE34" s="45"/>
      <c r="GF34" s="46"/>
      <c r="GG34" s="47">
        <f>+GC$12</f>
        <v>13.36</v>
      </c>
      <c r="GI34" s="43" t="s">
        <v>64</v>
      </c>
      <c r="GJ34" s="61" t="s">
        <v>72</v>
      </c>
      <c r="GK34" s="45"/>
      <c r="GL34" s="45"/>
      <c r="GM34" s="46"/>
      <c r="GN34" s="47">
        <f>+GJ$21</f>
        <v>11.51</v>
      </c>
      <c r="GP34" s="43" t="s">
        <v>64</v>
      </c>
      <c r="GQ34" s="44" t="s">
        <v>68</v>
      </c>
      <c r="GR34" s="45"/>
      <c r="GS34" s="45"/>
      <c r="GT34" s="46"/>
      <c r="GU34" s="47">
        <f>+GQ$11</f>
        <v>12.44</v>
      </c>
      <c r="GW34" s="43" t="s">
        <v>64</v>
      </c>
      <c r="GX34" s="44" t="s">
        <v>68</v>
      </c>
      <c r="GY34" s="45"/>
      <c r="GZ34" s="45"/>
      <c r="HA34" s="46"/>
      <c r="HB34" s="47">
        <f>+GX$11</f>
        <v>11.76</v>
      </c>
      <c r="HD34" s="43" t="s">
        <v>64</v>
      </c>
      <c r="HE34" s="61" t="s">
        <v>72</v>
      </c>
      <c r="HF34" s="45"/>
      <c r="HG34" s="45"/>
      <c r="HH34" s="46"/>
      <c r="HI34" s="47">
        <f>+HE$21</f>
        <v>11.14</v>
      </c>
      <c r="HK34" s="43" t="s">
        <v>64</v>
      </c>
      <c r="HL34" s="61" t="s">
        <v>72</v>
      </c>
      <c r="HM34" s="45"/>
      <c r="HN34" s="45"/>
      <c r="HO34" s="46"/>
      <c r="HP34" s="47">
        <f>+HL$21</f>
        <v>12.72</v>
      </c>
      <c r="HR34" s="43" t="s">
        <v>64</v>
      </c>
      <c r="HS34" s="44" t="s">
        <v>73</v>
      </c>
      <c r="HT34" s="45"/>
      <c r="HU34" s="45"/>
      <c r="HV34" s="46"/>
      <c r="HW34" s="47">
        <f>+HS$20</f>
        <v>12.43</v>
      </c>
      <c r="HY34" s="43" t="s">
        <v>64</v>
      </c>
      <c r="HZ34" s="61" t="s">
        <v>72</v>
      </c>
      <c r="IA34" s="45"/>
      <c r="IB34" s="45"/>
      <c r="IC34" s="46"/>
      <c r="ID34" s="47">
        <f>+HZ$21</f>
        <v>13.45</v>
      </c>
      <c r="IF34" s="43" t="s">
        <v>64</v>
      </c>
      <c r="IG34" s="44" t="s">
        <v>73</v>
      </c>
      <c r="IH34" s="45"/>
      <c r="II34" s="45"/>
      <c r="IJ34" s="46"/>
      <c r="IK34" s="47">
        <f>+IG$20</f>
        <v>13.36</v>
      </c>
      <c r="IM34" s="43" t="s">
        <v>64</v>
      </c>
      <c r="IN34" s="61" t="s">
        <v>72</v>
      </c>
      <c r="IO34" s="45"/>
      <c r="IP34" s="45"/>
      <c r="IQ34" s="46"/>
      <c r="IR34" s="47">
        <f>+IN$21</f>
        <v>13.11</v>
      </c>
      <c r="IT34" s="43" t="s">
        <v>64</v>
      </c>
      <c r="IU34" s="44" t="s">
        <v>73</v>
      </c>
      <c r="IV34" s="45"/>
      <c r="IW34" s="45"/>
      <c r="IX34" s="46"/>
      <c r="IY34" s="47">
        <f>+IU$20</f>
        <v>11.78</v>
      </c>
      <c r="JA34" s="43" t="s">
        <v>64</v>
      </c>
      <c r="JB34" s="44" t="s">
        <v>68</v>
      </c>
      <c r="JC34" s="45"/>
      <c r="JD34" s="45"/>
      <c r="JE34" s="46"/>
      <c r="JF34" s="47">
        <f>+JB$11</f>
        <v>13.08</v>
      </c>
      <c r="JH34" s="43" t="s">
        <v>64</v>
      </c>
      <c r="JI34" s="44" t="s">
        <v>73</v>
      </c>
      <c r="JJ34" s="45"/>
      <c r="JK34" s="45"/>
      <c r="JL34" s="46"/>
      <c r="JM34" s="47">
        <f>+JI$20</f>
        <v>13.13</v>
      </c>
      <c r="JO34" s="43" t="s">
        <v>64</v>
      </c>
      <c r="JP34" s="61" t="s">
        <v>72</v>
      </c>
      <c r="JQ34" s="45"/>
      <c r="JR34" s="45"/>
      <c r="JS34" s="46"/>
      <c r="JT34" s="47">
        <f>+JP$21</f>
        <v>13.6</v>
      </c>
      <c r="JV34" s="43" t="s">
        <v>64</v>
      </c>
      <c r="JW34" s="44" t="s">
        <v>73</v>
      </c>
      <c r="JX34" s="45"/>
      <c r="JY34" s="45"/>
      <c r="JZ34" s="46"/>
      <c r="KA34" s="47">
        <f>+JW$20</f>
        <v>12.62</v>
      </c>
      <c r="KC34" s="43" t="s">
        <v>64</v>
      </c>
      <c r="KD34" s="44" t="s">
        <v>73</v>
      </c>
      <c r="KE34" s="45"/>
      <c r="KF34" s="45"/>
      <c r="KG34" s="46"/>
      <c r="KH34" s="47">
        <f>+KD$20</f>
        <v>12.97</v>
      </c>
      <c r="KJ34" s="43" t="s">
        <v>64</v>
      </c>
      <c r="KK34" s="61" t="s">
        <v>72</v>
      </c>
      <c r="KL34" s="45"/>
      <c r="KM34" s="45"/>
      <c r="KN34" s="46"/>
      <c r="KO34" s="47">
        <f>+KK$21</f>
        <v>13.66</v>
      </c>
      <c r="KQ34" s="43" t="s">
        <v>64</v>
      </c>
      <c r="KR34" s="61" t="s">
        <v>72</v>
      </c>
      <c r="KS34" s="45"/>
      <c r="KT34" s="45"/>
      <c r="KU34" s="46"/>
      <c r="KV34" s="47">
        <f>+KR$21</f>
        <v>13.7</v>
      </c>
      <c r="KX34" s="43" t="s">
        <v>64</v>
      </c>
      <c r="KY34" s="44" t="s">
        <v>73</v>
      </c>
      <c r="KZ34" s="45"/>
      <c r="LA34" s="45"/>
      <c r="LB34" s="46"/>
      <c r="LC34" s="47">
        <f>+KY$20</f>
        <v>13.21</v>
      </c>
      <c r="LE34" s="43" t="s">
        <v>64</v>
      </c>
      <c r="LF34" s="61" t="s">
        <v>72</v>
      </c>
      <c r="LG34" s="45"/>
      <c r="LH34" s="45"/>
      <c r="LI34" s="46"/>
      <c r="LJ34" s="47">
        <f>+LF$21</f>
        <v>13.41</v>
      </c>
      <c r="LL34" s="43" t="s">
        <v>64</v>
      </c>
      <c r="LM34" s="61" t="s">
        <v>72</v>
      </c>
      <c r="LN34" s="45"/>
      <c r="LO34" s="45"/>
      <c r="LP34" s="46"/>
      <c r="LQ34" s="47">
        <f>+LM$21</f>
        <v>14.07</v>
      </c>
      <c r="LS34" s="43" t="s">
        <v>64</v>
      </c>
      <c r="LT34" s="61" t="s">
        <v>72</v>
      </c>
      <c r="LU34" s="45"/>
      <c r="LV34" s="45"/>
      <c r="LW34" s="46"/>
      <c r="LX34" s="47">
        <f>+LT$21</f>
        <v>12.24</v>
      </c>
      <c r="LZ34" s="43" t="s">
        <v>64</v>
      </c>
      <c r="MA34" s="44" t="s">
        <v>70</v>
      </c>
      <c r="MB34" s="45"/>
      <c r="MC34" s="45"/>
      <c r="MD34" s="46"/>
      <c r="ME34" s="47">
        <f>+MA$16</f>
        <v>0</v>
      </c>
      <c r="MG34" s="43" t="s">
        <v>64</v>
      </c>
      <c r="MH34" s="44" t="s">
        <v>70</v>
      </c>
      <c r="MI34" s="45"/>
      <c r="MJ34" s="45"/>
      <c r="MK34" s="46"/>
      <c r="ML34" s="47">
        <f>+MH$16</f>
        <v>0</v>
      </c>
    </row>
    <row r="35" spans="9:350" x14ac:dyDescent="0.15">
      <c r="I35" s="43" t="s">
        <v>65</v>
      </c>
      <c r="J35" s="44" t="s">
        <v>72</v>
      </c>
      <c r="K35" s="45"/>
      <c r="L35" s="45"/>
      <c r="M35" s="46"/>
      <c r="N35" s="47">
        <f>+J$21</f>
        <v>12.64</v>
      </c>
      <c r="P35" s="43" t="s">
        <v>65</v>
      </c>
      <c r="Q35" s="44" t="s">
        <v>68</v>
      </c>
      <c r="R35" s="45"/>
      <c r="S35" s="45"/>
      <c r="T35" s="46"/>
      <c r="U35" s="47">
        <f>+Q$11</f>
        <v>11.82</v>
      </c>
      <c r="W35" s="43" t="s">
        <v>65</v>
      </c>
      <c r="X35" s="44" t="s">
        <v>68</v>
      </c>
      <c r="Y35" s="45"/>
      <c r="Z35" s="45"/>
      <c r="AA35" s="46"/>
      <c r="AB35" s="47">
        <f>+X$11</f>
        <v>11.98</v>
      </c>
      <c r="AD35" s="43" t="s">
        <v>65</v>
      </c>
      <c r="AE35" s="44" t="s">
        <v>73</v>
      </c>
      <c r="AF35" s="45"/>
      <c r="AG35" s="45"/>
      <c r="AH35" s="46"/>
      <c r="AI35" s="47">
        <f>+AE$20</f>
        <v>13.18</v>
      </c>
      <c r="AK35" s="43" t="s">
        <v>65</v>
      </c>
      <c r="AL35" s="44" t="s">
        <v>73</v>
      </c>
      <c r="AM35" s="45"/>
      <c r="AN35" s="45"/>
      <c r="AO35" s="46"/>
      <c r="AP35" s="47">
        <f>+AL$20</f>
        <v>11.76</v>
      </c>
      <c r="AR35" s="43" t="s">
        <v>65</v>
      </c>
      <c r="AS35" s="44" t="s">
        <v>73</v>
      </c>
      <c r="AT35" s="45"/>
      <c r="AU35" s="45"/>
      <c r="AV35" s="46"/>
      <c r="AW35" s="47">
        <f>+AS$20</f>
        <v>12.67</v>
      </c>
      <c r="AY35" s="43" t="s">
        <v>65</v>
      </c>
      <c r="AZ35" s="44" t="s">
        <v>73</v>
      </c>
      <c r="BA35" s="45"/>
      <c r="BB35" s="45"/>
      <c r="BC35" s="46"/>
      <c r="BD35" s="47">
        <f>+AZ$20</f>
        <v>12.55</v>
      </c>
      <c r="BF35" s="43" t="s">
        <v>65</v>
      </c>
      <c r="BG35" s="44" t="s">
        <v>73</v>
      </c>
      <c r="BH35" s="45"/>
      <c r="BI35" s="45"/>
      <c r="BJ35" s="46"/>
      <c r="BK35" s="47">
        <f>+BG$20</f>
        <v>11.97</v>
      </c>
      <c r="BM35" s="43" t="s">
        <v>65</v>
      </c>
      <c r="BN35" s="61" t="s">
        <v>69</v>
      </c>
      <c r="BO35" s="45"/>
      <c r="BP35" s="45"/>
      <c r="BQ35" s="46"/>
      <c r="BR35" s="47">
        <f>+BN$12</f>
        <v>10.94</v>
      </c>
      <c r="BT35" s="43" t="s">
        <v>65</v>
      </c>
      <c r="BU35" s="44" t="s">
        <v>72</v>
      </c>
      <c r="BV35" s="45"/>
      <c r="BW35" s="45"/>
      <c r="BX35" s="46"/>
      <c r="BY35" s="47">
        <f>+BU$21</f>
        <v>11.7</v>
      </c>
      <c r="CA35" s="43" t="s">
        <v>65</v>
      </c>
      <c r="CB35" s="44" t="s">
        <v>72</v>
      </c>
      <c r="CC35" s="45"/>
      <c r="CD35" s="45"/>
      <c r="CE35" s="46"/>
      <c r="CF35" s="47">
        <f>+CB$21</f>
        <v>12.3</v>
      </c>
      <c r="CH35" s="43" t="s">
        <v>65</v>
      </c>
      <c r="CI35" s="44" t="s">
        <v>73</v>
      </c>
      <c r="CJ35" s="45"/>
      <c r="CK35" s="45"/>
      <c r="CL35" s="46"/>
      <c r="CM35" s="47">
        <f>+CI$20</f>
        <v>10.74</v>
      </c>
      <c r="CO35" s="43" t="s">
        <v>65</v>
      </c>
      <c r="CP35" s="44" t="s">
        <v>73</v>
      </c>
      <c r="CQ35" s="45"/>
      <c r="CR35" s="45"/>
      <c r="CS35" s="46"/>
      <c r="CT35" s="47">
        <f>+CP$20</f>
        <v>12.03</v>
      </c>
      <c r="CV35" s="43" t="s">
        <v>65</v>
      </c>
      <c r="CW35" s="44" t="s">
        <v>73</v>
      </c>
      <c r="CX35" s="45"/>
      <c r="CY35" s="45"/>
      <c r="CZ35" s="46"/>
      <c r="DA35" s="47">
        <f>+CW$20</f>
        <v>13</v>
      </c>
      <c r="DC35" s="43" t="s">
        <v>65</v>
      </c>
      <c r="DD35" s="61" t="s">
        <v>69</v>
      </c>
      <c r="DE35" s="45"/>
      <c r="DF35" s="45"/>
      <c r="DG35" s="46"/>
      <c r="DH35" s="47">
        <f>+DD$12</f>
        <v>10.08</v>
      </c>
      <c r="DJ35" s="43" t="s">
        <v>65</v>
      </c>
      <c r="DK35" s="44" t="s">
        <v>73</v>
      </c>
      <c r="DL35" s="45"/>
      <c r="DM35" s="45"/>
      <c r="DN35" s="46"/>
      <c r="DO35" s="47">
        <f>+DK$20</f>
        <v>12.15</v>
      </c>
      <c r="DQ35" s="43" t="s">
        <v>65</v>
      </c>
      <c r="DR35" s="61" t="s">
        <v>69</v>
      </c>
      <c r="DS35" s="45"/>
      <c r="DT35" s="45"/>
      <c r="DU35" s="46"/>
      <c r="DV35" s="47">
        <f>+DR$12</f>
        <v>12.23</v>
      </c>
      <c r="DX35" s="43" t="s">
        <v>65</v>
      </c>
      <c r="DY35" s="61" t="s">
        <v>69</v>
      </c>
      <c r="DZ35" s="45"/>
      <c r="EA35" s="45"/>
      <c r="EB35" s="46"/>
      <c r="EC35" s="47">
        <f>+DY$12</f>
        <v>11.86</v>
      </c>
      <c r="EE35" s="43" t="s">
        <v>65</v>
      </c>
      <c r="EF35" s="44" t="s">
        <v>73</v>
      </c>
      <c r="EG35" s="45"/>
      <c r="EH35" s="45"/>
      <c r="EI35" s="46"/>
      <c r="EJ35" s="47">
        <f>+EF$20</f>
        <v>12.13</v>
      </c>
      <c r="EL35" s="43" t="s">
        <v>65</v>
      </c>
      <c r="EM35" s="44" t="s">
        <v>73</v>
      </c>
      <c r="EN35" s="45"/>
      <c r="EO35" s="45"/>
      <c r="EP35" s="46"/>
      <c r="EQ35" s="47">
        <f>+EM$20</f>
        <v>12.2</v>
      </c>
      <c r="ES35" s="43" t="s">
        <v>65</v>
      </c>
      <c r="ET35" s="44" t="s">
        <v>73</v>
      </c>
      <c r="EU35" s="45"/>
      <c r="EV35" s="45"/>
      <c r="EW35" s="46"/>
      <c r="EX35" s="47">
        <f>+ET$20</f>
        <v>11.86</v>
      </c>
      <c r="EZ35" s="43" t="s">
        <v>65</v>
      </c>
      <c r="FA35" s="61" t="s">
        <v>69</v>
      </c>
      <c r="FB35" s="45"/>
      <c r="FC35" s="45"/>
      <c r="FD35" s="46"/>
      <c r="FE35" s="47">
        <f>+FA$12</f>
        <v>10.5</v>
      </c>
      <c r="FG35" s="43" t="s">
        <v>65</v>
      </c>
      <c r="FH35" s="44" t="s">
        <v>73</v>
      </c>
      <c r="FI35" s="45"/>
      <c r="FJ35" s="45"/>
      <c r="FK35" s="46"/>
      <c r="FL35" s="47">
        <f>+FH$20</f>
        <v>11.72</v>
      </c>
      <c r="FN35" s="43" t="s">
        <v>65</v>
      </c>
      <c r="FO35" s="44" t="s">
        <v>73</v>
      </c>
      <c r="FP35" s="45"/>
      <c r="FQ35" s="45"/>
      <c r="FR35" s="46"/>
      <c r="FS35" s="47">
        <f>+FO$20</f>
        <v>12.87</v>
      </c>
      <c r="FU35" s="43" t="s">
        <v>65</v>
      </c>
      <c r="FV35" s="44" t="s">
        <v>68</v>
      </c>
      <c r="FW35" s="45"/>
      <c r="FX35" s="45"/>
      <c r="FY35" s="46"/>
      <c r="FZ35" s="47">
        <f>+FV$11</f>
        <v>10.66</v>
      </c>
      <c r="GB35" s="43" t="s">
        <v>65</v>
      </c>
      <c r="GC35" s="61" t="s">
        <v>71</v>
      </c>
      <c r="GD35" s="45"/>
      <c r="GE35" s="45"/>
      <c r="GF35" s="46"/>
      <c r="GG35" s="47">
        <f>+GC$18</f>
        <v>12</v>
      </c>
      <c r="GI35" s="43" t="s">
        <v>65</v>
      </c>
      <c r="GJ35" s="44" t="s">
        <v>68</v>
      </c>
      <c r="GK35" s="45"/>
      <c r="GL35" s="45"/>
      <c r="GM35" s="46"/>
      <c r="GN35" s="47">
        <f>+GJ$11</f>
        <v>11.38</v>
      </c>
      <c r="GP35" s="43" t="s">
        <v>65</v>
      </c>
      <c r="GQ35" s="44" t="s">
        <v>72</v>
      </c>
      <c r="GR35" s="45"/>
      <c r="GS35" s="45"/>
      <c r="GT35" s="46"/>
      <c r="GU35" s="47">
        <f>+GQ$21</f>
        <v>12</v>
      </c>
      <c r="GW35" s="43" t="s">
        <v>65</v>
      </c>
      <c r="GX35" s="44" t="s">
        <v>72</v>
      </c>
      <c r="GY35" s="45"/>
      <c r="GZ35" s="45"/>
      <c r="HA35" s="46"/>
      <c r="HB35" s="47">
        <f>+GX$21</f>
        <v>11.72</v>
      </c>
      <c r="HD35" s="43" t="s">
        <v>65</v>
      </c>
      <c r="HE35" s="61" t="s">
        <v>69</v>
      </c>
      <c r="HF35" s="45"/>
      <c r="HG35" s="45"/>
      <c r="HH35" s="46"/>
      <c r="HI35" s="47">
        <f>+HE$12</f>
        <v>11.09</v>
      </c>
      <c r="HK35" s="43" t="s">
        <v>65</v>
      </c>
      <c r="HL35" s="44" t="s">
        <v>73</v>
      </c>
      <c r="HM35" s="45"/>
      <c r="HN35" s="45"/>
      <c r="HO35" s="46"/>
      <c r="HP35" s="47">
        <f>+HL$20</f>
        <v>10.51</v>
      </c>
      <c r="HR35" s="43" t="s">
        <v>65</v>
      </c>
      <c r="HS35" s="44" t="s">
        <v>72</v>
      </c>
      <c r="HT35" s="45"/>
      <c r="HU35" s="45"/>
      <c r="HV35" s="46"/>
      <c r="HW35" s="47">
        <f>+HS$21</f>
        <v>11.72</v>
      </c>
      <c r="HY35" s="43" t="s">
        <v>65</v>
      </c>
      <c r="HZ35" s="44" t="s">
        <v>73</v>
      </c>
      <c r="IA35" s="45"/>
      <c r="IB35" s="45"/>
      <c r="IC35" s="46"/>
      <c r="ID35" s="47">
        <f>+HZ$20</f>
        <v>11.35</v>
      </c>
      <c r="IF35" s="43" t="s">
        <v>65</v>
      </c>
      <c r="IG35" s="44" t="s">
        <v>68</v>
      </c>
      <c r="IH35" s="45"/>
      <c r="II35" s="45"/>
      <c r="IJ35" s="46"/>
      <c r="IK35" s="47">
        <f>+IG$11</f>
        <v>12.2</v>
      </c>
      <c r="IM35" s="43" t="s">
        <v>65</v>
      </c>
      <c r="IN35" s="44" t="s">
        <v>73</v>
      </c>
      <c r="IO35" s="45"/>
      <c r="IP35" s="45"/>
      <c r="IQ35" s="46"/>
      <c r="IR35" s="47">
        <f>+IN$20</f>
        <v>12.48</v>
      </c>
      <c r="IT35" s="43" t="s">
        <v>65</v>
      </c>
      <c r="IU35" s="44" t="s">
        <v>72</v>
      </c>
      <c r="IV35" s="45"/>
      <c r="IW35" s="45"/>
      <c r="IX35" s="46"/>
      <c r="IY35" s="47">
        <f>+IU$21</f>
        <v>11.56</v>
      </c>
      <c r="JA35" s="43" t="s">
        <v>65</v>
      </c>
      <c r="JB35" s="44" t="s">
        <v>73</v>
      </c>
      <c r="JC35" s="45"/>
      <c r="JD35" s="45"/>
      <c r="JE35" s="46"/>
      <c r="JF35" s="47">
        <f>+JB$20</f>
        <v>12.47</v>
      </c>
      <c r="JH35" s="43" t="s">
        <v>65</v>
      </c>
      <c r="JI35" s="44" t="s">
        <v>68</v>
      </c>
      <c r="JJ35" s="45"/>
      <c r="JK35" s="45"/>
      <c r="JL35" s="46"/>
      <c r="JM35" s="47">
        <f>+JI$11</f>
        <v>12.32</v>
      </c>
      <c r="JO35" s="43" t="s">
        <v>65</v>
      </c>
      <c r="JP35" s="44" t="s">
        <v>68</v>
      </c>
      <c r="JQ35" s="45"/>
      <c r="JR35" s="45"/>
      <c r="JS35" s="46"/>
      <c r="JT35" s="47">
        <f>+JP$11</f>
        <v>10.81</v>
      </c>
      <c r="JV35" s="43" t="s">
        <v>65</v>
      </c>
      <c r="JW35" s="44" t="s">
        <v>72</v>
      </c>
      <c r="JX35" s="45"/>
      <c r="JY35" s="45"/>
      <c r="JZ35" s="46"/>
      <c r="KA35" s="47">
        <f>+JW$21</f>
        <v>12.28</v>
      </c>
      <c r="KC35" s="43" t="s">
        <v>65</v>
      </c>
      <c r="KD35" s="44" t="s">
        <v>72</v>
      </c>
      <c r="KE35" s="45"/>
      <c r="KF35" s="45"/>
      <c r="KG35" s="46"/>
      <c r="KH35" s="47">
        <f>+KD$21</f>
        <v>12.53</v>
      </c>
      <c r="KJ35" s="43" t="s">
        <v>65</v>
      </c>
      <c r="KK35" s="44" t="s">
        <v>68</v>
      </c>
      <c r="KL35" s="45"/>
      <c r="KM35" s="45"/>
      <c r="KN35" s="46"/>
      <c r="KO35" s="47">
        <f>+KK$11</f>
        <v>12.51</v>
      </c>
      <c r="KQ35" s="43" t="s">
        <v>65</v>
      </c>
      <c r="KR35" s="44" t="s">
        <v>73</v>
      </c>
      <c r="KS35" s="45"/>
      <c r="KT35" s="45"/>
      <c r="KU35" s="46"/>
      <c r="KV35" s="47">
        <f>+KR$20</f>
        <v>11.5</v>
      </c>
      <c r="KX35" s="43" t="s">
        <v>65</v>
      </c>
      <c r="KY35" s="44" t="s">
        <v>68</v>
      </c>
      <c r="KZ35" s="45"/>
      <c r="LA35" s="45"/>
      <c r="LB35" s="46"/>
      <c r="LC35" s="47">
        <f>+KY$11</f>
        <v>12.01</v>
      </c>
      <c r="LE35" s="43" t="s">
        <v>65</v>
      </c>
      <c r="LF35" s="44" t="s">
        <v>68</v>
      </c>
      <c r="LG35" s="45"/>
      <c r="LH35" s="45"/>
      <c r="LI35" s="46"/>
      <c r="LJ35" s="47">
        <f>+LF$11</f>
        <v>11.6</v>
      </c>
      <c r="LL35" s="43" t="s">
        <v>65</v>
      </c>
      <c r="LM35" s="44" t="s">
        <v>68</v>
      </c>
      <c r="LN35" s="45"/>
      <c r="LO35" s="45"/>
      <c r="LP35" s="46"/>
      <c r="LQ35" s="47">
        <f>+LM$11</f>
        <v>13.61</v>
      </c>
      <c r="LS35" s="43" t="s">
        <v>65</v>
      </c>
      <c r="LT35" s="61" t="s">
        <v>71</v>
      </c>
      <c r="LU35" s="45"/>
      <c r="LV35" s="45"/>
      <c r="LW35" s="46"/>
      <c r="LX35" s="47">
        <f>+LT$18</f>
        <v>11.16</v>
      </c>
      <c r="LZ35" s="43" t="s">
        <v>65</v>
      </c>
      <c r="MA35" s="44" t="s">
        <v>71</v>
      </c>
      <c r="MB35" s="45"/>
      <c r="MC35" s="45"/>
      <c r="MD35" s="46"/>
      <c r="ME35" s="47">
        <f>+MA$18</f>
        <v>0</v>
      </c>
      <c r="MG35" s="43" t="s">
        <v>65</v>
      </c>
      <c r="MH35" s="44" t="s">
        <v>71</v>
      </c>
      <c r="MI35" s="45"/>
      <c r="MJ35" s="45"/>
      <c r="MK35" s="46"/>
      <c r="ML35" s="47">
        <f>+MH$18</f>
        <v>0</v>
      </c>
    </row>
    <row r="36" spans="9:350" x14ac:dyDescent="0.15">
      <c r="I36" s="43" t="s">
        <v>66</v>
      </c>
      <c r="J36" s="61" t="s">
        <v>71</v>
      </c>
      <c r="K36" s="45"/>
      <c r="L36" s="45"/>
      <c r="M36" s="46"/>
      <c r="N36" s="47">
        <f>+J$18</f>
        <v>10.32</v>
      </c>
      <c r="P36" s="43" t="s">
        <v>66</v>
      </c>
      <c r="Q36" s="61" t="s">
        <v>71</v>
      </c>
      <c r="R36" s="45"/>
      <c r="S36" s="45"/>
      <c r="T36" s="46"/>
      <c r="U36" s="47">
        <f>+Q$18</f>
        <v>7.76</v>
      </c>
      <c r="W36" s="43" t="s">
        <v>66</v>
      </c>
      <c r="X36" s="61" t="s">
        <v>71</v>
      </c>
      <c r="Y36" s="45"/>
      <c r="Z36" s="45"/>
      <c r="AA36" s="46"/>
      <c r="AB36" s="47">
        <f>+X$18</f>
        <v>9.8699999999999992</v>
      </c>
      <c r="AD36" s="43" t="s">
        <v>66</v>
      </c>
      <c r="AE36" s="44" t="s">
        <v>69</v>
      </c>
      <c r="AF36" s="45"/>
      <c r="AG36" s="45"/>
      <c r="AH36" s="46"/>
      <c r="AI36" s="47">
        <f>+AE$12</f>
        <v>7.33</v>
      </c>
      <c r="AK36" s="43" t="s">
        <v>66</v>
      </c>
      <c r="AL36" s="61" t="s">
        <v>71</v>
      </c>
      <c r="AM36" s="45"/>
      <c r="AN36" s="45"/>
      <c r="AO36" s="46"/>
      <c r="AP36" s="47">
        <f>+AL$18</f>
        <v>9.44</v>
      </c>
      <c r="AR36" s="43" t="s">
        <v>66</v>
      </c>
      <c r="AS36" s="44" t="s">
        <v>69</v>
      </c>
      <c r="AT36" s="45"/>
      <c r="AU36" s="45"/>
      <c r="AV36" s="46"/>
      <c r="AW36" s="47">
        <f>+AS$12</f>
        <v>9.65</v>
      </c>
      <c r="AY36" s="43" t="s">
        <v>66</v>
      </c>
      <c r="AZ36" s="44" t="s">
        <v>69</v>
      </c>
      <c r="BA36" s="45"/>
      <c r="BB36" s="45"/>
      <c r="BC36" s="46"/>
      <c r="BD36" s="47">
        <f>+AZ$12</f>
        <v>8.5299999999999994</v>
      </c>
      <c r="BF36" s="43" t="s">
        <v>66</v>
      </c>
      <c r="BG36" s="44" t="s">
        <v>69</v>
      </c>
      <c r="BH36" s="45"/>
      <c r="BI36" s="45"/>
      <c r="BJ36" s="46"/>
      <c r="BK36" s="47">
        <f>+BG$12</f>
        <v>11.32</v>
      </c>
      <c r="BM36" s="43" t="s">
        <v>66</v>
      </c>
      <c r="BN36" s="44" t="s">
        <v>72</v>
      </c>
      <c r="BO36" s="45"/>
      <c r="BP36" s="45"/>
      <c r="BQ36" s="46"/>
      <c r="BR36" s="47">
        <f>+BN$21</f>
        <v>10.33</v>
      </c>
      <c r="BT36" s="43" t="s">
        <v>66</v>
      </c>
      <c r="BU36" s="44" t="s">
        <v>73</v>
      </c>
      <c r="BV36" s="45"/>
      <c r="BW36" s="45"/>
      <c r="BX36" s="46"/>
      <c r="BY36" s="47">
        <f>+BU$20</f>
        <v>11.29</v>
      </c>
      <c r="CA36" s="43" t="s">
        <v>66</v>
      </c>
      <c r="CB36" s="44" t="s">
        <v>73</v>
      </c>
      <c r="CC36" s="45"/>
      <c r="CD36" s="45"/>
      <c r="CE36" s="46"/>
      <c r="CF36" s="47">
        <f>+CB$20</f>
        <v>10.85</v>
      </c>
      <c r="CH36" s="43" t="s">
        <v>66</v>
      </c>
      <c r="CI36" s="44" t="s">
        <v>69</v>
      </c>
      <c r="CJ36" s="45"/>
      <c r="CK36" s="45"/>
      <c r="CL36" s="46"/>
      <c r="CM36" s="47">
        <f>+CI$12</f>
        <v>9.56</v>
      </c>
      <c r="CO36" s="43" t="s">
        <v>66</v>
      </c>
      <c r="CP36" s="44" t="s">
        <v>69</v>
      </c>
      <c r="CQ36" s="45"/>
      <c r="CR36" s="45"/>
      <c r="CS36" s="46"/>
      <c r="CT36" s="47">
        <f>+CP$12</f>
        <v>10.99</v>
      </c>
      <c r="CV36" s="43" t="s">
        <v>66</v>
      </c>
      <c r="CW36" s="61" t="s">
        <v>71</v>
      </c>
      <c r="CX36" s="45"/>
      <c r="CY36" s="45"/>
      <c r="CZ36" s="46"/>
      <c r="DA36" s="47">
        <f>+CW$18</f>
        <v>8.98</v>
      </c>
      <c r="DC36" s="43" t="s">
        <v>66</v>
      </c>
      <c r="DD36" s="44" t="s">
        <v>72</v>
      </c>
      <c r="DE36" s="45"/>
      <c r="DF36" s="45"/>
      <c r="DG36" s="46"/>
      <c r="DH36" s="47">
        <f>+DD$21</f>
        <v>9.48</v>
      </c>
      <c r="DJ36" s="43" t="s">
        <v>66</v>
      </c>
      <c r="DK36" s="44" t="s">
        <v>72</v>
      </c>
      <c r="DL36" s="45"/>
      <c r="DM36" s="45"/>
      <c r="DN36" s="46"/>
      <c r="DO36" s="47">
        <f>+DK$21</f>
        <v>11.17</v>
      </c>
      <c r="DQ36" s="43" t="s">
        <v>66</v>
      </c>
      <c r="DR36" s="44" t="s">
        <v>72</v>
      </c>
      <c r="DS36" s="45"/>
      <c r="DT36" s="45"/>
      <c r="DU36" s="46"/>
      <c r="DV36" s="47">
        <f>+DR$21</f>
        <v>11.1</v>
      </c>
      <c r="DX36" s="43" t="s">
        <v>66</v>
      </c>
      <c r="DY36" s="44" t="s">
        <v>72</v>
      </c>
      <c r="DZ36" s="45"/>
      <c r="EA36" s="45"/>
      <c r="EB36" s="46"/>
      <c r="EC36" s="47">
        <f>+DY$21</f>
        <v>11.61</v>
      </c>
      <c r="EE36" s="43" t="s">
        <v>66</v>
      </c>
      <c r="EF36" s="44" t="s">
        <v>72</v>
      </c>
      <c r="EG36" s="45"/>
      <c r="EH36" s="45"/>
      <c r="EI36" s="46"/>
      <c r="EJ36" s="47">
        <f>+EF$21</f>
        <v>11.1</v>
      </c>
      <c r="EL36" s="43" t="s">
        <v>66</v>
      </c>
      <c r="EM36" s="44" t="s">
        <v>72</v>
      </c>
      <c r="EN36" s="45"/>
      <c r="EO36" s="45"/>
      <c r="EP36" s="46"/>
      <c r="EQ36" s="47">
        <f>+EM$21</f>
        <v>11.05</v>
      </c>
      <c r="ES36" s="43" t="s">
        <v>66</v>
      </c>
      <c r="ET36" s="44" t="s">
        <v>69</v>
      </c>
      <c r="EU36" s="45"/>
      <c r="EV36" s="45"/>
      <c r="EW36" s="46"/>
      <c r="EX36" s="47">
        <f>+ET$12</f>
        <v>10.78</v>
      </c>
      <c r="EZ36" s="43" t="s">
        <v>66</v>
      </c>
      <c r="FA36" s="44" t="s">
        <v>73</v>
      </c>
      <c r="FB36" s="45"/>
      <c r="FC36" s="45"/>
      <c r="FD36" s="46"/>
      <c r="FE36" s="47">
        <f>+FA$20</f>
        <v>10.5</v>
      </c>
      <c r="FG36" s="43" t="s">
        <v>66</v>
      </c>
      <c r="FH36" s="44" t="s">
        <v>72</v>
      </c>
      <c r="FI36" s="45"/>
      <c r="FJ36" s="45"/>
      <c r="FK36" s="46"/>
      <c r="FL36" s="47">
        <f>+FH$21</f>
        <v>11.18</v>
      </c>
      <c r="FN36" s="43" t="s">
        <v>66</v>
      </c>
      <c r="FO36" s="44" t="s">
        <v>72</v>
      </c>
      <c r="FP36" s="45"/>
      <c r="FQ36" s="45"/>
      <c r="FR36" s="46"/>
      <c r="FS36" s="47">
        <f>+FO$21</f>
        <v>11.69</v>
      </c>
      <c r="FU36" s="43" t="s">
        <v>66</v>
      </c>
      <c r="FV36" s="44" t="s">
        <v>72</v>
      </c>
      <c r="FW36" s="45"/>
      <c r="FX36" s="45"/>
      <c r="FY36" s="46"/>
      <c r="FZ36" s="47">
        <f>+FV$21</f>
        <v>10.4</v>
      </c>
      <c r="GB36" s="43" t="s">
        <v>66</v>
      </c>
      <c r="GC36" s="44" t="s">
        <v>72</v>
      </c>
      <c r="GD36" s="45"/>
      <c r="GE36" s="45"/>
      <c r="GF36" s="46"/>
      <c r="GG36" s="47">
        <f>+GC$21</f>
        <v>9.6199999999999992</v>
      </c>
      <c r="GI36" s="43" t="s">
        <v>66</v>
      </c>
      <c r="GJ36" s="44" t="s">
        <v>69</v>
      </c>
      <c r="GK36" s="45"/>
      <c r="GL36" s="45"/>
      <c r="GM36" s="46"/>
      <c r="GN36" s="47">
        <f>+GJ$12</f>
        <v>9.61</v>
      </c>
      <c r="GP36" s="43" t="s">
        <v>66</v>
      </c>
      <c r="GQ36" s="44" t="s">
        <v>69</v>
      </c>
      <c r="GR36" s="45"/>
      <c r="GS36" s="45"/>
      <c r="GT36" s="46"/>
      <c r="GU36" s="47">
        <f>+GQ$12</f>
        <v>9.34</v>
      </c>
      <c r="GW36" s="43" t="s">
        <v>66</v>
      </c>
      <c r="GX36" s="44" t="s">
        <v>73</v>
      </c>
      <c r="GY36" s="45"/>
      <c r="GZ36" s="45"/>
      <c r="HA36" s="46"/>
      <c r="HB36" s="47">
        <f>+GX$20</f>
        <v>10.58</v>
      </c>
      <c r="HD36" s="43" t="s">
        <v>66</v>
      </c>
      <c r="HE36" s="44" t="s">
        <v>73</v>
      </c>
      <c r="HF36" s="45"/>
      <c r="HG36" s="45"/>
      <c r="HH36" s="46"/>
      <c r="HI36" s="47">
        <f>+HE$20</f>
        <v>9.81</v>
      </c>
      <c r="HK36" s="43" t="s">
        <v>66</v>
      </c>
      <c r="HL36" s="61" t="s">
        <v>71</v>
      </c>
      <c r="HM36" s="45"/>
      <c r="HN36" s="45"/>
      <c r="HO36" s="46"/>
      <c r="HP36" s="47">
        <f>+HL$18</f>
        <v>9.31</v>
      </c>
      <c r="HR36" s="43" t="s">
        <v>66</v>
      </c>
      <c r="HS36" s="61" t="s">
        <v>71</v>
      </c>
      <c r="HT36" s="45"/>
      <c r="HU36" s="45"/>
      <c r="HV36" s="46"/>
      <c r="HW36" s="47">
        <f>+HS$18</f>
        <v>10.220000000000001</v>
      </c>
      <c r="HY36" s="43" t="s">
        <v>66</v>
      </c>
      <c r="HZ36" s="44" t="s">
        <v>69</v>
      </c>
      <c r="IA36" s="45"/>
      <c r="IB36" s="45"/>
      <c r="IC36" s="46"/>
      <c r="ID36" s="47">
        <f>+HZ$12</f>
        <v>7.54</v>
      </c>
      <c r="IF36" s="43" t="s">
        <v>66</v>
      </c>
      <c r="IG36" s="61" t="s">
        <v>71</v>
      </c>
      <c r="IH36" s="45"/>
      <c r="II36" s="45"/>
      <c r="IJ36" s="46"/>
      <c r="IK36" s="47">
        <f>+IG$18</f>
        <v>7.11</v>
      </c>
      <c r="IM36" s="43" t="s">
        <v>66</v>
      </c>
      <c r="IN36" s="61" t="s">
        <v>71</v>
      </c>
      <c r="IO36" s="45"/>
      <c r="IP36" s="45"/>
      <c r="IQ36" s="46"/>
      <c r="IR36" s="47">
        <f>+IN$18</f>
        <v>7.49</v>
      </c>
      <c r="IT36" s="43" t="s">
        <v>66</v>
      </c>
      <c r="IU36" s="44" t="s">
        <v>69</v>
      </c>
      <c r="IV36" s="45"/>
      <c r="IW36" s="45"/>
      <c r="IX36" s="46"/>
      <c r="IY36" s="47">
        <f>+IU$12</f>
        <v>9.85</v>
      </c>
      <c r="JA36" s="43" t="s">
        <v>66</v>
      </c>
      <c r="JB36" s="44" t="s">
        <v>69</v>
      </c>
      <c r="JC36" s="45"/>
      <c r="JD36" s="45"/>
      <c r="JE36" s="46"/>
      <c r="JF36" s="47">
        <f>+JB$12</f>
        <v>8.39</v>
      </c>
      <c r="JH36" s="43" t="s">
        <v>66</v>
      </c>
      <c r="JI36" s="61" t="s">
        <v>71</v>
      </c>
      <c r="JJ36" s="45"/>
      <c r="JK36" s="45"/>
      <c r="JL36" s="46"/>
      <c r="JM36" s="47">
        <f>+JI$18</f>
        <v>8.4</v>
      </c>
      <c r="JO36" s="43" t="s">
        <v>66</v>
      </c>
      <c r="JP36" s="44" t="s">
        <v>69</v>
      </c>
      <c r="JQ36" s="45"/>
      <c r="JR36" s="45"/>
      <c r="JS36" s="46"/>
      <c r="JT36" s="47">
        <f>+JP$12</f>
        <v>7.47</v>
      </c>
      <c r="JV36" s="43" t="s">
        <v>66</v>
      </c>
      <c r="JW36" s="61" t="s">
        <v>71</v>
      </c>
      <c r="JX36" s="45"/>
      <c r="JY36" s="45"/>
      <c r="JZ36" s="46"/>
      <c r="KA36" s="47">
        <f>+JW$18</f>
        <v>8.49</v>
      </c>
      <c r="KC36" s="43" t="s">
        <v>66</v>
      </c>
      <c r="KD36" s="44" t="s">
        <v>69</v>
      </c>
      <c r="KE36" s="45"/>
      <c r="KF36" s="45"/>
      <c r="KG36" s="46"/>
      <c r="KH36" s="47">
        <f>+KD$12</f>
        <v>8.76</v>
      </c>
      <c r="KJ36" s="43" t="s">
        <v>66</v>
      </c>
      <c r="KK36" s="61" t="s">
        <v>71</v>
      </c>
      <c r="KL36" s="45"/>
      <c r="KM36" s="45"/>
      <c r="KN36" s="46"/>
      <c r="KO36" s="47">
        <f>+KK$18</f>
        <v>8.01</v>
      </c>
      <c r="KQ36" s="43" t="s">
        <v>66</v>
      </c>
      <c r="KR36" s="61" t="s">
        <v>71</v>
      </c>
      <c r="KS36" s="45"/>
      <c r="KT36" s="45"/>
      <c r="KU36" s="46"/>
      <c r="KV36" s="47">
        <f>+KR$18</f>
        <v>7.42</v>
      </c>
      <c r="KX36" s="43" t="s">
        <v>66</v>
      </c>
      <c r="KY36" s="61" t="s">
        <v>71</v>
      </c>
      <c r="KZ36" s="45"/>
      <c r="LA36" s="45"/>
      <c r="LB36" s="46"/>
      <c r="LC36" s="47">
        <f>+KY$18</f>
        <v>7.54</v>
      </c>
      <c r="LE36" s="43" t="s">
        <v>66</v>
      </c>
      <c r="LF36" s="44" t="s">
        <v>69</v>
      </c>
      <c r="LG36" s="45"/>
      <c r="LH36" s="45"/>
      <c r="LI36" s="46"/>
      <c r="LJ36" s="47">
        <f>+LF$12</f>
        <v>7.35</v>
      </c>
      <c r="LL36" s="43" t="s">
        <v>66</v>
      </c>
      <c r="LM36" s="44" t="s">
        <v>69</v>
      </c>
      <c r="LN36" s="45"/>
      <c r="LO36" s="45"/>
      <c r="LP36" s="46"/>
      <c r="LQ36" s="47">
        <f>+LM$12</f>
        <v>6.37</v>
      </c>
      <c r="LS36" s="43" t="s">
        <v>66</v>
      </c>
      <c r="LT36" s="44" t="s">
        <v>68</v>
      </c>
      <c r="LU36" s="45"/>
      <c r="LV36" s="45"/>
      <c r="LW36" s="46"/>
      <c r="LX36" s="47">
        <f>+LT$11</f>
        <v>7.7</v>
      </c>
      <c r="LZ36" s="43" t="s">
        <v>66</v>
      </c>
      <c r="MA36" s="44" t="s">
        <v>73</v>
      </c>
      <c r="MB36" s="45"/>
      <c r="MC36" s="45"/>
      <c r="MD36" s="46"/>
      <c r="ME36" s="47">
        <f>+MA$20</f>
        <v>0</v>
      </c>
      <c r="MG36" s="43" t="s">
        <v>66</v>
      </c>
      <c r="MH36" s="44" t="s">
        <v>73</v>
      </c>
      <c r="MI36" s="45"/>
      <c r="MJ36" s="45"/>
      <c r="MK36" s="46"/>
      <c r="ML36" s="47">
        <f>+MH$20</f>
        <v>0</v>
      </c>
    </row>
    <row r="37" spans="9:350" x14ac:dyDescent="0.15">
      <c r="I37" s="43" t="s">
        <v>67</v>
      </c>
      <c r="J37" s="44" t="s">
        <v>69</v>
      </c>
      <c r="K37" s="45"/>
      <c r="L37" s="45"/>
      <c r="M37" s="46"/>
      <c r="N37" s="47">
        <f>+J$12</f>
        <v>5.29</v>
      </c>
      <c r="P37" s="43" t="s">
        <v>67</v>
      </c>
      <c r="Q37" s="44" t="s">
        <v>69</v>
      </c>
      <c r="R37" s="45"/>
      <c r="S37" s="45"/>
      <c r="T37" s="46"/>
      <c r="U37" s="47">
        <f>+Q$12</f>
        <v>5.34</v>
      </c>
      <c r="W37" s="43" t="s">
        <v>67</v>
      </c>
      <c r="X37" s="44" t="s">
        <v>69</v>
      </c>
      <c r="Y37" s="45"/>
      <c r="Z37" s="45"/>
      <c r="AA37" s="46"/>
      <c r="AB37" s="47">
        <f>+X$12</f>
        <v>6.56</v>
      </c>
      <c r="AD37" s="43" t="s">
        <v>67</v>
      </c>
      <c r="AE37" s="44" t="s">
        <v>71</v>
      </c>
      <c r="AF37" s="45"/>
      <c r="AG37" s="45"/>
      <c r="AH37" s="46"/>
      <c r="AI37" s="47">
        <f>+AE$18</f>
        <v>4.75</v>
      </c>
      <c r="AK37" s="43" t="s">
        <v>67</v>
      </c>
      <c r="AL37" s="44" t="s">
        <v>69</v>
      </c>
      <c r="AM37" s="45"/>
      <c r="AN37" s="45"/>
      <c r="AO37" s="46"/>
      <c r="AP37" s="47">
        <f>+AL$12</f>
        <v>5.86</v>
      </c>
      <c r="AR37" s="43" t="s">
        <v>67</v>
      </c>
      <c r="AS37" s="44" t="s">
        <v>71</v>
      </c>
      <c r="AT37" s="45"/>
      <c r="AU37" s="45"/>
      <c r="AV37" s="46"/>
      <c r="AW37" s="47">
        <f>+AS$18</f>
        <v>6.34</v>
      </c>
      <c r="AY37" s="43" t="s">
        <v>67</v>
      </c>
      <c r="AZ37" s="44" t="s">
        <v>71</v>
      </c>
      <c r="BA37" s="45"/>
      <c r="BB37" s="45"/>
      <c r="BC37" s="46"/>
      <c r="BD37" s="47">
        <f>+AZ$18</f>
        <v>7.81</v>
      </c>
      <c r="BF37" s="43" t="s">
        <v>67</v>
      </c>
      <c r="BG37" s="44" t="s">
        <v>71</v>
      </c>
      <c r="BH37" s="45"/>
      <c r="BI37" s="45"/>
      <c r="BJ37" s="46"/>
      <c r="BK37" s="47">
        <f>+BG$18</f>
        <v>6</v>
      </c>
      <c r="BM37" s="43" t="s">
        <v>67</v>
      </c>
      <c r="BN37" s="44" t="s">
        <v>71</v>
      </c>
      <c r="BO37" s="45"/>
      <c r="BP37" s="45"/>
      <c r="BQ37" s="46"/>
      <c r="BR37" s="47">
        <f>+BN$18</f>
        <v>9.33</v>
      </c>
      <c r="BT37" s="43" t="s">
        <v>67</v>
      </c>
      <c r="BU37" s="44" t="s">
        <v>71</v>
      </c>
      <c r="BV37" s="45"/>
      <c r="BW37" s="45"/>
      <c r="BX37" s="46"/>
      <c r="BY37" s="47">
        <f>+BU$18</f>
        <v>8.82</v>
      </c>
      <c r="CA37" s="43" t="s">
        <v>67</v>
      </c>
      <c r="CB37" s="44" t="s">
        <v>71</v>
      </c>
      <c r="CC37" s="45"/>
      <c r="CD37" s="45"/>
      <c r="CE37" s="46"/>
      <c r="CF37" s="47">
        <f>+CB$18</f>
        <v>9.5500000000000007</v>
      </c>
      <c r="CH37" s="43" t="s">
        <v>67</v>
      </c>
      <c r="CI37" s="44" t="s">
        <v>71</v>
      </c>
      <c r="CJ37" s="45"/>
      <c r="CK37" s="45"/>
      <c r="CL37" s="46"/>
      <c r="CM37" s="47">
        <f>+CI$18</f>
        <v>6.98</v>
      </c>
      <c r="CO37" s="43" t="s">
        <v>67</v>
      </c>
      <c r="CP37" s="44" t="s">
        <v>71</v>
      </c>
      <c r="CQ37" s="45"/>
      <c r="CR37" s="45"/>
      <c r="CS37" s="46"/>
      <c r="CT37" s="47">
        <f>+CP$18</f>
        <v>7.88</v>
      </c>
      <c r="CV37" s="43" t="s">
        <v>67</v>
      </c>
      <c r="CW37" s="44" t="s">
        <v>69</v>
      </c>
      <c r="CX37" s="45"/>
      <c r="CY37" s="45"/>
      <c r="CZ37" s="46"/>
      <c r="DA37" s="47">
        <f>+CW$12</f>
        <v>6.58</v>
      </c>
      <c r="DC37" s="43" t="s">
        <v>67</v>
      </c>
      <c r="DD37" s="44" t="s">
        <v>68</v>
      </c>
      <c r="DE37" s="45"/>
      <c r="DF37" s="45"/>
      <c r="DG37" s="46"/>
      <c r="DH37" s="47">
        <f>+DD$11</f>
        <v>9.2100000000000009</v>
      </c>
      <c r="DJ37" s="43" t="s">
        <v>67</v>
      </c>
      <c r="DK37" s="44" t="s">
        <v>69</v>
      </c>
      <c r="DL37" s="45"/>
      <c r="DM37" s="45"/>
      <c r="DN37" s="46"/>
      <c r="DO37" s="47">
        <f>+DK$12</f>
        <v>7.5</v>
      </c>
      <c r="DQ37" s="43" t="s">
        <v>67</v>
      </c>
      <c r="DR37" s="44" t="s">
        <v>71</v>
      </c>
      <c r="DS37" s="45"/>
      <c r="DT37" s="45"/>
      <c r="DU37" s="46"/>
      <c r="DV37" s="47">
        <f>+DR$18</f>
        <v>8.74</v>
      </c>
      <c r="DX37" s="43" t="s">
        <v>67</v>
      </c>
      <c r="DY37" s="44" t="s">
        <v>71</v>
      </c>
      <c r="DZ37" s="45"/>
      <c r="EA37" s="45"/>
      <c r="EB37" s="46"/>
      <c r="EC37" s="47">
        <f>+DY$18</f>
        <v>8.66</v>
      </c>
      <c r="EE37" s="43" t="s">
        <v>67</v>
      </c>
      <c r="EF37" s="44" t="s">
        <v>71</v>
      </c>
      <c r="EG37" s="45"/>
      <c r="EH37" s="45"/>
      <c r="EI37" s="46"/>
      <c r="EJ37" s="47">
        <f>+EF$18</f>
        <v>8.27</v>
      </c>
      <c r="EL37" s="43" t="s">
        <v>67</v>
      </c>
      <c r="EM37" s="44" t="s">
        <v>71</v>
      </c>
      <c r="EN37" s="45"/>
      <c r="EO37" s="45"/>
      <c r="EP37" s="46"/>
      <c r="EQ37" s="47">
        <f>+EM$18</f>
        <v>6.53</v>
      </c>
      <c r="ES37" s="43" t="s">
        <v>67</v>
      </c>
      <c r="ET37" s="44" t="s">
        <v>71</v>
      </c>
      <c r="EU37" s="45"/>
      <c r="EV37" s="45"/>
      <c r="EW37" s="46"/>
      <c r="EX37" s="47">
        <f>+ET$18</f>
        <v>7.08</v>
      </c>
      <c r="EZ37" s="43" t="s">
        <v>67</v>
      </c>
      <c r="FA37" s="44" t="s">
        <v>71</v>
      </c>
      <c r="FB37" s="45"/>
      <c r="FC37" s="45"/>
      <c r="FD37" s="46"/>
      <c r="FE37" s="47">
        <f>+FA$18</f>
        <v>5.0999999999999996</v>
      </c>
      <c r="FG37" s="43" t="s">
        <v>67</v>
      </c>
      <c r="FH37" s="44" t="s">
        <v>71</v>
      </c>
      <c r="FI37" s="45"/>
      <c r="FJ37" s="45"/>
      <c r="FK37" s="46"/>
      <c r="FL37" s="47">
        <f>+FH$18</f>
        <v>6.67</v>
      </c>
      <c r="FN37" s="43" t="s">
        <v>67</v>
      </c>
      <c r="FO37" s="44" t="s">
        <v>71</v>
      </c>
      <c r="FP37" s="45"/>
      <c r="FQ37" s="45"/>
      <c r="FR37" s="46"/>
      <c r="FS37" s="47">
        <f>+FO$18</f>
        <v>4.04</v>
      </c>
      <c r="FU37" s="43" t="s">
        <v>67</v>
      </c>
      <c r="FV37" s="44" t="s">
        <v>71</v>
      </c>
      <c r="FW37" s="45"/>
      <c r="FX37" s="45"/>
      <c r="FY37" s="46"/>
      <c r="FZ37" s="47">
        <f>+FV$18</f>
        <v>9.7799999999999994</v>
      </c>
      <c r="GB37" s="43" t="s">
        <v>67</v>
      </c>
      <c r="GC37" s="44" t="s">
        <v>68</v>
      </c>
      <c r="GD37" s="45"/>
      <c r="GE37" s="45"/>
      <c r="GF37" s="46"/>
      <c r="GG37" s="47">
        <f>+GC$11</f>
        <v>8.76</v>
      </c>
      <c r="GI37" s="43" t="s">
        <v>67</v>
      </c>
      <c r="GJ37" s="44" t="s">
        <v>71</v>
      </c>
      <c r="GK37" s="45"/>
      <c r="GL37" s="45"/>
      <c r="GM37" s="46"/>
      <c r="GN37" s="47">
        <f>+GJ$18</f>
        <v>8.9700000000000006</v>
      </c>
      <c r="GP37" s="43" t="s">
        <v>67</v>
      </c>
      <c r="GQ37" s="44" t="s">
        <v>71</v>
      </c>
      <c r="GR37" s="45"/>
      <c r="GS37" s="45"/>
      <c r="GT37" s="46"/>
      <c r="GU37" s="47">
        <f>+GQ$18</f>
        <v>8.34</v>
      </c>
      <c r="GW37" s="43" t="s">
        <v>67</v>
      </c>
      <c r="GX37" s="44" t="s">
        <v>71</v>
      </c>
      <c r="GY37" s="45"/>
      <c r="GZ37" s="45"/>
      <c r="HA37" s="46"/>
      <c r="HB37" s="47">
        <f>+GX$18</f>
        <v>9.02</v>
      </c>
      <c r="HD37" s="43" t="s">
        <v>67</v>
      </c>
      <c r="HE37" s="44" t="s">
        <v>71</v>
      </c>
      <c r="HF37" s="45"/>
      <c r="HG37" s="45"/>
      <c r="HH37" s="46"/>
      <c r="HI37" s="47">
        <f>+HE$18</f>
        <v>8.52</v>
      </c>
      <c r="HK37" s="43" t="s">
        <v>67</v>
      </c>
      <c r="HL37" s="44" t="s">
        <v>69</v>
      </c>
      <c r="HM37" s="45"/>
      <c r="HN37" s="45"/>
      <c r="HO37" s="46"/>
      <c r="HP37" s="47">
        <f>+HL$12</f>
        <v>9.19</v>
      </c>
      <c r="HR37" s="43" t="s">
        <v>67</v>
      </c>
      <c r="HS37" s="44" t="s">
        <v>69</v>
      </c>
      <c r="HT37" s="45"/>
      <c r="HU37" s="45"/>
      <c r="HV37" s="46"/>
      <c r="HW37" s="47">
        <f>+HS$12</f>
        <v>8.76</v>
      </c>
      <c r="HY37" s="43" t="s">
        <v>67</v>
      </c>
      <c r="HZ37" s="44" t="s">
        <v>71</v>
      </c>
      <c r="IA37" s="45"/>
      <c r="IB37" s="45"/>
      <c r="IC37" s="46"/>
      <c r="ID37" s="47">
        <f>+HZ$18</f>
        <v>7.33</v>
      </c>
      <c r="IF37" s="43" t="s">
        <v>67</v>
      </c>
      <c r="IG37" s="44" t="s">
        <v>69</v>
      </c>
      <c r="IH37" s="45"/>
      <c r="II37" s="45"/>
      <c r="IJ37" s="46"/>
      <c r="IK37" s="47">
        <f>+IG$12</f>
        <v>6.14</v>
      </c>
      <c r="IM37" s="43" t="s">
        <v>67</v>
      </c>
      <c r="IN37" s="44" t="s">
        <v>69</v>
      </c>
      <c r="IO37" s="45"/>
      <c r="IP37" s="45"/>
      <c r="IQ37" s="46"/>
      <c r="IR37" s="47">
        <f>+IN$12</f>
        <v>5.83</v>
      </c>
      <c r="IT37" s="43" t="s">
        <v>67</v>
      </c>
      <c r="IU37" s="44" t="s">
        <v>71</v>
      </c>
      <c r="IV37" s="45"/>
      <c r="IW37" s="45"/>
      <c r="IX37" s="46"/>
      <c r="IY37" s="47">
        <f>+IU$18</f>
        <v>9.3000000000000007</v>
      </c>
      <c r="JA37" s="43" t="s">
        <v>67</v>
      </c>
      <c r="JB37" s="44" t="s">
        <v>71</v>
      </c>
      <c r="JC37" s="45"/>
      <c r="JD37" s="45"/>
      <c r="JE37" s="46"/>
      <c r="JF37" s="47">
        <f>+JB$18</f>
        <v>7.82</v>
      </c>
      <c r="JH37" s="43" t="s">
        <v>67</v>
      </c>
      <c r="JI37" s="44" t="s">
        <v>69</v>
      </c>
      <c r="JJ37" s="45"/>
      <c r="JK37" s="45"/>
      <c r="JL37" s="46"/>
      <c r="JM37" s="47">
        <f>+JI$12</f>
        <v>8.27</v>
      </c>
      <c r="JO37" s="43" t="s">
        <v>67</v>
      </c>
      <c r="JP37" s="44" t="s">
        <v>71</v>
      </c>
      <c r="JQ37" s="45"/>
      <c r="JR37" s="45"/>
      <c r="JS37" s="46"/>
      <c r="JT37" s="47">
        <f>+JP$18</f>
        <v>5.84</v>
      </c>
      <c r="JV37" s="43" t="s">
        <v>67</v>
      </c>
      <c r="JW37" s="44" t="s">
        <v>69</v>
      </c>
      <c r="JX37" s="45"/>
      <c r="JY37" s="45"/>
      <c r="JZ37" s="46"/>
      <c r="KA37" s="47">
        <f>+JW$12</f>
        <v>6.67</v>
      </c>
      <c r="KC37" s="43" t="s">
        <v>67</v>
      </c>
      <c r="KD37" s="44" t="s">
        <v>71</v>
      </c>
      <c r="KE37" s="45"/>
      <c r="KF37" s="45"/>
      <c r="KG37" s="46"/>
      <c r="KH37" s="47">
        <f>+KD$18</f>
        <v>6.49</v>
      </c>
      <c r="KJ37" s="43" t="s">
        <v>67</v>
      </c>
      <c r="KK37" s="44" t="s">
        <v>69</v>
      </c>
      <c r="KL37" s="45"/>
      <c r="KM37" s="45"/>
      <c r="KN37" s="46"/>
      <c r="KO37" s="47">
        <f>+KK$12</f>
        <v>6.32</v>
      </c>
      <c r="KQ37" s="43" t="s">
        <v>67</v>
      </c>
      <c r="KR37" s="44" t="s">
        <v>69</v>
      </c>
      <c r="KS37" s="45"/>
      <c r="KT37" s="45"/>
      <c r="KU37" s="46"/>
      <c r="KV37" s="47">
        <f>+KR$12</f>
        <v>6.47</v>
      </c>
      <c r="KX37" s="43" t="s">
        <v>67</v>
      </c>
      <c r="KY37" s="44" t="s">
        <v>69</v>
      </c>
      <c r="KZ37" s="45"/>
      <c r="LA37" s="45"/>
      <c r="LB37" s="46"/>
      <c r="LC37" s="47">
        <f>+KY$12</f>
        <v>7.49</v>
      </c>
      <c r="LE37" s="43" t="s">
        <v>67</v>
      </c>
      <c r="LF37" s="44" t="s">
        <v>71</v>
      </c>
      <c r="LG37" s="45"/>
      <c r="LH37" s="45"/>
      <c r="LI37" s="46"/>
      <c r="LJ37" s="47">
        <f>+LF$18</f>
        <v>5.57</v>
      </c>
      <c r="LL37" s="43" t="s">
        <v>67</v>
      </c>
      <c r="LM37" s="44" t="s">
        <v>71</v>
      </c>
      <c r="LN37" s="45"/>
      <c r="LO37" s="45"/>
      <c r="LP37" s="46"/>
      <c r="LQ37" s="47">
        <f>+LM$18</f>
        <v>4.78</v>
      </c>
      <c r="LS37" s="43" t="s">
        <v>67</v>
      </c>
      <c r="LT37" s="44" t="s">
        <v>69</v>
      </c>
      <c r="LU37" s="45"/>
      <c r="LV37" s="45"/>
      <c r="LW37" s="46"/>
      <c r="LX37" s="47">
        <f>+LT$12</f>
        <v>5.77</v>
      </c>
      <c r="LZ37" s="43" t="s">
        <v>67</v>
      </c>
      <c r="MA37" s="44" t="s">
        <v>72</v>
      </c>
      <c r="MB37" s="45"/>
      <c r="MC37" s="45"/>
      <c r="MD37" s="46"/>
      <c r="ME37" s="47">
        <f>+MA$21</f>
        <v>0</v>
      </c>
      <c r="MG37" s="43" t="s">
        <v>67</v>
      </c>
      <c r="MH37" s="44" t="s">
        <v>72</v>
      </c>
      <c r="MI37" s="45"/>
      <c r="MJ37" s="45"/>
      <c r="MK37" s="46"/>
      <c r="ML37" s="47">
        <f>+MH$21</f>
        <v>0</v>
      </c>
    </row>
    <row r="38" spans="9:350" x14ac:dyDescent="0.15">
      <c r="I38" s="38"/>
      <c r="J38" s="9"/>
      <c r="K38" s="9"/>
      <c r="L38" s="9"/>
      <c r="M38" s="9"/>
      <c r="N38" s="39"/>
      <c r="P38" s="38"/>
      <c r="Q38" s="9"/>
      <c r="R38" s="9"/>
      <c r="S38" s="9"/>
      <c r="T38" s="9"/>
      <c r="U38" s="39"/>
      <c r="W38" s="38"/>
      <c r="X38" s="9"/>
      <c r="Y38" s="9"/>
      <c r="Z38" s="9"/>
      <c r="AA38" s="9"/>
      <c r="AB38" s="39"/>
      <c r="AD38" s="38"/>
      <c r="AE38" s="9"/>
      <c r="AF38" s="9"/>
      <c r="AG38" s="9"/>
      <c r="AH38" s="9"/>
      <c r="AI38" s="39"/>
      <c r="AK38" s="38"/>
      <c r="AL38" s="9"/>
      <c r="AM38" s="9"/>
      <c r="AN38" s="9"/>
      <c r="AO38" s="9"/>
      <c r="AP38" s="39"/>
      <c r="AR38" s="38"/>
      <c r="AS38" s="9"/>
      <c r="AT38" s="9"/>
      <c r="AU38" s="9"/>
      <c r="AV38" s="9"/>
      <c r="AW38" s="39"/>
      <c r="AY38" s="38"/>
      <c r="AZ38" s="9"/>
      <c r="BA38" s="9"/>
      <c r="BB38" s="9"/>
      <c r="BC38" s="9"/>
      <c r="BD38" s="39"/>
      <c r="BF38" s="38"/>
      <c r="BG38" s="9"/>
      <c r="BH38" s="9"/>
      <c r="BI38" s="9"/>
      <c r="BJ38" s="9"/>
      <c r="BK38" s="39"/>
      <c r="BM38" s="38"/>
      <c r="BN38" s="9"/>
      <c r="BO38" s="9"/>
      <c r="BP38" s="9"/>
      <c r="BQ38" s="9"/>
      <c r="BR38" s="39"/>
      <c r="BT38" s="38"/>
      <c r="BU38" s="9"/>
      <c r="BV38" s="9"/>
      <c r="BW38" s="9"/>
      <c r="BX38" s="9"/>
      <c r="BY38" s="39"/>
      <c r="CA38" s="38"/>
      <c r="CB38" s="9"/>
      <c r="CC38" s="9"/>
      <c r="CD38" s="9"/>
      <c r="CE38" s="9"/>
      <c r="CF38" s="39"/>
      <c r="CH38" s="38"/>
      <c r="CI38" s="9"/>
      <c r="CJ38" s="9"/>
      <c r="CK38" s="9"/>
      <c r="CL38" s="9"/>
      <c r="CM38" s="39"/>
      <c r="CO38" s="38"/>
      <c r="CP38" s="9"/>
      <c r="CQ38" s="9"/>
      <c r="CR38" s="9"/>
      <c r="CS38" s="9"/>
      <c r="CT38" s="39"/>
      <c r="CV38" s="38"/>
      <c r="CW38" s="9"/>
      <c r="CX38" s="9"/>
      <c r="CY38" s="9"/>
      <c r="CZ38" s="9"/>
      <c r="DA38" s="39"/>
      <c r="DC38" s="38"/>
      <c r="DD38" s="9"/>
      <c r="DE38" s="9"/>
      <c r="DF38" s="9"/>
      <c r="DG38" s="9"/>
      <c r="DH38" s="39"/>
      <c r="DJ38" s="38"/>
      <c r="DK38" s="9"/>
      <c r="DL38" s="9"/>
      <c r="DM38" s="9"/>
      <c r="DN38" s="9"/>
      <c r="DO38" s="39"/>
      <c r="DQ38" s="38"/>
      <c r="DR38" s="9"/>
      <c r="DS38" s="9"/>
      <c r="DT38" s="9"/>
      <c r="DU38" s="9"/>
      <c r="DV38" s="39"/>
      <c r="DX38" s="38"/>
      <c r="DY38" s="9"/>
      <c r="DZ38" s="9"/>
      <c r="EA38" s="9"/>
      <c r="EB38" s="9"/>
      <c r="EC38" s="39"/>
      <c r="EE38" s="38"/>
      <c r="EF38" s="9"/>
      <c r="EG38" s="9"/>
      <c r="EH38" s="9"/>
      <c r="EI38" s="9"/>
      <c r="EJ38" s="39"/>
      <c r="EL38" s="38"/>
      <c r="EM38" s="9"/>
      <c r="EN38" s="9"/>
      <c r="EO38" s="9"/>
      <c r="EP38" s="9"/>
      <c r="EQ38" s="39"/>
      <c r="ES38" s="38"/>
      <c r="ET38" s="9"/>
      <c r="EU38" s="9"/>
      <c r="EV38" s="9"/>
      <c r="EW38" s="9"/>
      <c r="EX38" s="39"/>
      <c r="EZ38" s="38"/>
      <c r="FA38" s="9"/>
      <c r="FB38" s="9"/>
      <c r="FC38" s="9"/>
      <c r="FD38" s="9"/>
      <c r="FE38" s="39"/>
      <c r="FG38" s="38"/>
      <c r="FH38" s="9"/>
      <c r="FI38" s="9"/>
      <c r="FJ38" s="9"/>
      <c r="FK38" s="9"/>
      <c r="FL38" s="39"/>
      <c r="FN38" s="38"/>
      <c r="FO38" s="9"/>
      <c r="FP38" s="9"/>
      <c r="FQ38" s="9"/>
      <c r="FR38" s="9"/>
      <c r="FS38" s="39"/>
      <c r="FU38" s="38"/>
      <c r="FV38" s="9"/>
      <c r="FW38" s="9"/>
      <c r="FX38" s="9"/>
      <c r="FY38" s="9"/>
      <c r="FZ38" s="39"/>
      <c r="GB38" s="38"/>
      <c r="GC38" s="9"/>
      <c r="GD38" s="9"/>
      <c r="GE38" s="9"/>
      <c r="GF38" s="9"/>
      <c r="GG38" s="39"/>
      <c r="GI38" s="38"/>
      <c r="GJ38" s="9"/>
      <c r="GK38" s="9"/>
      <c r="GL38" s="9"/>
      <c r="GM38" s="9"/>
      <c r="GN38" s="39"/>
      <c r="GP38" s="38"/>
      <c r="GQ38" s="9"/>
      <c r="GR38" s="9"/>
      <c r="GS38" s="9"/>
      <c r="GT38" s="9"/>
      <c r="GU38" s="39"/>
      <c r="GW38" s="38"/>
      <c r="GX38" s="9"/>
      <c r="GY38" s="9"/>
      <c r="GZ38" s="9"/>
      <c r="HA38" s="9"/>
      <c r="HB38" s="39"/>
      <c r="HD38" s="38"/>
      <c r="HE38" s="9"/>
      <c r="HF38" s="9"/>
      <c r="HG38" s="9"/>
      <c r="HH38" s="9"/>
      <c r="HI38" s="39"/>
      <c r="HK38" s="38"/>
      <c r="HL38" s="9"/>
      <c r="HM38" s="9"/>
      <c r="HN38" s="9"/>
      <c r="HO38" s="9"/>
      <c r="HP38" s="39"/>
      <c r="HR38" s="38"/>
      <c r="HS38" s="9"/>
      <c r="HT38" s="9"/>
      <c r="HU38" s="9"/>
      <c r="HV38" s="9"/>
      <c r="HW38" s="39"/>
      <c r="HY38" s="38"/>
      <c r="HZ38" s="9"/>
      <c r="IA38" s="9"/>
      <c r="IB38" s="9"/>
      <c r="IC38" s="9"/>
      <c r="ID38" s="39"/>
      <c r="IF38" s="38"/>
      <c r="IG38" s="9"/>
      <c r="IH38" s="9"/>
      <c r="II38" s="9"/>
      <c r="IJ38" s="9"/>
      <c r="IK38" s="39"/>
      <c r="IM38" s="38"/>
      <c r="IN38" s="9"/>
      <c r="IO38" s="9"/>
      <c r="IP38" s="9"/>
      <c r="IQ38" s="9"/>
      <c r="IR38" s="39"/>
      <c r="IT38" s="38"/>
      <c r="IU38" s="9"/>
      <c r="IV38" s="9"/>
      <c r="IW38" s="9"/>
      <c r="IX38" s="9"/>
      <c r="IY38" s="39"/>
      <c r="JA38" s="38"/>
      <c r="JB38" s="9"/>
      <c r="JC38" s="9"/>
      <c r="JD38" s="9"/>
      <c r="JE38" s="9"/>
      <c r="JF38" s="39"/>
      <c r="JH38" s="38"/>
      <c r="JI38" s="9"/>
      <c r="JJ38" s="9"/>
      <c r="JK38" s="9"/>
      <c r="JL38" s="9"/>
      <c r="JM38" s="39"/>
      <c r="JO38" s="38"/>
      <c r="JP38" s="9"/>
      <c r="JQ38" s="9"/>
      <c r="JR38" s="9"/>
      <c r="JS38" s="9"/>
      <c r="JT38" s="39"/>
      <c r="JV38" s="38"/>
      <c r="JW38" s="9"/>
      <c r="JX38" s="9"/>
      <c r="JY38" s="9"/>
      <c r="JZ38" s="9"/>
      <c r="KA38" s="39"/>
      <c r="KC38" s="38"/>
      <c r="KD38" s="9"/>
      <c r="KE38" s="9"/>
      <c r="KF38" s="9"/>
      <c r="KG38" s="9"/>
      <c r="KH38" s="39"/>
      <c r="KJ38" s="38"/>
      <c r="KK38" s="9"/>
      <c r="KL38" s="9"/>
      <c r="KM38" s="9"/>
      <c r="KN38" s="9"/>
      <c r="KO38" s="39"/>
      <c r="KQ38" s="38"/>
      <c r="KR38" s="9"/>
      <c r="KS38" s="9"/>
      <c r="KT38" s="9"/>
      <c r="KU38" s="9"/>
      <c r="KV38" s="39"/>
      <c r="KX38" s="38"/>
      <c r="KY38" s="9"/>
      <c r="KZ38" s="9"/>
      <c r="LA38" s="9"/>
      <c r="LB38" s="9"/>
      <c r="LC38" s="39"/>
      <c r="LE38" s="38"/>
      <c r="LF38" s="9"/>
      <c r="LG38" s="9"/>
      <c r="LH38" s="9"/>
      <c r="LI38" s="9"/>
      <c r="LJ38" s="39"/>
      <c r="LL38" s="38"/>
      <c r="LM38" s="9"/>
      <c r="LN38" s="9"/>
      <c r="LO38" s="9"/>
      <c r="LP38" s="9"/>
      <c r="LQ38" s="39"/>
      <c r="LS38" s="38"/>
      <c r="LT38" s="9"/>
      <c r="LU38" s="9"/>
      <c r="LV38" s="9"/>
      <c r="LW38" s="9"/>
      <c r="LX38" s="39"/>
      <c r="LZ38" s="38"/>
      <c r="MA38" s="9"/>
      <c r="MB38" s="9"/>
      <c r="MC38" s="9"/>
      <c r="MD38" s="9"/>
      <c r="ME38" s="39"/>
      <c r="MG38" s="38"/>
      <c r="MH38" s="9"/>
      <c r="MI38" s="9"/>
      <c r="MJ38" s="9"/>
      <c r="MK38" s="9"/>
      <c r="ML38" s="39"/>
    </row>
    <row r="39" spans="9:350" x14ac:dyDescent="0.15">
      <c r="I39" s="48" t="s">
        <v>55</v>
      </c>
      <c r="J39" s="9"/>
      <c r="K39" s="9"/>
      <c r="L39" s="9"/>
      <c r="M39" s="9"/>
      <c r="N39" s="39"/>
      <c r="P39" s="48" t="s">
        <v>55</v>
      </c>
      <c r="Q39" s="9"/>
      <c r="R39" s="9"/>
      <c r="S39" s="9"/>
      <c r="T39" s="9"/>
      <c r="U39" s="39"/>
      <c r="W39" s="48" t="s">
        <v>55</v>
      </c>
      <c r="X39" s="9"/>
      <c r="Y39" s="9"/>
      <c r="Z39" s="9"/>
      <c r="AA39" s="9"/>
      <c r="AB39" s="39"/>
      <c r="AD39" s="48" t="s">
        <v>55</v>
      </c>
      <c r="AE39" s="9"/>
      <c r="AF39" s="9"/>
      <c r="AG39" s="9"/>
      <c r="AH39" s="9"/>
      <c r="AI39" s="39"/>
      <c r="AK39" s="48" t="s">
        <v>55</v>
      </c>
      <c r="AL39" s="9"/>
      <c r="AM39" s="9"/>
      <c r="AN39" s="9"/>
      <c r="AO39" s="9"/>
      <c r="AP39" s="39"/>
      <c r="AR39" s="48" t="s">
        <v>55</v>
      </c>
      <c r="AS39" s="9"/>
      <c r="AT39" s="9"/>
      <c r="AU39" s="9"/>
      <c r="AV39" s="9"/>
      <c r="AW39" s="39"/>
      <c r="AY39" s="48" t="s">
        <v>55</v>
      </c>
      <c r="AZ39" s="9"/>
      <c r="BA39" s="9"/>
      <c r="BB39" s="9"/>
      <c r="BC39" s="9"/>
      <c r="BD39" s="39"/>
      <c r="BF39" s="48" t="s">
        <v>55</v>
      </c>
      <c r="BG39" s="9"/>
      <c r="BH39" s="9"/>
      <c r="BI39" s="9"/>
      <c r="BJ39" s="9"/>
      <c r="BK39" s="39"/>
      <c r="BM39" s="48" t="s">
        <v>55</v>
      </c>
      <c r="BN39" s="9"/>
      <c r="BO39" s="9"/>
      <c r="BP39" s="9"/>
      <c r="BQ39" s="9"/>
      <c r="BR39" s="39"/>
      <c r="BT39" s="48" t="s">
        <v>55</v>
      </c>
      <c r="BU39" s="9"/>
      <c r="BV39" s="9"/>
      <c r="BW39" s="9"/>
      <c r="BX39" s="9"/>
      <c r="BY39" s="39"/>
      <c r="CA39" s="48" t="s">
        <v>55</v>
      </c>
      <c r="CB39" s="9"/>
      <c r="CC39" s="9"/>
      <c r="CD39" s="9"/>
      <c r="CE39" s="9"/>
      <c r="CF39" s="39"/>
      <c r="CH39" s="48" t="s">
        <v>55</v>
      </c>
      <c r="CI39" s="9"/>
      <c r="CJ39" s="9"/>
      <c r="CK39" s="9"/>
      <c r="CL39" s="9"/>
      <c r="CM39" s="39"/>
      <c r="CO39" s="48" t="s">
        <v>55</v>
      </c>
      <c r="CP39" s="9"/>
      <c r="CQ39" s="9"/>
      <c r="CR39" s="9"/>
      <c r="CS39" s="9"/>
      <c r="CT39" s="39"/>
      <c r="CV39" s="48" t="s">
        <v>55</v>
      </c>
      <c r="CW39" s="9"/>
      <c r="CX39" s="9"/>
      <c r="CY39" s="9"/>
      <c r="CZ39" s="9"/>
      <c r="DA39" s="39"/>
      <c r="DC39" s="48" t="s">
        <v>55</v>
      </c>
      <c r="DD39" s="9"/>
      <c r="DE39" s="9"/>
      <c r="DF39" s="9"/>
      <c r="DG39" s="9"/>
      <c r="DH39" s="39"/>
      <c r="DJ39" s="48" t="s">
        <v>55</v>
      </c>
      <c r="DK39" s="9"/>
      <c r="DL39" s="9"/>
      <c r="DM39" s="9"/>
      <c r="DN39" s="9"/>
      <c r="DO39" s="39"/>
      <c r="DQ39" s="48" t="s">
        <v>55</v>
      </c>
      <c r="DR39" s="9"/>
      <c r="DS39" s="9"/>
      <c r="DT39" s="9"/>
      <c r="DU39" s="9"/>
      <c r="DV39" s="39"/>
      <c r="DX39" s="48" t="s">
        <v>55</v>
      </c>
      <c r="DY39" s="9"/>
      <c r="DZ39" s="9"/>
      <c r="EA39" s="9"/>
      <c r="EB39" s="9"/>
      <c r="EC39" s="39"/>
      <c r="EE39" s="48" t="s">
        <v>55</v>
      </c>
      <c r="EF39" s="9"/>
      <c r="EG39" s="9"/>
      <c r="EH39" s="9"/>
      <c r="EI39" s="9"/>
      <c r="EJ39" s="39"/>
      <c r="EL39" s="48" t="s">
        <v>55</v>
      </c>
      <c r="EM39" s="9"/>
      <c r="EN39" s="9"/>
      <c r="EO39" s="9"/>
      <c r="EP39" s="9"/>
      <c r="EQ39" s="39"/>
      <c r="ES39" s="48" t="s">
        <v>55</v>
      </c>
      <c r="ET39" s="9"/>
      <c r="EU39" s="9"/>
      <c r="EV39" s="9"/>
      <c r="EW39" s="9"/>
      <c r="EX39" s="39"/>
      <c r="EZ39" s="48" t="s">
        <v>55</v>
      </c>
      <c r="FA39" s="9"/>
      <c r="FB39" s="9"/>
      <c r="FC39" s="9"/>
      <c r="FD39" s="9"/>
      <c r="FE39" s="39"/>
      <c r="FG39" s="48" t="s">
        <v>55</v>
      </c>
      <c r="FH39" s="9"/>
      <c r="FI39" s="9"/>
      <c r="FJ39" s="9"/>
      <c r="FK39" s="9"/>
      <c r="FL39" s="39"/>
      <c r="FN39" s="48" t="s">
        <v>55</v>
      </c>
      <c r="FO39" s="9"/>
      <c r="FP39" s="9"/>
      <c r="FQ39" s="9"/>
      <c r="FR39" s="9"/>
      <c r="FS39" s="39"/>
      <c r="FU39" s="48" t="s">
        <v>55</v>
      </c>
      <c r="FV39" s="9"/>
      <c r="FW39" s="9"/>
      <c r="FX39" s="9"/>
      <c r="FY39" s="9"/>
      <c r="FZ39" s="39"/>
      <c r="GB39" s="48" t="s">
        <v>55</v>
      </c>
      <c r="GC39" s="9"/>
      <c r="GD39" s="9"/>
      <c r="GE39" s="9"/>
      <c r="GF39" s="9"/>
      <c r="GG39" s="39"/>
      <c r="GI39" s="48" t="s">
        <v>55</v>
      </c>
      <c r="GJ39" s="9"/>
      <c r="GK39" s="9"/>
      <c r="GL39" s="9"/>
      <c r="GM39" s="9"/>
      <c r="GN39" s="39"/>
      <c r="GP39" s="48" t="s">
        <v>55</v>
      </c>
      <c r="GQ39" s="9"/>
      <c r="GR39" s="9"/>
      <c r="GS39" s="9"/>
      <c r="GT39" s="9"/>
      <c r="GU39" s="39"/>
      <c r="GW39" s="48" t="s">
        <v>55</v>
      </c>
      <c r="GX39" s="9"/>
      <c r="GY39" s="9"/>
      <c r="GZ39" s="9"/>
      <c r="HA39" s="9"/>
      <c r="HB39" s="39"/>
      <c r="HD39" s="48" t="s">
        <v>55</v>
      </c>
      <c r="HE39" s="9"/>
      <c r="HF39" s="9"/>
      <c r="HG39" s="9"/>
      <c r="HH39" s="9"/>
      <c r="HI39" s="39"/>
      <c r="HK39" s="48" t="s">
        <v>55</v>
      </c>
      <c r="HL39" s="9"/>
      <c r="HM39" s="9"/>
      <c r="HN39" s="9"/>
      <c r="HO39" s="9"/>
      <c r="HP39" s="39"/>
      <c r="HR39" s="48" t="s">
        <v>55</v>
      </c>
      <c r="HS39" s="9"/>
      <c r="HT39" s="9"/>
      <c r="HU39" s="9"/>
      <c r="HV39" s="9"/>
      <c r="HW39" s="39"/>
      <c r="HY39" s="48" t="s">
        <v>55</v>
      </c>
      <c r="HZ39" s="9"/>
      <c r="IA39" s="9"/>
      <c r="IB39" s="9"/>
      <c r="IC39" s="9"/>
      <c r="ID39" s="39"/>
      <c r="IF39" s="48" t="s">
        <v>55</v>
      </c>
      <c r="IG39" s="9"/>
      <c r="IH39" s="9"/>
      <c r="II39" s="9"/>
      <c r="IJ39" s="9"/>
      <c r="IK39" s="39"/>
      <c r="IM39" s="48" t="s">
        <v>55</v>
      </c>
      <c r="IN39" s="9"/>
      <c r="IO39" s="9"/>
      <c r="IP39" s="9"/>
      <c r="IQ39" s="9"/>
      <c r="IR39" s="39"/>
      <c r="IT39" s="48" t="s">
        <v>55</v>
      </c>
      <c r="IU39" s="9"/>
      <c r="IV39" s="9"/>
      <c r="IW39" s="9"/>
      <c r="IX39" s="9"/>
      <c r="IY39" s="39"/>
      <c r="JA39" s="48" t="s">
        <v>55</v>
      </c>
      <c r="JB39" s="9"/>
      <c r="JC39" s="9"/>
      <c r="JD39" s="9"/>
      <c r="JE39" s="9"/>
      <c r="JF39" s="39"/>
      <c r="JH39" s="48" t="s">
        <v>55</v>
      </c>
      <c r="JI39" s="9"/>
      <c r="JJ39" s="9"/>
      <c r="JK39" s="9"/>
      <c r="JL39" s="9"/>
      <c r="JM39" s="39"/>
      <c r="JO39" s="48" t="s">
        <v>55</v>
      </c>
      <c r="JP39" s="9"/>
      <c r="JQ39" s="9"/>
      <c r="JR39" s="9"/>
      <c r="JS39" s="9"/>
      <c r="JT39" s="39"/>
      <c r="JV39" s="48" t="s">
        <v>55</v>
      </c>
      <c r="JW39" s="9"/>
      <c r="JX39" s="9"/>
      <c r="JY39" s="9"/>
      <c r="JZ39" s="9"/>
      <c r="KA39" s="39"/>
      <c r="KC39" s="48" t="s">
        <v>55</v>
      </c>
      <c r="KD39" s="9"/>
      <c r="KE39" s="9"/>
      <c r="KF39" s="9"/>
      <c r="KG39" s="9"/>
      <c r="KH39" s="39"/>
      <c r="KJ39" s="48" t="s">
        <v>55</v>
      </c>
      <c r="KK39" s="9"/>
      <c r="KL39" s="9"/>
      <c r="KM39" s="9"/>
      <c r="KN39" s="9"/>
      <c r="KO39" s="39"/>
      <c r="KQ39" s="48" t="s">
        <v>55</v>
      </c>
      <c r="KR39" s="9"/>
      <c r="KS39" s="9"/>
      <c r="KT39" s="9"/>
      <c r="KU39" s="9"/>
      <c r="KV39" s="39"/>
      <c r="KX39" s="48" t="s">
        <v>55</v>
      </c>
      <c r="KY39" s="9"/>
      <c r="KZ39" s="9"/>
      <c r="LA39" s="9"/>
      <c r="LB39" s="9"/>
      <c r="LC39" s="39"/>
      <c r="LE39" s="48" t="s">
        <v>55</v>
      </c>
      <c r="LF39" s="9"/>
      <c r="LG39" s="9"/>
      <c r="LH39" s="9"/>
      <c r="LI39" s="9"/>
      <c r="LJ39" s="39"/>
      <c r="LL39" s="48" t="s">
        <v>55</v>
      </c>
      <c r="LM39" s="9"/>
      <c r="LN39" s="9"/>
      <c r="LO39" s="9"/>
      <c r="LP39" s="9"/>
      <c r="LQ39" s="39"/>
      <c r="LS39" s="48" t="s">
        <v>55</v>
      </c>
      <c r="LT39" s="9"/>
      <c r="LU39" s="9"/>
      <c r="LV39" s="9"/>
      <c r="LW39" s="9"/>
      <c r="LX39" s="39"/>
      <c r="LZ39" s="48" t="s">
        <v>55</v>
      </c>
      <c r="MA39" s="9"/>
      <c r="MB39" s="9"/>
      <c r="MC39" s="9"/>
      <c r="MD39" s="9"/>
      <c r="ME39" s="39"/>
      <c r="MG39" s="48" t="s">
        <v>55</v>
      </c>
      <c r="MH39" s="9"/>
      <c r="MI39" s="9"/>
      <c r="MJ39" s="9"/>
      <c r="MK39" s="9"/>
      <c r="ML39" s="39"/>
    </row>
    <row r="40" spans="9:350" x14ac:dyDescent="0.15">
      <c r="I40" s="48"/>
      <c r="J40" s="40" t="s">
        <v>58</v>
      </c>
      <c r="K40" s="49"/>
      <c r="L40" s="49" t="s">
        <v>57</v>
      </c>
      <c r="M40" s="9"/>
      <c r="N40" s="39"/>
      <c r="P40" s="48"/>
      <c r="Q40" s="40" t="s">
        <v>58</v>
      </c>
      <c r="R40" s="49"/>
      <c r="S40" s="49" t="s">
        <v>57</v>
      </c>
      <c r="T40" s="9"/>
      <c r="U40" s="39"/>
      <c r="W40" s="48"/>
      <c r="X40" s="40" t="s">
        <v>58</v>
      </c>
      <c r="Y40" s="49"/>
      <c r="Z40" s="49" t="s">
        <v>57</v>
      </c>
      <c r="AA40" s="9"/>
      <c r="AB40" s="39"/>
      <c r="AD40" s="48"/>
      <c r="AE40" s="40" t="s">
        <v>58</v>
      </c>
      <c r="AF40" s="49"/>
      <c r="AG40" s="49" t="s">
        <v>57</v>
      </c>
      <c r="AH40" s="9"/>
      <c r="AI40" s="39"/>
      <c r="AK40" s="48"/>
      <c r="AL40" s="40" t="s">
        <v>58</v>
      </c>
      <c r="AM40" s="49"/>
      <c r="AN40" s="49" t="s">
        <v>57</v>
      </c>
      <c r="AO40" s="9"/>
      <c r="AP40" s="39"/>
      <c r="AR40" s="48"/>
      <c r="AS40" s="40" t="s">
        <v>58</v>
      </c>
      <c r="AT40" s="49"/>
      <c r="AU40" s="49" t="s">
        <v>57</v>
      </c>
      <c r="AV40" s="9"/>
      <c r="AW40" s="39"/>
      <c r="AY40" s="48"/>
      <c r="AZ40" s="40" t="s">
        <v>58</v>
      </c>
      <c r="BA40" s="49"/>
      <c r="BB40" s="49" t="s">
        <v>57</v>
      </c>
      <c r="BC40" s="9"/>
      <c r="BD40" s="39"/>
      <c r="BF40" s="48"/>
      <c r="BG40" s="40" t="s">
        <v>58</v>
      </c>
      <c r="BH40" s="49"/>
      <c r="BI40" s="49" t="s">
        <v>57</v>
      </c>
      <c r="BJ40" s="9"/>
      <c r="BK40" s="39"/>
      <c r="BM40" s="48"/>
      <c r="BN40" s="40" t="s">
        <v>58</v>
      </c>
      <c r="BO40" s="49"/>
      <c r="BP40" s="49" t="s">
        <v>57</v>
      </c>
      <c r="BQ40" s="9"/>
      <c r="BR40" s="39"/>
      <c r="BT40" s="48"/>
      <c r="BU40" s="40" t="s">
        <v>58</v>
      </c>
      <c r="BV40" s="49"/>
      <c r="BW40" s="49" t="s">
        <v>57</v>
      </c>
      <c r="BX40" s="9"/>
      <c r="BY40" s="39"/>
      <c r="CA40" s="48"/>
      <c r="CB40" s="40" t="s">
        <v>58</v>
      </c>
      <c r="CC40" s="49"/>
      <c r="CD40" s="49" t="s">
        <v>57</v>
      </c>
      <c r="CE40" s="9"/>
      <c r="CF40" s="39"/>
      <c r="CH40" s="48"/>
      <c r="CI40" s="40" t="s">
        <v>58</v>
      </c>
      <c r="CJ40" s="49"/>
      <c r="CK40" s="49" t="s">
        <v>57</v>
      </c>
      <c r="CL40" s="9"/>
      <c r="CM40" s="39"/>
      <c r="CO40" s="48"/>
      <c r="CP40" s="40" t="s">
        <v>58</v>
      </c>
      <c r="CQ40" s="49"/>
      <c r="CR40" s="49" t="s">
        <v>57</v>
      </c>
      <c r="CS40" s="9"/>
      <c r="CT40" s="39"/>
      <c r="CV40" s="48"/>
      <c r="CW40" s="40" t="s">
        <v>58</v>
      </c>
      <c r="CX40" s="49"/>
      <c r="CY40" s="49" t="s">
        <v>57</v>
      </c>
      <c r="CZ40" s="9"/>
      <c r="DA40" s="39"/>
      <c r="DC40" s="48"/>
      <c r="DD40" s="40" t="s">
        <v>58</v>
      </c>
      <c r="DE40" s="49"/>
      <c r="DF40" s="49" t="s">
        <v>57</v>
      </c>
      <c r="DG40" s="9"/>
      <c r="DH40" s="39"/>
      <c r="DJ40" s="48"/>
      <c r="DK40" s="40" t="s">
        <v>58</v>
      </c>
      <c r="DL40" s="49"/>
      <c r="DM40" s="49" t="s">
        <v>57</v>
      </c>
      <c r="DN40" s="9"/>
      <c r="DO40" s="39"/>
      <c r="DQ40" s="48"/>
      <c r="DR40" s="40" t="s">
        <v>58</v>
      </c>
      <c r="DS40" s="49"/>
      <c r="DT40" s="49" t="s">
        <v>57</v>
      </c>
      <c r="DU40" s="9"/>
      <c r="DV40" s="39"/>
      <c r="DX40" s="48"/>
      <c r="DY40" s="40" t="s">
        <v>58</v>
      </c>
      <c r="DZ40" s="49"/>
      <c r="EA40" s="49" t="s">
        <v>57</v>
      </c>
      <c r="EB40" s="9"/>
      <c r="EC40" s="39"/>
      <c r="EE40" s="48"/>
      <c r="EF40" s="40" t="s">
        <v>58</v>
      </c>
      <c r="EG40" s="49"/>
      <c r="EH40" s="49" t="s">
        <v>57</v>
      </c>
      <c r="EI40" s="9"/>
      <c r="EJ40" s="39"/>
      <c r="EL40" s="48"/>
      <c r="EM40" s="40" t="s">
        <v>58</v>
      </c>
      <c r="EN40" s="49"/>
      <c r="EO40" s="49" t="s">
        <v>57</v>
      </c>
      <c r="EP40" s="9"/>
      <c r="EQ40" s="39"/>
      <c r="ES40" s="48"/>
      <c r="ET40" s="40" t="s">
        <v>58</v>
      </c>
      <c r="EU40" s="49"/>
      <c r="EV40" s="49" t="s">
        <v>57</v>
      </c>
      <c r="EW40" s="9"/>
      <c r="EX40" s="39"/>
      <c r="EZ40" s="48"/>
      <c r="FA40" s="40" t="s">
        <v>58</v>
      </c>
      <c r="FB40" s="49"/>
      <c r="FC40" s="49" t="s">
        <v>57</v>
      </c>
      <c r="FD40" s="9"/>
      <c r="FE40" s="39"/>
      <c r="FG40" s="48"/>
      <c r="FH40" s="40" t="s">
        <v>58</v>
      </c>
      <c r="FI40" s="49"/>
      <c r="FJ40" s="49" t="s">
        <v>57</v>
      </c>
      <c r="FK40" s="9"/>
      <c r="FL40" s="39"/>
      <c r="FN40" s="48"/>
      <c r="FO40" s="40" t="s">
        <v>58</v>
      </c>
      <c r="FP40" s="49"/>
      <c r="FQ40" s="49" t="s">
        <v>57</v>
      </c>
      <c r="FR40" s="9"/>
      <c r="FS40" s="39"/>
      <c r="FU40" s="48"/>
      <c r="FV40" s="40" t="s">
        <v>58</v>
      </c>
      <c r="FW40" s="49"/>
      <c r="FX40" s="49" t="s">
        <v>57</v>
      </c>
      <c r="FY40" s="9"/>
      <c r="FZ40" s="39"/>
      <c r="GB40" s="48"/>
      <c r="GC40" s="40" t="s">
        <v>58</v>
      </c>
      <c r="GD40" s="49"/>
      <c r="GE40" s="49" t="s">
        <v>57</v>
      </c>
      <c r="GF40" s="9"/>
      <c r="GG40" s="39"/>
      <c r="GI40" s="48"/>
      <c r="GJ40" s="40" t="s">
        <v>58</v>
      </c>
      <c r="GK40" s="49"/>
      <c r="GL40" s="49" t="s">
        <v>57</v>
      </c>
      <c r="GM40" s="9"/>
      <c r="GN40" s="39"/>
      <c r="GP40" s="48"/>
      <c r="GQ40" s="40" t="s">
        <v>58</v>
      </c>
      <c r="GR40" s="49"/>
      <c r="GS40" s="49" t="s">
        <v>57</v>
      </c>
      <c r="GT40" s="9"/>
      <c r="GU40" s="39"/>
      <c r="GW40" s="48"/>
      <c r="GX40" s="40" t="s">
        <v>58</v>
      </c>
      <c r="GY40" s="49"/>
      <c r="GZ40" s="49" t="s">
        <v>57</v>
      </c>
      <c r="HA40" s="9"/>
      <c r="HB40" s="39"/>
      <c r="HD40" s="48"/>
      <c r="HE40" s="40" t="s">
        <v>58</v>
      </c>
      <c r="HF40" s="49"/>
      <c r="HG40" s="49" t="s">
        <v>57</v>
      </c>
      <c r="HH40" s="9"/>
      <c r="HI40" s="39"/>
      <c r="HK40" s="48"/>
      <c r="HL40" s="40" t="s">
        <v>58</v>
      </c>
      <c r="HM40" s="49"/>
      <c r="HN40" s="49" t="s">
        <v>57</v>
      </c>
      <c r="HO40" s="9"/>
      <c r="HP40" s="39"/>
      <c r="HR40" s="48"/>
      <c r="HS40" s="40" t="s">
        <v>58</v>
      </c>
      <c r="HT40" s="49"/>
      <c r="HU40" s="49" t="s">
        <v>57</v>
      </c>
      <c r="HV40" s="9"/>
      <c r="HW40" s="39"/>
      <c r="HY40" s="48"/>
      <c r="HZ40" s="40" t="s">
        <v>58</v>
      </c>
      <c r="IA40" s="49"/>
      <c r="IB40" s="49" t="s">
        <v>57</v>
      </c>
      <c r="IC40" s="9"/>
      <c r="ID40" s="39"/>
      <c r="IF40" s="48"/>
      <c r="IG40" s="40" t="s">
        <v>58</v>
      </c>
      <c r="IH40" s="49"/>
      <c r="II40" s="49" t="s">
        <v>57</v>
      </c>
      <c r="IJ40" s="9"/>
      <c r="IK40" s="39"/>
      <c r="IM40" s="48"/>
      <c r="IN40" s="40" t="s">
        <v>58</v>
      </c>
      <c r="IO40" s="49"/>
      <c r="IP40" s="49" t="s">
        <v>57</v>
      </c>
      <c r="IQ40" s="9"/>
      <c r="IR40" s="39"/>
      <c r="IT40" s="48"/>
      <c r="IU40" s="40" t="s">
        <v>58</v>
      </c>
      <c r="IV40" s="49"/>
      <c r="IW40" s="49" t="s">
        <v>57</v>
      </c>
      <c r="IX40" s="9"/>
      <c r="IY40" s="39"/>
      <c r="JA40" s="48"/>
      <c r="JB40" s="40" t="s">
        <v>58</v>
      </c>
      <c r="JC40" s="49"/>
      <c r="JD40" s="49" t="s">
        <v>57</v>
      </c>
      <c r="JE40" s="9"/>
      <c r="JF40" s="39"/>
      <c r="JH40" s="48"/>
      <c r="JI40" s="40" t="s">
        <v>58</v>
      </c>
      <c r="JJ40" s="49"/>
      <c r="JK40" s="49" t="s">
        <v>57</v>
      </c>
      <c r="JL40" s="9"/>
      <c r="JM40" s="39"/>
      <c r="JO40" s="48"/>
      <c r="JP40" s="40" t="s">
        <v>58</v>
      </c>
      <c r="JQ40" s="49"/>
      <c r="JR40" s="49" t="s">
        <v>57</v>
      </c>
      <c r="JS40" s="9"/>
      <c r="JT40" s="39"/>
      <c r="JV40" s="48"/>
      <c r="JW40" s="40" t="s">
        <v>58</v>
      </c>
      <c r="JX40" s="49"/>
      <c r="JY40" s="49" t="s">
        <v>57</v>
      </c>
      <c r="JZ40" s="9"/>
      <c r="KA40" s="39"/>
      <c r="KC40" s="48"/>
      <c r="KD40" s="40" t="s">
        <v>58</v>
      </c>
      <c r="KE40" s="49"/>
      <c r="KF40" s="49" t="s">
        <v>57</v>
      </c>
      <c r="KG40" s="9"/>
      <c r="KH40" s="39"/>
      <c r="KJ40" s="48"/>
      <c r="KK40" s="40" t="s">
        <v>58</v>
      </c>
      <c r="KL40" s="49"/>
      <c r="KM40" s="49" t="s">
        <v>57</v>
      </c>
      <c r="KN40" s="9"/>
      <c r="KO40" s="39"/>
      <c r="KQ40" s="48"/>
      <c r="KR40" s="40" t="s">
        <v>58</v>
      </c>
      <c r="KS40" s="49"/>
      <c r="KT40" s="49" t="s">
        <v>57</v>
      </c>
      <c r="KU40" s="9"/>
      <c r="KV40" s="39"/>
      <c r="KX40" s="48"/>
      <c r="KY40" s="40" t="s">
        <v>58</v>
      </c>
      <c r="KZ40" s="49"/>
      <c r="LA40" s="49" t="s">
        <v>57</v>
      </c>
      <c r="LB40" s="9"/>
      <c r="LC40" s="39"/>
      <c r="LE40" s="48"/>
      <c r="LF40" s="40" t="s">
        <v>58</v>
      </c>
      <c r="LG40" s="49"/>
      <c r="LH40" s="49" t="s">
        <v>57</v>
      </c>
      <c r="LI40" s="9"/>
      <c r="LJ40" s="39"/>
      <c r="LL40" s="48"/>
      <c r="LM40" s="40" t="s">
        <v>58</v>
      </c>
      <c r="LN40" s="49"/>
      <c r="LO40" s="49" t="s">
        <v>57</v>
      </c>
      <c r="LP40" s="9"/>
      <c r="LQ40" s="39"/>
      <c r="LS40" s="48"/>
      <c r="LT40" s="40" t="s">
        <v>58</v>
      </c>
      <c r="LU40" s="49"/>
      <c r="LV40" s="49" t="s">
        <v>57</v>
      </c>
      <c r="LW40" s="9"/>
      <c r="LX40" s="39"/>
      <c r="LZ40" s="48"/>
      <c r="MA40" s="40" t="s">
        <v>58</v>
      </c>
      <c r="MB40" s="49"/>
      <c r="MC40" s="49" t="s">
        <v>57</v>
      </c>
      <c r="MD40" s="9"/>
      <c r="ME40" s="39"/>
      <c r="MG40" s="48"/>
      <c r="MH40" s="40" t="s">
        <v>58</v>
      </c>
      <c r="MI40" s="49"/>
      <c r="MJ40" s="49" t="s">
        <v>57</v>
      </c>
      <c r="MK40" s="9"/>
      <c r="ML40" s="39"/>
    </row>
    <row r="41" spans="9:350" x14ac:dyDescent="0.15">
      <c r="I41" s="50" t="s">
        <v>56</v>
      </c>
      <c r="J41" s="9"/>
      <c r="K41" s="9"/>
      <c r="L41" s="9"/>
      <c r="M41" s="9"/>
      <c r="N41" s="39"/>
      <c r="P41" s="50" t="s">
        <v>56</v>
      </c>
      <c r="Q41" s="9"/>
      <c r="R41" s="9"/>
      <c r="S41" s="9"/>
      <c r="T41" s="9"/>
      <c r="U41" s="39"/>
      <c r="W41" s="50" t="s">
        <v>56</v>
      </c>
      <c r="X41" s="9"/>
      <c r="Y41" s="9"/>
      <c r="Z41" s="9"/>
      <c r="AA41" s="9"/>
      <c r="AB41" s="39"/>
      <c r="AD41" s="50" t="s">
        <v>56</v>
      </c>
      <c r="AE41" s="9"/>
      <c r="AF41" s="9"/>
      <c r="AG41" s="9"/>
      <c r="AH41" s="9"/>
      <c r="AI41" s="39"/>
      <c r="AK41" s="50" t="s">
        <v>56</v>
      </c>
      <c r="AL41" s="9"/>
      <c r="AM41" s="9"/>
      <c r="AN41" s="9"/>
      <c r="AO41" s="9"/>
      <c r="AP41" s="39"/>
      <c r="AR41" s="50" t="s">
        <v>56</v>
      </c>
      <c r="AS41" s="9"/>
      <c r="AT41" s="9"/>
      <c r="AU41" s="9"/>
      <c r="AV41" s="9"/>
      <c r="AW41" s="39"/>
      <c r="AY41" s="50" t="s">
        <v>56</v>
      </c>
      <c r="AZ41" s="9"/>
      <c r="BA41" s="9"/>
      <c r="BB41" s="9"/>
      <c r="BC41" s="9"/>
      <c r="BD41" s="39"/>
      <c r="BF41" s="50" t="s">
        <v>56</v>
      </c>
      <c r="BG41" s="9"/>
      <c r="BH41" s="9"/>
      <c r="BI41" s="9"/>
      <c r="BJ41" s="9"/>
      <c r="BK41" s="39"/>
      <c r="BM41" s="50" t="s">
        <v>56</v>
      </c>
      <c r="BN41" s="9"/>
      <c r="BO41" s="9"/>
      <c r="BP41" s="9"/>
      <c r="BQ41" s="9"/>
      <c r="BR41" s="39"/>
      <c r="BT41" s="50" t="s">
        <v>56</v>
      </c>
      <c r="BU41" s="9"/>
      <c r="BV41" s="9"/>
      <c r="BW41" s="9"/>
      <c r="BX41" s="9"/>
      <c r="BY41" s="39"/>
      <c r="CA41" s="50" t="s">
        <v>56</v>
      </c>
      <c r="CB41" s="9"/>
      <c r="CC41" s="9"/>
      <c r="CD41" s="9"/>
      <c r="CE41" s="9"/>
      <c r="CF41" s="39"/>
      <c r="CH41" s="50" t="s">
        <v>56</v>
      </c>
      <c r="CI41" s="9"/>
      <c r="CJ41" s="9"/>
      <c r="CK41" s="9"/>
      <c r="CL41" s="9"/>
      <c r="CM41" s="39"/>
      <c r="CO41" s="50" t="s">
        <v>56</v>
      </c>
      <c r="CP41" s="9"/>
      <c r="CQ41" s="9"/>
      <c r="CR41" s="9"/>
      <c r="CS41" s="9"/>
      <c r="CT41" s="39"/>
      <c r="CV41" s="50" t="s">
        <v>56</v>
      </c>
      <c r="CW41" s="9"/>
      <c r="CX41" s="9"/>
      <c r="CY41" s="9"/>
      <c r="CZ41" s="9"/>
      <c r="DA41" s="39"/>
      <c r="DC41" s="50" t="s">
        <v>56</v>
      </c>
      <c r="DD41" s="9"/>
      <c r="DE41" s="9"/>
      <c r="DF41" s="9"/>
      <c r="DG41" s="9"/>
      <c r="DH41" s="39"/>
      <c r="DJ41" s="50" t="s">
        <v>56</v>
      </c>
      <c r="DK41" s="9"/>
      <c r="DL41" s="9"/>
      <c r="DM41" s="9"/>
      <c r="DN41" s="9"/>
      <c r="DO41" s="39"/>
      <c r="DQ41" s="50" t="s">
        <v>56</v>
      </c>
      <c r="DR41" s="9"/>
      <c r="DS41" s="9"/>
      <c r="DT41" s="9"/>
      <c r="DU41" s="9"/>
      <c r="DV41" s="39"/>
      <c r="DX41" s="50" t="s">
        <v>56</v>
      </c>
      <c r="DY41" s="9"/>
      <c r="DZ41" s="9"/>
      <c r="EA41" s="9"/>
      <c r="EB41" s="9"/>
      <c r="EC41" s="39"/>
      <c r="EE41" s="50" t="s">
        <v>56</v>
      </c>
      <c r="EF41" s="9"/>
      <c r="EG41" s="9"/>
      <c r="EH41" s="9"/>
      <c r="EI41" s="9"/>
      <c r="EJ41" s="39"/>
      <c r="EL41" s="50" t="s">
        <v>56</v>
      </c>
      <c r="EM41" s="9"/>
      <c r="EN41" s="9"/>
      <c r="EO41" s="9"/>
      <c r="EP41" s="9"/>
      <c r="EQ41" s="39"/>
      <c r="ES41" s="50" t="s">
        <v>56</v>
      </c>
      <c r="ET41" s="9"/>
      <c r="EU41" s="9"/>
      <c r="EV41" s="9"/>
      <c r="EW41" s="9"/>
      <c r="EX41" s="39"/>
      <c r="EZ41" s="50" t="s">
        <v>56</v>
      </c>
      <c r="FA41" s="9"/>
      <c r="FB41" s="9"/>
      <c r="FC41" s="9"/>
      <c r="FD41" s="9"/>
      <c r="FE41" s="39"/>
      <c r="FG41" s="50" t="s">
        <v>56</v>
      </c>
      <c r="FH41" s="9"/>
      <c r="FI41" s="9"/>
      <c r="FJ41" s="9"/>
      <c r="FK41" s="9"/>
      <c r="FL41" s="39"/>
      <c r="FN41" s="50" t="s">
        <v>56</v>
      </c>
      <c r="FO41" s="9"/>
      <c r="FP41" s="9"/>
      <c r="FQ41" s="9"/>
      <c r="FR41" s="9"/>
      <c r="FS41" s="39"/>
      <c r="FU41" s="50" t="s">
        <v>56</v>
      </c>
      <c r="FV41" s="9"/>
      <c r="FW41" s="9"/>
      <c r="FX41" s="9"/>
      <c r="FY41" s="9"/>
      <c r="FZ41" s="39"/>
      <c r="GB41" s="50" t="s">
        <v>56</v>
      </c>
      <c r="GC41" s="9"/>
      <c r="GD41" s="9"/>
      <c r="GE41" s="9"/>
      <c r="GF41" s="9"/>
      <c r="GG41" s="39"/>
      <c r="GI41" s="50" t="s">
        <v>56</v>
      </c>
      <c r="GJ41" s="9"/>
      <c r="GK41" s="9"/>
      <c r="GL41" s="9"/>
      <c r="GM41" s="9"/>
      <c r="GN41" s="39"/>
      <c r="GP41" s="50" t="s">
        <v>56</v>
      </c>
      <c r="GQ41" s="9"/>
      <c r="GR41" s="9"/>
      <c r="GS41" s="9"/>
      <c r="GT41" s="9"/>
      <c r="GU41" s="39"/>
      <c r="GW41" s="50" t="s">
        <v>56</v>
      </c>
      <c r="GX41" s="9"/>
      <c r="GY41" s="9"/>
      <c r="GZ41" s="9"/>
      <c r="HA41" s="9"/>
      <c r="HB41" s="39"/>
      <c r="HD41" s="50" t="s">
        <v>56</v>
      </c>
      <c r="HE41" s="9"/>
      <c r="HF41" s="9"/>
      <c r="HG41" s="9"/>
      <c r="HH41" s="9"/>
      <c r="HI41" s="39"/>
      <c r="HK41" s="50" t="s">
        <v>56</v>
      </c>
      <c r="HL41" s="9"/>
      <c r="HM41" s="9"/>
      <c r="HN41" s="9"/>
      <c r="HO41" s="9"/>
      <c r="HP41" s="39"/>
      <c r="HR41" s="50" t="s">
        <v>56</v>
      </c>
      <c r="HS41" s="9"/>
      <c r="HT41" s="9"/>
      <c r="HU41" s="9"/>
      <c r="HV41" s="9"/>
      <c r="HW41" s="39"/>
      <c r="HY41" s="50" t="s">
        <v>56</v>
      </c>
      <c r="HZ41" s="9"/>
      <c r="IA41" s="9"/>
      <c r="IB41" s="9"/>
      <c r="IC41" s="9"/>
      <c r="ID41" s="39"/>
      <c r="IF41" s="50" t="s">
        <v>56</v>
      </c>
      <c r="IG41" s="9"/>
      <c r="IH41" s="9"/>
      <c r="II41" s="9"/>
      <c r="IJ41" s="9"/>
      <c r="IK41" s="39"/>
      <c r="IM41" s="50" t="s">
        <v>56</v>
      </c>
      <c r="IN41" s="9"/>
      <c r="IO41" s="9"/>
      <c r="IP41" s="9"/>
      <c r="IQ41" s="9"/>
      <c r="IR41" s="39"/>
      <c r="IT41" s="50" t="s">
        <v>56</v>
      </c>
      <c r="IU41" s="9"/>
      <c r="IV41" s="9"/>
      <c r="IW41" s="9"/>
      <c r="IX41" s="9"/>
      <c r="IY41" s="39"/>
      <c r="JA41" s="50" t="s">
        <v>56</v>
      </c>
      <c r="JB41" s="9"/>
      <c r="JC41" s="9"/>
      <c r="JD41" s="9"/>
      <c r="JE41" s="9"/>
      <c r="JF41" s="39"/>
      <c r="JH41" s="50" t="s">
        <v>56</v>
      </c>
      <c r="JI41" s="9"/>
      <c r="JJ41" s="9"/>
      <c r="JK41" s="9"/>
      <c r="JL41" s="9"/>
      <c r="JM41" s="39"/>
      <c r="JO41" s="50" t="s">
        <v>56</v>
      </c>
      <c r="JP41" s="9"/>
      <c r="JQ41" s="9"/>
      <c r="JR41" s="9"/>
      <c r="JS41" s="9"/>
      <c r="JT41" s="39"/>
      <c r="JV41" s="50" t="s">
        <v>56</v>
      </c>
      <c r="JW41" s="9"/>
      <c r="JX41" s="9"/>
      <c r="JY41" s="9"/>
      <c r="JZ41" s="9"/>
      <c r="KA41" s="39"/>
      <c r="KC41" s="50" t="s">
        <v>56</v>
      </c>
      <c r="KD41" s="9"/>
      <c r="KE41" s="9"/>
      <c r="KF41" s="9"/>
      <c r="KG41" s="9"/>
      <c r="KH41" s="39"/>
      <c r="KJ41" s="50" t="s">
        <v>56</v>
      </c>
      <c r="KK41" s="9"/>
      <c r="KL41" s="9"/>
      <c r="KM41" s="9"/>
      <c r="KN41" s="9"/>
      <c r="KO41" s="39"/>
      <c r="KQ41" s="50" t="s">
        <v>56</v>
      </c>
      <c r="KR41" s="9"/>
      <c r="KS41" s="9"/>
      <c r="KT41" s="9"/>
      <c r="KU41" s="9"/>
      <c r="KV41" s="39"/>
      <c r="KX41" s="50" t="s">
        <v>56</v>
      </c>
      <c r="KY41" s="9"/>
      <c r="KZ41" s="9"/>
      <c r="LA41" s="9"/>
      <c r="LB41" s="9"/>
      <c r="LC41" s="39"/>
      <c r="LE41" s="50" t="s">
        <v>56</v>
      </c>
      <c r="LF41" s="9"/>
      <c r="LG41" s="9"/>
      <c r="LH41" s="9"/>
      <c r="LI41" s="9"/>
      <c r="LJ41" s="39"/>
      <c r="LL41" s="50" t="s">
        <v>56</v>
      </c>
      <c r="LM41" s="9"/>
      <c r="LN41" s="9"/>
      <c r="LO41" s="9"/>
      <c r="LP41" s="9"/>
      <c r="LQ41" s="39"/>
      <c r="LS41" s="50" t="s">
        <v>56</v>
      </c>
      <c r="LT41" s="9"/>
      <c r="LU41" s="9"/>
      <c r="LV41" s="9"/>
      <c r="LW41" s="9"/>
      <c r="LX41" s="39"/>
      <c r="LZ41" s="50" t="s">
        <v>56</v>
      </c>
      <c r="MA41" s="9"/>
      <c r="MB41" s="9"/>
      <c r="MC41" s="9"/>
      <c r="MD41" s="9"/>
      <c r="ME41" s="39"/>
      <c r="MG41" s="50" t="s">
        <v>56</v>
      </c>
      <c r="MH41" s="9"/>
      <c r="MI41" s="9"/>
      <c r="MJ41" s="9"/>
      <c r="MK41" s="9"/>
      <c r="ML41" s="39"/>
    </row>
    <row r="42" spans="9:350" x14ac:dyDescent="0.15">
      <c r="I42" s="51" t="s">
        <v>59</v>
      </c>
      <c r="J42" s="52">
        <f>+J16/100</f>
        <v>0.23719999999999999</v>
      </c>
      <c r="K42" s="53"/>
      <c r="L42" s="54">
        <f>+J42-$C$16/100</f>
        <v>-8.1000000000000238E-3</v>
      </c>
      <c r="M42" s="9"/>
      <c r="N42" s="39"/>
      <c r="P42" s="51" t="s">
        <v>59</v>
      </c>
      <c r="Q42" s="52">
        <f>+Q16/100</f>
        <v>0.26569999999999999</v>
      </c>
      <c r="R42" s="53"/>
      <c r="S42" s="54">
        <f>+Q42-$C$16/100</f>
        <v>2.0399999999999974E-2</v>
      </c>
      <c r="T42" s="9"/>
      <c r="U42" s="39"/>
      <c r="W42" s="51" t="s">
        <v>59</v>
      </c>
      <c r="X42" s="52">
        <f>+X16/100</f>
        <v>0.26600000000000001</v>
      </c>
      <c r="Y42" s="53"/>
      <c r="Z42" s="54">
        <f>+X42-$C$16/100</f>
        <v>2.0699999999999996E-2</v>
      </c>
      <c r="AA42" s="9"/>
      <c r="AB42" s="39"/>
      <c r="AD42" s="51" t="s">
        <v>59</v>
      </c>
      <c r="AE42" s="52">
        <f>+AE16/100</f>
        <v>0.27179999999999999</v>
      </c>
      <c r="AF42" s="53"/>
      <c r="AG42" s="54">
        <f>+AE42-$C$16/100</f>
        <v>2.6499999999999968E-2</v>
      </c>
      <c r="AH42" s="9"/>
      <c r="AI42" s="39"/>
      <c r="AK42" s="51" t="s">
        <v>59</v>
      </c>
      <c r="AL42" s="52">
        <f>+AL16/100</f>
        <v>0.26469999999999999</v>
      </c>
      <c r="AM42" s="53"/>
      <c r="AN42" s="54">
        <f>+AL42-$C$16/100</f>
        <v>1.9399999999999973E-2</v>
      </c>
      <c r="AO42" s="9"/>
      <c r="AP42" s="39"/>
      <c r="AR42" s="51" t="s">
        <v>59</v>
      </c>
      <c r="AS42" s="52">
        <f>+AS16/100</f>
        <v>0.2611</v>
      </c>
      <c r="AT42" s="53"/>
      <c r="AU42" s="54">
        <f>+AS42-$C$16/100</f>
        <v>1.5799999999999981E-2</v>
      </c>
      <c r="AV42" s="9"/>
      <c r="AW42" s="39"/>
      <c r="AY42" s="51" t="s">
        <v>59</v>
      </c>
      <c r="AZ42" s="52">
        <f>+AZ16/100</f>
        <v>0.25559999999999999</v>
      </c>
      <c r="BA42" s="53"/>
      <c r="BB42" s="54">
        <f>+AZ42-$C$16/100</f>
        <v>1.0299999999999976E-2</v>
      </c>
      <c r="BC42" s="9"/>
      <c r="BD42" s="39"/>
      <c r="BF42" s="51" t="s">
        <v>59</v>
      </c>
      <c r="BG42" s="52">
        <f>+BG16/100</f>
        <v>0.25879999999999997</v>
      </c>
      <c r="BH42" s="53"/>
      <c r="BI42" s="54">
        <f>+BG42-$C$16/100</f>
        <v>1.3499999999999956E-2</v>
      </c>
      <c r="BJ42" s="9"/>
      <c r="BK42" s="39"/>
      <c r="BM42" s="51" t="s">
        <v>59</v>
      </c>
      <c r="BN42" s="52">
        <f>+BN16/100</f>
        <v>0.22140000000000001</v>
      </c>
      <c r="BO42" s="53"/>
      <c r="BP42" s="54">
        <f>+BN42-$C$16/100</f>
        <v>-2.3900000000000005E-2</v>
      </c>
      <c r="BQ42" s="9"/>
      <c r="BR42" s="39"/>
      <c r="BT42" s="51" t="s">
        <v>59</v>
      </c>
      <c r="BU42" s="52">
        <f>+BU16/100</f>
        <v>0.23089999999999999</v>
      </c>
      <c r="BV42" s="53"/>
      <c r="BW42" s="54">
        <f>+BU42-$C$16/100</f>
        <v>-1.4400000000000024E-2</v>
      </c>
      <c r="BX42" s="9"/>
      <c r="BY42" s="39"/>
      <c r="CA42" s="51" t="s">
        <v>59</v>
      </c>
      <c r="CB42" s="52">
        <f>+CB16/100</f>
        <v>0.21010000000000001</v>
      </c>
      <c r="CC42" s="53"/>
      <c r="CD42" s="54">
        <f>+CB42-$C$16/100</f>
        <v>-3.5200000000000009E-2</v>
      </c>
      <c r="CE42" s="9"/>
      <c r="CF42" s="39"/>
      <c r="CH42" s="51" t="s">
        <v>59</v>
      </c>
      <c r="CI42" s="52">
        <f>+CI16/100</f>
        <v>0.2419</v>
      </c>
      <c r="CJ42" s="53"/>
      <c r="CK42" s="54">
        <f>+CI42-$C$16/100</f>
        <v>-3.4000000000000141E-3</v>
      </c>
      <c r="CL42" s="9"/>
      <c r="CM42" s="39"/>
      <c r="CO42" s="51" t="s">
        <v>59</v>
      </c>
      <c r="CP42" s="52">
        <f>+CP16/100</f>
        <v>0.24429999999999999</v>
      </c>
      <c r="CQ42" s="53"/>
      <c r="CR42" s="54">
        <f>+CP42-$C$16/100</f>
        <v>-1.0000000000000286E-3</v>
      </c>
      <c r="CS42" s="9"/>
      <c r="CT42" s="39"/>
      <c r="CV42" s="51" t="s">
        <v>59</v>
      </c>
      <c r="CW42" s="52">
        <f>+CW16/100</f>
        <v>0.2286</v>
      </c>
      <c r="CX42" s="53"/>
      <c r="CY42" s="54">
        <f>+CW42-$C$16/100</f>
        <v>-1.670000000000002E-2</v>
      </c>
      <c r="CZ42" s="9"/>
      <c r="DA42" s="39"/>
      <c r="DC42" s="51" t="s">
        <v>59</v>
      </c>
      <c r="DD42" s="52">
        <f>+DD16/100</f>
        <v>0.22510000000000002</v>
      </c>
      <c r="DE42" s="53"/>
      <c r="DF42" s="54">
        <f>+DD42-$C$16/100</f>
        <v>-2.0199999999999996E-2</v>
      </c>
      <c r="DG42" s="9"/>
      <c r="DH42" s="39"/>
      <c r="DJ42" s="51" t="s">
        <v>59</v>
      </c>
      <c r="DK42" s="52">
        <f>+DK16/100</f>
        <v>0.2087</v>
      </c>
      <c r="DL42" s="53"/>
      <c r="DM42" s="54">
        <f>+DK42-$C$16/100</f>
        <v>-3.6600000000000021E-2</v>
      </c>
      <c r="DN42" s="9"/>
      <c r="DO42" s="39"/>
      <c r="DQ42" s="51" t="s">
        <v>59</v>
      </c>
      <c r="DR42" s="52">
        <f>+DR16/100</f>
        <v>0.23079999999999998</v>
      </c>
      <c r="DS42" s="53"/>
      <c r="DT42" s="54">
        <f>+DR42-$C$16/100</f>
        <v>-1.4500000000000041E-2</v>
      </c>
      <c r="DU42" s="9"/>
      <c r="DV42" s="39"/>
      <c r="DX42" s="51" t="s">
        <v>59</v>
      </c>
      <c r="DY42" s="52">
        <f>+DY16/100</f>
        <v>0.2394</v>
      </c>
      <c r="DZ42" s="53"/>
      <c r="EA42" s="54">
        <f>+DY42-$C$16/100</f>
        <v>-5.9000000000000163E-3</v>
      </c>
      <c r="EB42" s="9"/>
      <c r="EC42" s="39"/>
      <c r="EE42" s="51" t="s">
        <v>59</v>
      </c>
      <c r="EF42" s="52">
        <f>+EF16/100</f>
        <v>0.2296</v>
      </c>
      <c r="EG42" s="53"/>
      <c r="EH42" s="54">
        <f>+EF42-$C$16/100</f>
        <v>-1.5700000000000019E-2</v>
      </c>
      <c r="EI42" s="9"/>
      <c r="EJ42" s="39"/>
      <c r="EL42" s="51" t="s">
        <v>59</v>
      </c>
      <c r="EM42" s="52">
        <f>+EM16/100</f>
        <v>0.23370000000000002</v>
      </c>
      <c r="EN42" s="53"/>
      <c r="EO42" s="54">
        <f>+EM42-$C$16/100</f>
        <v>-1.1599999999999999E-2</v>
      </c>
      <c r="EP42" s="9"/>
      <c r="EQ42" s="39"/>
      <c r="ES42" s="51" t="s">
        <v>59</v>
      </c>
      <c r="ET42" s="52">
        <f>+ET16/100</f>
        <v>0.25420000000000004</v>
      </c>
      <c r="EU42" s="53"/>
      <c r="EV42" s="54">
        <f>+ET42-$C$16/100</f>
        <v>8.900000000000019E-3</v>
      </c>
      <c r="EW42" s="9"/>
      <c r="EX42" s="39"/>
      <c r="EZ42" s="51" t="s">
        <v>59</v>
      </c>
      <c r="FA42" s="52">
        <f>+FA16/100</f>
        <v>0.27839999999999998</v>
      </c>
      <c r="FB42" s="53"/>
      <c r="FC42" s="54">
        <f>+FA42-$C$16/100</f>
        <v>3.3099999999999963E-2</v>
      </c>
      <c r="FD42" s="9"/>
      <c r="FE42" s="39"/>
      <c r="FG42" s="51" t="s">
        <v>59</v>
      </c>
      <c r="FH42" s="52">
        <f>+FH16/100</f>
        <v>0.2429</v>
      </c>
      <c r="FI42" s="53"/>
      <c r="FJ42" s="54">
        <f>+FH42-$C$16/100</f>
        <v>-2.4000000000000132E-3</v>
      </c>
      <c r="FK42" s="9"/>
      <c r="FL42" s="39"/>
      <c r="FN42" s="51" t="s">
        <v>59</v>
      </c>
      <c r="FO42" s="52">
        <f>+FO16/100</f>
        <v>0.25679999999999997</v>
      </c>
      <c r="FP42" s="53"/>
      <c r="FQ42" s="54">
        <f>+FO42-$C$16/100</f>
        <v>1.1499999999999955E-2</v>
      </c>
      <c r="FR42" s="9"/>
      <c r="FS42" s="39"/>
      <c r="FU42" s="51" t="s">
        <v>59</v>
      </c>
      <c r="FV42" s="52">
        <f>+FV16/100</f>
        <v>0.2505</v>
      </c>
      <c r="FW42" s="53"/>
      <c r="FX42" s="54">
        <f>+FV42-$C$16/100</f>
        <v>5.1999999999999824E-3</v>
      </c>
      <c r="FY42" s="9"/>
      <c r="FZ42" s="39"/>
      <c r="GB42" s="51" t="s">
        <v>59</v>
      </c>
      <c r="GC42" s="52">
        <f>+GC16/100</f>
        <v>0.23800000000000002</v>
      </c>
      <c r="GD42" s="53"/>
      <c r="GE42" s="54">
        <f>+GC42-$C$16/100</f>
        <v>-7.3000000000000009E-3</v>
      </c>
      <c r="GF42" s="9"/>
      <c r="GG42" s="39"/>
      <c r="GI42" s="51" t="s">
        <v>59</v>
      </c>
      <c r="GJ42" s="52">
        <f>+GJ16/100</f>
        <v>0.24989999999999998</v>
      </c>
      <c r="GK42" s="53"/>
      <c r="GL42" s="54">
        <f>+GJ42-$C$16/100</f>
        <v>4.5999999999999652E-3</v>
      </c>
      <c r="GM42" s="9"/>
      <c r="GN42" s="39"/>
      <c r="GP42" s="51" t="s">
        <v>59</v>
      </c>
      <c r="GQ42" s="52">
        <f>+GQ16/100</f>
        <v>0.28749999999999998</v>
      </c>
      <c r="GR42" s="53"/>
      <c r="GS42" s="54">
        <f>+GQ42-$C$16/100</f>
        <v>4.219999999999996E-2</v>
      </c>
      <c r="GT42" s="9"/>
      <c r="GU42" s="39"/>
      <c r="GW42" s="51" t="s">
        <v>59</v>
      </c>
      <c r="GX42" s="52">
        <f>+GX16/100</f>
        <v>0.2707</v>
      </c>
      <c r="GY42" s="53"/>
      <c r="GZ42" s="54">
        <f>+GX42-$C$16/100</f>
        <v>2.5399999999999978E-2</v>
      </c>
      <c r="HA42" s="9"/>
      <c r="HB42" s="39"/>
      <c r="HD42" s="51" t="s">
        <v>59</v>
      </c>
      <c r="HE42" s="52">
        <f>+HE16/100</f>
        <v>0.24239999999999998</v>
      </c>
      <c r="HF42" s="53"/>
      <c r="HG42" s="54">
        <f>+HE42-$C$16/100</f>
        <v>-2.9000000000000414E-3</v>
      </c>
      <c r="HH42" s="9"/>
      <c r="HI42" s="39"/>
      <c r="HK42" s="51" t="s">
        <v>59</v>
      </c>
      <c r="HL42" s="52">
        <f>+HL16/100</f>
        <v>0.26319999999999999</v>
      </c>
      <c r="HM42" s="53"/>
      <c r="HN42" s="54">
        <f>+HL42-$C$16/100</f>
        <v>1.7899999999999971E-2</v>
      </c>
      <c r="HO42" s="9"/>
      <c r="HP42" s="39"/>
      <c r="HR42" s="51" t="s">
        <v>59</v>
      </c>
      <c r="HS42" s="52">
        <f>+HS16/100</f>
        <v>0.255</v>
      </c>
      <c r="HT42" s="53"/>
      <c r="HU42" s="54">
        <f>+HS42-$C$16/100</f>
        <v>9.6999999999999864E-3</v>
      </c>
      <c r="HV42" s="9"/>
      <c r="HW42" s="39"/>
      <c r="HY42" s="51" t="s">
        <v>59</v>
      </c>
      <c r="HZ42" s="52">
        <f>+HZ16/100</f>
        <v>0.2868</v>
      </c>
      <c r="IA42" s="53"/>
      <c r="IB42" s="54">
        <f>+HZ42-$C$16/100</f>
        <v>4.1499999999999981E-2</v>
      </c>
      <c r="IC42" s="9"/>
      <c r="ID42" s="39"/>
      <c r="IF42" s="51" t="s">
        <v>59</v>
      </c>
      <c r="IG42" s="52">
        <f>+IG16/100</f>
        <v>0.2833</v>
      </c>
      <c r="IH42" s="53"/>
      <c r="II42" s="54">
        <f>+IG42-$C$16/100</f>
        <v>3.7999999999999978E-2</v>
      </c>
      <c r="IJ42" s="9"/>
      <c r="IK42" s="39"/>
      <c r="IM42" s="51" t="s">
        <v>59</v>
      </c>
      <c r="IN42" s="52">
        <f>+IN16/100</f>
        <v>0.29399999999999998</v>
      </c>
      <c r="IO42" s="53"/>
      <c r="IP42" s="54">
        <f>+IN42-$C$16/100</f>
        <v>4.8699999999999966E-2</v>
      </c>
      <c r="IQ42" s="9"/>
      <c r="IR42" s="39"/>
      <c r="IT42" s="51" t="s">
        <v>59</v>
      </c>
      <c r="IU42" s="52">
        <f>+IU16/100</f>
        <v>0.26769999999999999</v>
      </c>
      <c r="IV42" s="53"/>
      <c r="IW42" s="54">
        <f>+IU42-$C$16/100</f>
        <v>2.2399999999999975E-2</v>
      </c>
      <c r="IX42" s="9"/>
      <c r="IY42" s="39"/>
      <c r="JA42" s="51" t="s">
        <v>59</v>
      </c>
      <c r="JB42" s="52">
        <f>+JB16/100</f>
        <v>0.27410000000000001</v>
      </c>
      <c r="JC42" s="53"/>
      <c r="JD42" s="54">
        <f>+JB42-$C$16/100</f>
        <v>2.8799999999999992E-2</v>
      </c>
      <c r="JE42" s="9"/>
      <c r="JF42" s="39"/>
      <c r="JH42" s="51" t="s">
        <v>59</v>
      </c>
      <c r="JI42" s="52">
        <f>+JI16/100</f>
        <v>0.26950000000000002</v>
      </c>
      <c r="JJ42" s="53"/>
      <c r="JK42" s="54">
        <f>+JI42-$C$16/100</f>
        <v>2.4199999999999999E-2</v>
      </c>
      <c r="JL42" s="9"/>
      <c r="JM42" s="39"/>
      <c r="JO42" s="51" t="s">
        <v>59</v>
      </c>
      <c r="JP42" s="52">
        <f>+JP16/100</f>
        <v>0.29149999999999998</v>
      </c>
      <c r="JQ42" s="53"/>
      <c r="JR42" s="54">
        <f>+JP42-$C$16/100</f>
        <v>4.6199999999999963E-2</v>
      </c>
      <c r="JS42" s="9"/>
      <c r="JT42" s="39"/>
      <c r="JV42" s="51" t="s">
        <v>59</v>
      </c>
      <c r="JW42" s="52">
        <f>+JW16/100</f>
        <v>0.27679999999999999</v>
      </c>
      <c r="JX42" s="53"/>
      <c r="JY42" s="54">
        <f>+JW42-$C$16/100</f>
        <v>3.1499999999999972E-2</v>
      </c>
      <c r="JZ42" s="9"/>
      <c r="KA42" s="39"/>
      <c r="KC42" s="51" t="s">
        <v>59</v>
      </c>
      <c r="KD42" s="52">
        <f>+KD16/100</f>
        <v>0.28739999999999999</v>
      </c>
      <c r="KE42" s="53"/>
      <c r="KF42" s="54">
        <f>+KD42-$C$16/100</f>
        <v>4.2099999999999971E-2</v>
      </c>
      <c r="KG42" s="9"/>
      <c r="KH42" s="39"/>
      <c r="KJ42" s="51" t="s">
        <v>59</v>
      </c>
      <c r="KK42" s="52">
        <f>+KK16/100</f>
        <v>0.2737</v>
      </c>
      <c r="KL42" s="53"/>
      <c r="KM42" s="54">
        <f>+KK42-$C$16/100</f>
        <v>2.8399999999999981E-2</v>
      </c>
      <c r="KN42" s="9"/>
      <c r="KO42" s="39"/>
      <c r="KQ42" s="51" t="s">
        <v>59</v>
      </c>
      <c r="KR42" s="52">
        <f>+KR16/100</f>
        <v>0.28149999999999997</v>
      </c>
      <c r="KS42" s="53"/>
      <c r="KT42" s="54">
        <f>+KR42-$C$16/100</f>
        <v>3.6199999999999954E-2</v>
      </c>
      <c r="KU42" s="9"/>
      <c r="KV42" s="39"/>
      <c r="KX42" s="51" t="s">
        <v>59</v>
      </c>
      <c r="KY42" s="52">
        <f>+KY16/100</f>
        <v>0.29420000000000002</v>
      </c>
      <c r="KZ42" s="53"/>
      <c r="LA42" s="54">
        <f>+KY42-$C$16/100</f>
        <v>4.8899999999999999E-2</v>
      </c>
      <c r="LB42" s="9"/>
      <c r="LC42" s="39"/>
      <c r="LE42" s="51" t="s">
        <v>59</v>
      </c>
      <c r="LF42" s="52">
        <f>+LF16/100</f>
        <v>0.29520000000000002</v>
      </c>
      <c r="LG42" s="53"/>
      <c r="LH42" s="54">
        <f>+LF42-$C$16/100</f>
        <v>4.99E-2</v>
      </c>
      <c r="LI42" s="9"/>
      <c r="LJ42" s="39"/>
      <c r="LL42" s="51" t="s">
        <v>59</v>
      </c>
      <c r="LM42" s="52">
        <f>+LM16/100</f>
        <v>0.27029999999999998</v>
      </c>
      <c r="LN42" s="53"/>
      <c r="LO42" s="54">
        <f>+LM42-$C$16/100</f>
        <v>2.4999999999999967E-2</v>
      </c>
      <c r="LP42" s="9"/>
      <c r="LQ42" s="39"/>
      <c r="LS42" s="51" t="s">
        <v>59</v>
      </c>
      <c r="LT42" s="52">
        <f>+LT16/100</f>
        <v>0.245</v>
      </c>
      <c r="LU42" s="53"/>
      <c r="LV42" s="54">
        <f>+LT42-$C$16/100</f>
        <v>-3.0000000000002247E-4</v>
      </c>
      <c r="LW42" s="9"/>
      <c r="LX42" s="39"/>
      <c r="LZ42" s="51" t="s">
        <v>59</v>
      </c>
      <c r="MA42" s="52">
        <f>+MA16/100</f>
        <v>0</v>
      </c>
      <c r="MB42" s="53"/>
      <c r="MC42" s="54">
        <f>+MA42-$C$16/100</f>
        <v>-0.24530000000000002</v>
      </c>
      <c r="MD42" s="9"/>
      <c r="ME42" s="39"/>
      <c r="MG42" s="51" t="s">
        <v>59</v>
      </c>
      <c r="MH42" s="52">
        <f>+MH16/100</f>
        <v>0</v>
      </c>
      <c r="MI42" s="53"/>
      <c r="MJ42" s="54">
        <f>+MH42-$C$16/100</f>
        <v>-0.24530000000000002</v>
      </c>
      <c r="MK42" s="9"/>
      <c r="ML42" s="39"/>
    </row>
    <row r="43" spans="9:350" x14ac:dyDescent="0.15">
      <c r="I43" s="51" t="s">
        <v>60</v>
      </c>
      <c r="J43" s="55">
        <f>+L16</f>
        <v>0.35320812216370201</v>
      </c>
      <c r="K43" s="53"/>
      <c r="L43" s="56">
        <f>+J43-$E$16</f>
        <v>-0.13862845680374691</v>
      </c>
      <c r="M43" s="9"/>
      <c r="N43" s="39"/>
      <c r="P43" s="51" t="s">
        <v>60</v>
      </c>
      <c r="Q43" s="55">
        <f>+S16</f>
        <v>0.58140025305778154</v>
      </c>
      <c r="R43" s="53"/>
      <c r="S43" s="56">
        <f>+Q43-$E$16</f>
        <v>8.9563674090332612E-2</v>
      </c>
      <c r="T43" s="9"/>
      <c r="U43" s="39"/>
      <c r="W43" s="51" t="s">
        <v>60</v>
      </c>
      <c r="X43" s="55">
        <f>+Z16</f>
        <v>0.55991237677984662</v>
      </c>
      <c r="Y43" s="53"/>
      <c r="Z43" s="56">
        <f>+X43-$E$16</f>
        <v>6.8075797812397698E-2</v>
      </c>
      <c r="AA43" s="9"/>
      <c r="AB43" s="39"/>
      <c r="AD43" s="51" t="s">
        <v>60</v>
      </c>
      <c r="AE43" s="55">
        <f>+AG16</f>
        <v>0.58445404071560769</v>
      </c>
      <c r="AF43" s="53"/>
      <c r="AG43" s="56">
        <f>+AE43-$E$16</f>
        <v>9.2617461748158769E-2</v>
      </c>
      <c r="AH43" s="9"/>
      <c r="AI43" s="39"/>
      <c r="AK43" s="51" t="s">
        <v>60</v>
      </c>
      <c r="AL43" s="55">
        <f>+AN16</f>
        <v>0.41856113113390631</v>
      </c>
      <c r="AM43" s="53"/>
      <c r="AN43" s="56">
        <f>+AL43-$E$16</f>
        <v>-7.3275447833542617E-2</v>
      </c>
      <c r="AO43" s="9"/>
      <c r="AP43" s="39"/>
      <c r="AR43" s="51" t="s">
        <v>60</v>
      </c>
      <c r="AS43" s="55">
        <f>+AU16</f>
        <v>0.58038603146267986</v>
      </c>
      <c r="AT43" s="53"/>
      <c r="AU43" s="56">
        <f>+AS43-$E$16</f>
        <v>8.854945249523094E-2</v>
      </c>
      <c r="AV43" s="9"/>
      <c r="AW43" s="39"/>
      <c r="AY43" s="51" t="s">
        <v>60</v>
      </c>
      <c r="AZ43" s="55">
        <f>+BB16</f>
        <v>0.52606310013717417</v>
      </c>
      <c r="BA43" s="53"/>
      <c r="BB43" s="56">
        <f>+AZ43-$E$16</f>
        <v>3.4226521169725244E-2</v>
      </c>
      <c r="BC43" s="9"/>
      <c r="BD43" s="39"/>
      <c r="BF43" s="51" t="s">
        <v>60</v>
      </c>
      <c r="BG43" s="55">
        <f>+BI16</f>
        <v>0.53608247422680411</v>
      </c>
      <c r="BH43" s="53"/>
      <c r="BI43" s="56">
        <f>+BG43-$E$16</f>
        <v>4.4245895259355184E-2</v>
      </c>
      <c r="BJ43" s="9"/>
      <c r="BK43" s="39"/>
      <c r="BM43" s="51" t="s">
        <v>60</v>
      </c>
      <c r="BN43" s="55">
        <f>+BP16</f>
        <v>0.47297664312873439</v>
      </c>
      <c r="BO43" s="53"/>
      <c r="BP43" s="56">
        <f>+BN43-$E$16</f>
        <v>-1.8859935838714537E-2</v>
      </c>
      <c r="BQ43" s="9"/>
      <c r="BR43" s="39"/>
      <c r="BT43" s="51" t="s">
        <v>60</v>
      </c>
      <c r="BU43" s="55">
        <f>+BW16</f>
        <v>0.51835819741825773</v>
      </c>
      <c r="BV43" s="53"/>
      <c r="BW43" s="56">
        <f>+BU43-$E$16</f>
        <v>2.6521618450808804E-2</v>
      </c>
      <c r="BX43" s="9"/>
      <c r="BY43" s="39"/>
      <c r="CA43" s="51" t="s">
        <v>60</v>
      </c>
      <c r="CB43" s="55">
        <f>+CD16</f>
        <v>0.45367733288658069</v>
      </c>
      <c r="CC43" s="53"/>
      <c r="CD43" s="56">
        <f>+CB43-$E$16</f>
        <v>-3.8159246080868237E-2</v>
      </c>
      <c r="CE43" s="9"/>
      <c r="CF43" s="39"/>
      <c r="CH43" s="51" t="s">
        <v>60</v>
      </c>
      <c r="CI43" s="55">
        <f>+CK16</f>
        <v>0.55698485212791538</v>
      </c>
      <c r="CJ43" s="53"/>
      <c r="CK43" s="56">
        <f>+CI43-$E$16</f>
        <v>6.5148273160466452E-2</v>
      </c>
      <c r="CL43" s="9"/>
      <c r="CM43" s="39"/>
      <c r="CO43" s="51" t="s">
        <v>60</v>
      </c>
      <c r="CP43" s="55">
        <f>+CR16</f>
        <v>0.50159943824607944</v>
      </c>
      <c r="CQ43" s="53"/>
      <c r="CR43" s="56">
        <f>+CP43-$E$16</f>
        <v>9.7628592786305202E-3</v>
      </c>
      <c r="CS43" s="9"/>
      <c r="CT43" s="39"/>
      <c r="CV43" s="51" t="s">
        <v>60</v>
      </c>
      <c r="CW43" s="55">
        <f>+CY16</f>
        <v>0.42645415027944528</v>
      </c>
      <c r="CX43" s="53"/>
      <c r="CY43" s="56">
        <f>+CW43-$E$16</f>
        <v>-6.5382428688003646E-2</v>
      </c>
      <c r="CZ43" s="9"/>
      <c r="DA43" s="39"/>
      <c r="DC43" s="51" t="s">
        <v>60</v>
      </c>
      <c r="DD43" s="55">
        <f>+DF16</f>
        <v>0.33893948780134181</v>
      </c>
      <c r="DE43" s="53"/>
      <c r="DF43" s="56">
        <f>+DD43-$E$16</f>
        <v>-0.15289709116610711</v>
      </c>
      <c r="DG43" s="9"/>
      <c r="DH43" s="39"/>
      <c r="DJ43" s="51" t="s">
        <v>60</v>
      </c>
      <c r="DK43" s="55">
        <f>+DM16</f>
        <v>0.36955617610361835</v>
      </c>
      <c r="DL43" s="53"/>
      <c r="DM43" s="56">
        <f>+DK43-$E$16</f>
        <v>-0.12228040286383057</v>
      </c>
      <c r="DN43" s="9"/>
      <c r="DO43" s="39"/>
      <c r="DQ43" s="51" t="s">
        <v>60</v>
      </c>
      <c r="DR43" s="55">
        <f>+DT16</f>
        <v>0.59469141833577588</v>
      </c>
      <c r="DS43" s="53"/>
      <c r="DT43" s="56">
        <f>+DR43-$E$16</f>
        <v>0.10285483936832696</v>
      </c>
      <c r="DU43" s="9"/>
      <c r="DV43" s="39"/>
      <c r="DX43" s="51" t="s">
        <v>60</v>
      </c>
      <c r="DY43" s="55">
        <f>+EA16</f>
        <v>0.52346384227855136</v>
      </c>
      <c r="DZ43" s="53"/>
      <c r="EA43" s="56">
        <f>+DY43-$E$16</f>
        <v>3.1627263311102438E-2</v>
      </c>
      <c r="EB43" s="9"/>
      <c r="EC43" s="39"/>
      <c r="EE43" s="51" t="s">
        <v>60</v>
      </c>
      <c r="EF43" s="55">
        <f>+EH16</f>
        <v>0.45612288082849961</v>
      </c>
      <c r="EG43" s="53"/>
      <c r="EH43" s="56">
        <f>+EF43-$E$16</f>
        <v>-3.5713698138949312E-2</v>
      </c>
      <c r="EI43" s="9"/>
      <c r="EJ43" s="39"/>
      <c r="EL43" s="51" t="s">
        <v>60</v>
      </c>
      <c r="EM43" s="55">
        <f>+EO16</f>
        <v>0.54375967356127763</v>
      </c>
      <c r="EN43" s="53"/>
      <c r="EO43" s="56">
        <f>+EM43-$E$16</f>
        <v>5.1923094593828711E-2</v>
      </c>
      <c r="EP43" s="9"/>
      <c r="EQ43" s="39"/>
      <c r="ES43" s="51" t="s">
        <v>60</v>
      </c>
      <c r="ET43" s="55">
        <f>+EV16</f>
        <v>0.57346013687672204</v>
      </c>
      <c r="EU43" s="53"/>
      <c r="EV43" s="56">
        <f>+ET43-$E$16</f>
        <v>8.1623557909273114E-2</v>
      </c>
      <c r="EW43" s="9"/>
      <c r="EX43" s="39"/>
      <c r="EZ43" s="51" t="s">
        <v>60</v>
      </c>
      <c r="FA43" s="55">
        <f>+FC16</f>
        <v>0.58566536781202028</v>
      </c>
      <c r="FB43" s="53"/>
      <c r="FC43" s="56">
        <f>+FA43-$E$16</f>
        <v>9.3828788844571354E-2</v>
      </c>
      <c r="FD43" s="9"/>
      <c r="FE43" s="39"/>
      <c r="FG43" s="51" t="s">
        <v>60</v>
      </c>
      <c r="FH43" s="55">
        <f>+FJ16</f>
        <v>0.51304843304843306</v>
      </c>
      <c r="FI43" s="53"/>
      <c r="FJ43" s="56">
        <f>+FH43-$E$16</f>
        <v>2.1211854080984138E-2</v>
      </c>
      <c r="FK43" s="9"/>
      <c r="FL43" s="39"/>
      <c r="FN43" s="51" t="s">
        <v>60</v>
      </c>
      <c r="FO43" s="55">
        <f>+FQ16</f>
        <v>0.57381615598885793</v>
      </c>
      <c r="FP43" s="53"/>
      <c r="FQ43" s="56">
        <f>+FO43-$E$16</f>
        <v>8.1979577021409011E-2</v>
      </c>
      <c r="FR43" s="9"/>
      <c r="FS43" s="39"/>
      <c r="FU43" s="51" t="s">
        <v>60</v>
      </c>
      <c r="FV43" s="55">
        <f>+FX16</f>
        <v>0.57201694516356794</v>
      </c>
      <c r="FW43" s="53"/>
      <c r="FX43" s="56">
        <f>+FV43-$E$16</f>
        <v>8.0180366196119013E-2</v>
      </c>
      <c r="FY43" s="9"/>
      <c r="FZ43" s="39"/>
      <c r="GB43" s="51" t="s">
        <v>60</v>
      </c>
      <c r="GC43" s="55">
        <f>+GE16</f>
        <v>0.5052008409870532</v>
      </c>
      <c r="GD43" s="53"/>
      <c r="GE43" s="56">
        <f>+GC43-$E$16</f>
        <v>1.3364262019604278E-2</v>
      </c>
      <c r="GF43" s="9"/>
      <c r="GG43" s="39"/>
      <c r="GI43" s="51" t="s">
        <v>60</v>
      </c>
      <c r="GJ43" s="55">
        <f>+GL16</f>
        <v>0.54296432844992082</v>
      </c>
      <c r="GK43" s="53"/>
      <c r="GL43" s="56">
        <f>+GJ43-$E$16</f>
        <v>5.1127749482471896E-2</v>
      </c>
      <c r="GM43" s="9"/>
      <c r="GN43" s="39"/>
      <c r="GP43" s="51" t="s">
        <v>60</v>
      </c>
      <c r="GQ43" s="55">
        <f>+GS16</f>
        <v>0.7074138937536486</v>
      </c>
      <c r="GR43" s="53"/>
      <c r="GS43" s="56">
        <f>+GQ43-$E$16</f>
        <v>0.21557731478619968</v>
      </c>
      <c r="GT43" s="9"/>
      <c r="GU43" s="39"/>
      <c r="GW43" s="51" t="s">
        <v>60</v>
      </c>
      <c r="GX43" s="55">
        <f>+GZ16</f>
        <v>0.67072159247995577</v>
      </c>
      <c r="GY43" s="53"/>
      <c r="GZ43" s="56">
        <f>+GX43-$E$16</f>
        <v>0.17888501351250685</v>
      </c>
      <c r="HA43" s="9"/>
      <c r="HB43" s="39"/>
      <c r="HD43" s="51" t="s">
        <v>60</v>
      </c>
      <c r="HE43" s="55">
        <f>+HG16</f>
        <v>0.58371652691371378</v>
      </c>
      <c r="HF43" s="53"/>
      <c r="HG43" s="56">
        <f>+HE43-$E$16</f>
        <v>9.1879947946264862E-2</v>
      </c>
      <c r="HH43" s="9"/>
      <c r="HI43" s="39"/>
      <c r="HK43" s="51" t="s">
        <v>60</v>
      </c>
      <c r="HL43" s="55">
        <f>+HN16</f>
        <v>0.46960776183763164</v>
      </c>
      <c r="HM43" s="53"/>
      <c r="HN43" s="56">
        <f>+HL43-$E$16</f>
        <v>-2.222881712981728E-2</v>
      </c>
      <c r="HO43" s="9"/>
      <c r="HP43" s="39"/>
      <c r="HR43" s="51" t="s">
        <v>60</v>
      </c>
      <c r="HS43" s="55">
        <f>+HU16</f>
        <v>0.44943999150698022</v>
      </c>
      <c r="HT43" s="53"/>
      <c r="HU43" s="56">
        <f>+HS43-$E$16</f>
        <v>-4.2396587460468704E-2</v>
      </c>
      <c r="HV43" s="9"/>
      <c r="HW43" s="39"/>
      <c r="HY43" s="51" t="s">
        <v>60</v>
      </c>
      <c r="HZ43" s="55">
        <f>+IB16</f>
        <v>0.56126141650870243</v>
      </c>
      <c r="IA43" s="53"/>
      <c r="IB43" s="56">
        <f>+HZ43-$E$16</f>
        <v>6.9424837541253503E-2</v>
      </c>
      <c r="IC43" s="9"/>
      <c r="ID43" s="39"/>
      <c r="IF43" s="51" t="s">
        <v>60</v>
      </c>
      <c r="IG43" s="55">
        <f>+II16</f>
        <v>0.5058708414872799</v>
      </c>
      <c r="IH43" s="53"/>
      <c r="II43" s="56">
        <f>+IG43-$E$16</f>
        <v>1.4034262519830976E-2</v>
      </c>
      <c r="IJ43" s="9"/>
      <c r="IK43" s="39"/>
      <c r="IM43" s="51" t="s">
        <v>60</v>
      </c>
      <c r="IN43" s="55">
        <f>+IP16</f>
        <v>0.53583551546891672</v>
      </c>
      <c r="IO43" s="53"/>
      <c r="IP43" s="56">
        <f>+IN43-$E$16</f>
        <v>4.39989365014678E-2</v>
      </c>
      <c r="IQ43" s="9"/>
      <c r="IR43" s="39"/>
      <c r="IT43" s="51" t="s">
        <v>60</v>
      </c>
      <c r="IU43" s="55">
        <f>+IW16</f>
        <v>0.44112881447475022</v>
      </c>
      <c r="IV43" s="53"/>
      <c r="IW43" s="56">
        <f>+IU43-$E$16</f>
        <v>-5.0707764492698704E-2</v>
      </c>
      <c r="IX43" s="9"/>
      <c r="IY43" s="39"/>
      <c r="JA43" s="51" t="s">
        <v>60</v>
      </c>
      <c r="JB43" s="55">
        <f>+JD16</f>
        <v>0.54376940993788825</v>
      </c>
      <c r="JC43" s="53"/>
      <c r="JD43" s="56">
        <f>+JB43-$E$16</f>
        <v>5.1932830970439325E-2</v>
      </c>
      <c r="JE43" s="9"/>
      <c r="JF43" s="39"/>
      <c r="JH43" s="51" t="s">
        <v>60</v>
      </c>
      <c r="JI43" s="55">
        <f>+JK16</f>
        <v>0.58070438991821061</v>
      </c>
      <c r="JJ43" s="53"/>
      <c r="JK43" s="56">
        <f>+JI43-$E$16</f>
        <v>8.8867810950761683E-2</v>
      </c>
      <c r="JL43" s="9"/>
      <c r="JM43" s="39"/>
      <c r="JO43" s="51" t="s">
        <v>60</v>
      </c>
      <c r="JP43" s="55">
        <f>+JR16</f>
        <v>0.6513035381750466</v>
      </c>
      <c r="JQ43" s="53"/>
      <c r="JR43" s="56">
        <f>+JP43-$E$16</f>
        <v>0.15946695920759768</v>
      </c>
      <c r="JS43" s="9"/>
      <c r="JT43" s="39"/>
      <c r="JV43" s="51" t="s">
        <v>60</v>
      </c>
      <c r="JW43" s="55">
        <f>+JY16</f>
        <v>0.48838916934373566</v>
      </c>
      <c r="JX43" s="53"/>
      <c r="JY43" s="56">
        <f>+JW43-$E$16</f>
        <v>-3.4474096237132601E-3</v>
      </c>
      <c r="JZ43" s="9"/>
      <c r="KA43" s="39"/>
      <c r="KC43" s="51" t="s">
        <v>60</v>
      </c>
      <c r="KD43" s="55">
        <f>+KF16</f>
        <v>0.593009962436714</v>
      </c>
      <c r="KE43" s="53"/>
      <c r="KF43" s="56">
        <f>+KD43-$E$16</f>
        <v>0.10117338346926508</v>
      </c>
      <c r="KG43" s="9"/>
      <c r="KH43" s="39"/>
      <c r="KJ43" s="51" t="s">
        <v>60</v>
      </c>
      <c r="KK43" s="55">
        <f>+KM16</f>
        <v>0.51350059737156506</v>
      </c>
      <c r="KL43" s="53"/>
      <c r="KM43" s="56">
        <f>+KK43-$E$16</f>
        <v>2.1664018404116137E-2</v>
      </c>
      <c r="KN43" s="9"/>
      <c r="KO43" s="39"/>
      <c r="KQ43" s="51" t="s">
        <v>60</v>
      </c>
      <c r="KR43" s="55">
        <f>+KT16</f>
        <v>0.52214753533264391</v>
      </c>
      <c r="KS43" s="53"/>
      <c r="KT43" s="56">
        <f>+KR43-$E$16</f>
        <v>3.0310956365194985E-2</v>
      </c>
      <c r="KU43" s="9"/>
      <c r="KV43" s="39"/>
      <c r="KX43" s="51" t="s">
        <v>60</v>
      </c>
      <c r="KY43" s="55">
        <f>+LA16</f>
        <v>0.60267979217938206</v>
      </c>
      <c r="KZ43" s="53"/>
      <c r="LA43" s="56">
        <f>+KY43-$E$16</f>
        <v>0.11084321321193313</v>
      </c>
      <c r="LB43" s="9"/>
      <c r="LC43" s="39"/>
      <c r="LE43" s="51" t="s">
        <v>60</v>
      </c>
      <c r="LF43" s="55">
        <f>+LH16</f>
        <v>0.56097560975609762</v>
      </c>
      <c r="LG43" s="53"/>
      <c r="LH43" s="56">
        <f>+LF43-$E$16</f>
        <v>6.9139030788648692E-2</v>
      </c>
      <c r="LI43" s="9"/>
      <c r="LJ43" s="39"/>
      <c r="LL43" s="51" t="s">
        <v>60</v>
      </c>
      <c r="LM43" s="55">
        <f>+LO16</f>
        <v>0.5636167406163809</v>
      </c>
      <c r="LN43" s="53"/>
      <c r="LO43" s="56">
        <f>+LM43-$E$16</f>
        <v>7.1780161648931973E-2</v>
      </c>
      <c r="LP43" s="9"/>
      <c r="LQ43" s="39"/>
      <c r="LS43" s="51" t="s">
        <v>60</v>
      </c>
      <c r="LT43" s="55">
        <f>+LV16</f>
        <v>0.71397871469504703</v>
      </c>
      <c r="LU43" s="53"/>
      <c r="LV43" s="56">
        <f>+LT43-$E$16</f>
        <v>0.22214213572759811</v>
      </c>
      <c r="LW43" s="9"/>
      <c r="LX43" s="39"/>
      <c r="LZ43" s="51" t="s">
        <v>60</v>
      </c>
      <c r="MA43" s="55" t="e">
        <f>+MC16</f>
        <v>#DIV/0!</v>
      </c>
      <c r="MB43" s="53"/>
      <c r="MC43" s="56" t="e">
        <f>+MA43-$E$16</f>
        <v>#DIV/0!</v>
      </c>
      <c r="MD43" s="9"/>
      <c r="ME43" s="39"/>
      <c r="MG43" s="51" t="s">
        <v>60</v>
      </c>
      <c r="MH43" s="55" t="e">
        <f>+MJ16</f>
        <v>#DIV/0!</v>
      </c>
      <c r="MI43" s="53"/>
      <c r="MJ43" s="56" t="e">
        <f>+MH43-$E$16</f>
        <v>#DIV/0!</v>
      </c>
      <c r="MK43" s="9"/>
      <c r="ML43" s="39"/>
    </row>
    <row r="44" spans="9:350" x14ac:dyDescent="0.15">
      <c r="I44" s="51" t="s">
        <v>61</v>
      </c>
      <c r="J44" s="55">
        <f>+N16</f>
        <v>0.64453940176885616</v>
      </c>
      <c r="K44" s="53"/>
      <c r="L44" s="56">
        <f>+J44-$G$16</f>
        <v>0.13837046039550693</v>
      </c>
      <c r="M44" s="9"/>
      <c r="N44" s="39"/>
      <c r="P44" s="51" t="s">
        <v>61</v>
      </c>
      <c r="Q44" s="55">
        <f>+U16</f>
        <v>0.41659637283846479</v>
      </c>
      <c r="R44" s="53"/>
      <c r="S44" s="56">
        <f>+Q44-$G$16</f>
        <v>-8.9572568534884434E-2</v>
      </c>
      <c r="T44" s="9"/>
      <c r="U44" s="39"/>
      <c r="W44" s="51" t="s">
        <v>61</v>
      </c>
      <c r="X44" s="55">
        <f>+AB16</f>
        <v>0.43504928806133625</v>
      </c>
      <c r="Y44" s="53"/>
      <c r="Z44" s="56">
        <f>+X44-$G$16</f>
        <v>-7.1119653312012976E-2</v>
      </c>
      <c r="AA44" s="9"/>
      <c r="AB44" s="39"/>
      <c r="AD44" s="51" t="s">
        <v>61</v>
      </c>
      <c r="AE44" s="55">
        <f>+AI16</f>
        <v>0.41320172732880939</v>
      </c>
      <c r="AF44" s="53"/>
      <c r="AG44" s="56">
        <f>+AE44-$G$16</f>
        <v>-9.2967214044539837E-2</v>
      </c>
      <c r="AH44" s="9"/>
      <c r="AI44" s="39"/>
      <c r="AK44" s="51" t="s">
        <v>61</v>
      </c>
      <c r="AL44" s="55">
        <f>+AP16</f>
        <v>0.57977543665095643</v>
      </c>
      <c r="AM44" s="53"/>
      <c r="AN44" s="56">
        <f>+AL44-$G$16</f>
        <v>7.3606495277607209E-2</v>
      </c>
      <c r="AO44" s="9"/>
      <c r="AP44" s="39"/>
      <c r="AR44" s="51" t="s">
        <v>61</v>
      </c>
      <c r="AS44" s="55">
        <f>+AW16</f>
        <v>0.41626687493026887</v>
      </c>
      <c r="AT44" s="53"/>
      <c r="AU44" s="56">
        <f>+AS44-$G$16</f>
        <v>-8.9902066443080353E-2</v>
      </c>
      <c r="AV44" s="9"/>
      <c r="AW44" s="39"/>
      <c r="AY44" s="51" t="s">
        <v>61</v>
      </c>
      <c r="AZ44" s="55">
        <f>+BD16</f>
        <v>0.47027892089620482</v>
      </c>
      <c r="BA44" s="53"/>
      <c r="BB44" s="56">
        <f>+AZ44-$G$16</f>
        <v>-3.5890020477144402E-2</v>
      </c>
      <c r="BC44" s="9"/>
      <c r="BD44" s="39"/>
      <c r="BF44" s="51" t="s">
        <v>61</v>
      </c>
      <c r="BG44" s="55">
        <f>+BK16</f>
        <v>0.46284128242891132</v>
      </c>
      <c r="BH44" s="53"/>
      <c r="BI44" s="56">
        <f>+BG44-$G$16</f>
        <v>-4.3327658944437908E-2</v>
      </c>
      <c r="BJ44" s="9"/>
      <c r="BK44" s="39"/>
      <c r="BM44" s="51" t="s">
        <v>61</v>
      </c>
      <c r="BN44" s="55">
        <f>+BR16</f>
        <v>0.52423954372623571</v>
      </c>
      <c r="BO44" s="53"/>
      <c r="BP44" s="56">
        <f>+BN44-$G$16</f>
        <v>1.8070602352886489E-2</v>
      </c>
      <c r="BQ44" s="9"/>
      <c r="BR44" s="39"/>
      <c r="BT44" s="51" t="s">
        <v>61</v>
      </c>
      <c r="BU44" s="55">
        <f>+BY16</f>
        <v>0.48040503980830179</v>
      </c>
      <c r="BV44" s="53"/>
      <c r="BW44" s="56">
        <f>+BU44-$G$16</f>
        <v>-2.5763901565047431E-2</v>
      </c>
      <c r="BX44" s="9"/>
      <c r="BY44" s="39"/>
      <c r="CA44" s="51" t="s">
        <v>61</v>
      </c>
      <c r="CB44" s="55">
        <f>+CF16</f>
        <v>0.5453844865136539</v>
      </c>
      <c r="CC44" s="53"/>
      <c r="CD44" s="56">
        <f>+CB44-$G$16</f>
        <v>3.9215545140304675E-2</v>
      </c>
      <c r="CE44" s="9"/>
      <c r="CF44" s="39"/>
      <c r="CH44" s="51" t="s">
        <v>61</v>
      </c>
      <c r="CI44" s="55">
        <f>+CM16</f>
        <v>0.44199326761240681</v>
      </c>
      <c r="CJ44" s="53"/>
      <c r="CK44" s="56">
        <f>+CI44-$G$16</f>
        <v>-6.4175673760942409E-2</v>
      </c>
      <c r="CL44" s="9"/>
      <c r="CM44" s="39"/>
      <c r="CO44" s="51" t="s">
        <v>61</v>
      </c>
      <c r="CP44" s="55">
        <f>+CT16</f>
        <v>0.49605992041819458</v>
      </c>
      <c r="CQ44" s="53"/>
      <c r="CR44" s="56">
        <f>+CP44-$G$16</f>
        <v>-1.0109020955154646E-2</v>
      </c>
      <c r="CS44" s="9"/>
      <c r="CT44" s="39"/>
      <c r="CV44" s="51" t="s">
        <v>61</v>
      </c>
      <c r="CW44" s="55">
        <f>+DA16</f>
        <v>0.57263506520389151</v>
      </c>
      <c r="CX44" s="53"/>
      <c r="CY44" s="56">
        <f>+CW44-$G$16</f>
        <v>6.646612383054229E-2</v>
      </c>
      <c r="CZ44" s="9"/>
      <c r="DA44" s="39"/>
      <c r="DC44" s="51" t="s">
        <v>61</v>
      </c>
      <c r="DD44" s="55">
        <f>+DH16</f>
        <v>0.66055964886844432</v>
      </c>
      <c r="DE44" s="53"/>
      <c r="DF44" s="56">
        <f>+DD44-$G$16</f>
        <v>0.15439070749509509</v>
      </c>
      <c r="DG44" s="9"/>
      <c r="DH44" s="39"/>
      <c r="DJ44" s="51" t="s">
        <v>61</v>
      </c>
      <c r="DK44" s="55">
        <f>+DO16</f>
        <v>0.62973085378171234</v>
      </c>
      <c r="DL44" s="53"/>
      <c r="DM44" s="56">
        <f>+DK44-$G$16</f>
        <v>0.12356191240836312</v>
      </c>
      <c r="DN44" s="9"/>
      <c r="DO44" s="39"/>
      <c r="DQ44" s="51" t="s">
        <v>61</v>
      </c>
      <c r="DR44" s="55">
        <f>+DV16</f>
        <v>0.40384302230907021</v>
      </c>
      <c r="DS44" s="53"/>
      <c r="DT44" s="56">
        <f>+DR44-$G$16</f>
        <v>-0.10232591906427901</v>
      </c>
      <c r="DU44" s="9"/>
      <c r="DV44" s="39"/>
      <c r="DX44" s="51" t="s">
        <v>61</v>
      </c>
      <c r="DY44" s="55">
        <f>+EC16</f>
        <v>0.47352136141854101</v>
      </c>
      <c r="DZ44" s="53"/>
      <c r="EA44" s="56">
        <f>+DY44-$G$16</f>
        <v>-3.2647579954808215E-2</v>
      </c>
      <c r="EB44" s="9"/>
      <c r="EC44" s="39"/>
      <c r="EE44" s="51" t="s">
        <v>61</v>
      </c>
      <c r="EF44" s="55">
        <f>+EJ16</f>
        <v>0.54318006422863407</v>
      </c>
      <c r="EG44" s="53"/>
      <c r="EH44" s="56">
        <f>+EF44-$G$16</f>
        <v>3.701112285528485E-2</v>
      </c>
      <c r="EI44" s="9"/>
      <c r="EJ44" s="39"/>
      <c r="EL44" s="51" t="s">
        <v>61</v>
      </c>
      <c r="EM44" s="55">
        <f>+EQ16</f>
        <v>0.45223019558182076</v>
      </c>
      <c r="EN44" s="53"/>
      <c r="EO44" s="56">
        <f>+EM44-$G$16</f>
        <v>-5.3938745791528464E-2</v>
      </c>
      <c r="EP44" s="9"/>
      <c r="EQ44" s="39"/>
      <c r="ES44" s="51" t="s">
        <v>61</v>
      </c>
      <c r="ET44" s="55">
        <f>+EX16</f>
        <v>0.42520664829792909</v>
      </c>
      <c r="EU44" s="53"/>
      <c r="EV44" s="56">
        <f>+ET44-$G$16</f>
        <v>-8.0962293075420133E-2</v>
      </c>
      <c r="EW44" s="9"/>
      <c r="EX44" s="39"/>
      <c r="EZ44" s="51" t="s">
        <v>61</v>
      </c>
      <c r="FA44" s="55">
        <f>+FE16</f>
        <v>0.41291769984649901</v>
      </c>
      <c r="FB44" s="53"/>
      <c r="FC44" s="56">
        <f>+FA44-$G$16</f>
        <v>-9.3251241526850215E-2</v>
      </c>
      <c r="FD44" s="9"/>
      <c r="FE44" s="39"/>
      <c r="FG44" s="51" t="s">
        <v>61</v>
      </c>
      <c r="FH44" s="55">
        <f>+FL16</f>
        <v>0.48341880341880344</v>
      </c>
      <c r="FI44" s="53"/>
      <c r="FJ44" s="56">
        <f>+FH44-$G$16</f>
        <v>-2.2750137954545779E-2</v>
      </c>
      <c r="FK44" s="9"/>
      <c r="FL44" s="39"/>
      <c r="FN44" s="51" t="s">
        <v>61</v>
      </c>
      <c r="FO44" s="55">
        <f>+FS16</f>
        <v>0.42479108635097496</v>
      </c>
      <c r="FP44" s="53"/>
      <c r="FQ44" s="56">
        <f>+FO44-$G$16</f>
        <v>-8.1377855022374268E-2</v>
      </c>
      <c r="FR44" s="9"/>
      <c r="FS44" s="39"/>
      <c r="FU44" s="51" t="s">
        <v>61</v>
      </c>
      <c r="FV44" s="55">
        <f>+FZ16</f>
        <v>0.42692398211343846</v>
      </c>
      <c r="FW44" s="53"/>
      <c r="FX44" s="56">
        <f>+FV44-$G$16</f>
        <v>-7.9244959259910763E-2</v>
      </c>
      <c r="FY44" s="9"/>
      <c r="FZ44" s="39"/>
      <c r="GB44" s="51" t="s">
        <v>61</v>
      </c>
      <c r="GC44" s="55">
        <f>+GG16</f>
        <v>0.49419054996127032</v>
      </c>
      <c r="GD44" s="53"/>
      <c r="GE44" s="56">
        <f>+GC44-$G$16</f>
        <v>-1.1978391412078904E-2</v>
      </c>
      <c r="GF44" s="9"/>
      <c r="GG44" s="39"/>
      <c r="GI44" s="51" t="s">
        <v>61</v>
      </c>
      <c r="GJ44" s="55">
        <f>+GN16</f>
        <v>0.45567737136573849</v>
      </c>
      <c r="GK44" s="53"/>
      <c r="GL44" s="56">
        <f>+GJ44-$G$16</f>
        <v>-5.0491570007610731E-2</v>
      </c>
      <c r="GM44" s="9"/>
      <c r="GN44" s="39"/>
      <c r="GP44" s="51" t="s">
        <v>61</v>
      </c>
      <c r="GQ44" s="55">
        <f>+GU16</f>
        <v>0.29118505545826034</v>
      </c>
      <c r="GR44" s="53"/>
      <c r="GS44" s="56">
        <f>+GQ44-$G$16</f>
        <v>-0.21498388591508888</v>
      </c>
      <c r="GT44" s="9"/>
      <c r="GU44" s="39"/>
      <c r="GW44" s="51" t="s">
        <v>61</v>
      </c>
      <c r="GX44" s="55">
        <f>+HB16</f>
        <v>0.3267901575891623</v>
      </c>
      <c r="GY44" s="53"/>
      <c r="GZ44" s="56">
        <f>+GX44-$G$16</f>
        <v>-0.17937878378418692</v>
      </c>
      <c r="HA44" s="9"/>
      <c r="HB44" s="39"/>
      <c r="HD44" s="51" t="s">
        <v>61</v>
      </c>
      <c r="HE44" s="55">
        <f>+HI16</f>
        <v>0.41425480119015418</v>
      </c>
      <c r="HF44" s="53"/>
      <c r="HG44" s="56">
        <f>+HE44-$G$16</f>
        <v>-9.1914140183195048E-2</v>
      </c>
      <c r="HH44" s="9"/>
      <c r="HI44" s="39"/>
      <c r="HK44" s="51" t="s">
        <v>61</v>
      </c>
      <c r="HL44" s="55">
        <f>+HP16</f>
        <v>0.52765569284351932</v>
      </c>
      <c r="HM44" s="53"/>
      <c r="HN44" s="56">
        <f>+HL44-$G$16</f>
        <v>2.1486751470170096E-2</v>
      </c>
      <c r="HO44" s="9"/>
      <c r="HP44" s="39"/>
      <c r="HR44" s="51" t="s">
        <v>61</v>
      </c>
      <c r="HS44" s="55">
        <f>+HW16</f>
        <v>0.54880832315940331</v>
      </c>
      <c r="HT44" s="53"/>
      <c r="HU44" s="56">
        <f>+HS44-$G$16</f>
        <v>4.2639381786054087E-2</v>
      </c>
      <c r="HV44" s="9"/>
      <c r="HW44" s="39"/>
      <c r="HY44" s="51" t="s">
        <v>61</v>
      </c>
      <c r="HZ44" s="55">
        <f>+ID16</f>
        <v>0.43494744097880406</v>
      </c>
      <c r="IA44" s="53"/>
      <c r="IB44" s="56">
        <f>+HZ44-$G$16</f>
        <v>-7.1221500394545167E-2</v>
      </c>
      <c r="IC44" s="9"/>
      <c r="ID44" s="39"/>
      <c r="IF44" s="51" t="s">
        <v>61</v>
      </c>
      <c r="IG44" s="55">
        <f>+IK16</f>
        <v>0.49192759295499022</v>
      </c>
      <c r="IH44" s="53"/>
      <c r="II44" s="56">
        <f>+IG44-$G$16</f>
        <v>-1.4241348418359001E-2</v>
      </c>
      <c r="IJ44" s="9"/>
      <c r="IK44" s="39"/>
      <c r="IM44" s="51" t="s">
        <v>61</v>
      </c>
      <c r="IN44" s="55">
        <f>+IR16</f>
        <v>0.46203084084957813</v>
      </c>
      <c r="IO44" s="53"/>
      <c r="IP44" s="56">
        <f>+IN44-$G$16</f>
        <v>-4.4138100523771095E-2</v>
      </c>
      <c r="IQ44" s="9"/>
      <c r="IR44" s="39"/>
      <c r="IT44" s="51" t="s">
        <v>61</v>
      </c>
      <c r="IU44" s="55">
        <f>+IY16</f>
        <v>0.55819605725087762</v>
      </c>
      <c r="IV44" s="53"/>
      <c r="IW44" s="56">
        <f>+IU44-$G$16</f>
        <v>5.2027115877528396E-2</v>
      </c>
      <c r="IX44" s="9"/>
      <c r="IY44" s="39"/>
      <c r="JA44" s="51" t="s">
        <v>61</v>
      </c>
      <c r="JB44" s="55">
        <f>+JF16</f>
        <v>0.45438664596273293</v>
      </c>
      <c r="JC44" s="53"/>
      <c r="JD44" s="56">
        <f>+JB44-$G$16</f>
        <v>-5.1782295410616297E-2</v>
      </c>
      <c r="JE44" s="9"/>
      <c r="JF44" s="39"/>
      <c r="JH44" s="51" t="s">
        <v>61</v>
      </c>
      <c r="JI44" s="55">
        <f>+JM16</f>
        <v>0.41662493740610917</v>
      </c>
      <c r="JJ44" s="53"/>
      <c r="JK44" s="56">
        <f>+JI44-$G$16</f>
        <v>-8.9544003967240049E-2</v>
      </c>
      <c r="JL44" s="9"/>
      <c r="JM44" s="39"/>
      <c r="JO44" s="51" t="s">
        <v>61</v>
      </c>
      <c r="JP44" s="55">
        <f>+JT16</f>
        <v>0.34481688392302917</v>
      </c>
      <c r="JQ44" s="53"/>
      <c r="JR44" s="56">
        <f>+JP44-$G$16</f>
        <v>-0.16135205745032005</v>
      </c>
      <c r="JS44" s="9"/>
      <c r="JT44" s="39"/>
      <c r="JV44" s="51" t="s">
        <v>61</v>
      </c>
      <c r="JW44" s="55">
        <f>+KA16</f>
        <v>0.51026464739176991</v>
      </c>
      <c r="JX44" s="53"/>
      <c r="JY44" s="56">
        <f>+JW44-$G$16</f>
        <v>4.0957060184206862E-3</v>
      </c>
      <c r="JZ44" s="9"/>
      <c r="KA44" s="39"/>
      <c r="KC44" s="51" t="s">
        <v>61</v>
      </c>
      <c r="KD44" s="55">
        <f>+KH16</f>
        <v>0.40421362077413031</v>
      </c>
      <c r="KE44" s="53"/>
      <c r="KF44" s="56">
        <f>+KD44-$G$16</f>
        <v>-0.10195532059921891</v>
      </c>
      <c r="KG44" s="9"/>
      <c r="KH44" s="39"/>
      <c r="KJ44" s="51" t="s">
        <v>61</v>
      </c>
      <c r="KK44" s="55">
        <f>+KO16</f>
        <v>0.4841099163679809</v>
      </c>
      <c r="KL44" s="53"/>
      <c r="KM44" s="56">
        <f>+KK44-$G$16</f>
        <v>-2.2059025005368327E-2</v>
      </c>
      <c r="KN44" s="9"/>
      <c r="KO44" s="39"/>
      <c r="KQ44" s="51" t="s">
        <v>61</v>
      </c>
      <c r="KR44" s="55">
        <f>+KV16</f>
        <v>0.47311271975180974</v>
      </c>
      <c r="KS44" s="53"/>
      <c r="KT44" s="56">
        <f>+KR44-$G$16</f>
        <v>-3.3056221621539483E-2</v>
      </c>
      <c r="KU44" s="9"/>
      <c r="KV44" s="39"/>
      <c r="KX44" s="51" t="s">
        <v>61</v>
      </c>
      <c r="KY44" s="55">
        <f>+LC16</f>
        <v>0.39166894540151309</v>
      </c>
      <c r="KZ44" s="53"/>
      <c r="LA44" s="56">
        <f>+KY44-$G$16</f>
        <v>-0.11449999597183613</v>
      </c>
      <c r="LB44" s="9"/>
      <c r="LC44" s="39"/>
      <c r="LE44" s="51" t="s">
        <v>61</v>
      </c>
      <c r="LF44" s="55">
        <f>+LJ16</f>
        <v>0.43124669636789248</v>
      </c>
      <c r="LG44" s="53"/>
      <c r="LH44" s="56">
        <f>+LF44-$G$16</f>
        <v>-7.4922245005456745E-2</v>
      </c>
      <c r="LI44" s="9"/>
      <c r="LJ44" s="39"/>
      <c r="LL44" s="51" t="s">
        <v>61</v>
      </c>
      <c r="LM44" s="55">
        <f>+LQ16</f>
        <v>0.42019426789782949</v>
      </c>
      <c r="LN44" s="53"/>
      <c r="LO44" s="56">
        <f>+LM44-$G$16</f>
        <v>-8.5974673475519736E-2</v>
      </c>
      <c r="LP44" s="9"/>
      <c r="LQ44" s="39"/>
      <c r="LS44" s="51" t="s">
        <v>61</v>
      </c>
      <c r="LT44" s="55">
        <f>+LX16</f>
        <v>0.28274662300450265</v>
      </c>
      <c r="LU44" s="53"/>
      <c r="LV44" s="56">
        <f>+LT44-$G$16</f>
        <v>-0.22342231836884657</v>
      </c>
      <c r="LW44" s="9"/>
      <c r="LX44" s="39"/>
      <c r="LZ44" s="51" t="s">
        <v>61</v>
      </c>
      <c r="MA44" s="55" t="e">
        <f>+ME16</f>
        <v>#DIV/0!</v>
      </c>
      <c r="MB44" s="53"/>
      <c r="MC44" s="56" t="e">
        <f>+MA44-$G$16</f>
        <v>#DIV/0!</v>
      </c>
      <c r="MD44" s="9"/>
      <c r="ME44" s="39"/>
      <c r="MG44" s="51" t="s">
        <v>61</v>
      </c>
      <c r="MH44" s="55" t="e">
        <f>+ML16</f>
        <v>#DIV/0!</v>
      </c>
      <c r="MI44" s="53"/>
      <c r="MJ44" s="56" t="e">
        <f>+MH44-$G$16</f>
        <v>#DIV/0!</v>
      </c>
      <c r="MK44" s="9"/>
      <c r="ML44" s="39"/>
    </row>
    <row r="45" spans="9:350" x14ac:dyDescent="0.15">
      <c r="I45" s="38"/>
      <c r="J45" s="9"/>
      <c r="K45" s="9"/>
      <c r="L45" s="57"/>
      <c r="M45" s="9"/>
      <c r="N45" s="39"/>
      <c r="P45" s="38"/>
      <c r="Q45" s="9"/>
      <c r="R45" s="9"/>
      <c r="S45" s="57"/>
      <c r="T45" s="9"/>
      <c r="U45" s="39"/>
      <c r="W45" s="38"/>
      <c r="X45" s="9"/>
      <c r="Y45" s="9"/>
      <c r="Z45" s="57"/>
      <c r="AA45" s="9"/>
      <c r="AB45" s="39"/>
      <c r="AD45" s="38"/>
      <c r="AE45" s="9"/>
      <c r="AF45" s="9"/>
      <c r="AG45" s="57"/>
      <c r="AH45" s="9"/>
      <c r="AI45" s="39"/>
      <c r="AK45" s="38"/>
      <c r="AL45" s="9"/>
      <c r="AM45" s="9"/>
      <c r="AN45" s="57"/>
      <c r="AO45" s="9"/>
      <c r="AP45" s="39"/>
      <c r="AR45" s="38"/>
      <c r="AS45" s="9"/>
      <c r="AT45" s="9"/>
      <c r="AU45" s="57"/>
      <c r="AV45" s="9"/>
      <c r="AW45" s="39"/>
      <c r="AY45" s="38"/>
      <c r="AZ45" s="9"/>
      <c r="BA45" s="9"/>
      <c r="BB45" s="57"/>
      <c r="BC45" s="9"/>
      <c r="BD45" s="39"/>
      <c r="BF45" s="38"/>
      <c r="BG45" s="9"/>
      <c r="BH45" s="9"/>
      <c r="BI45" s="57"/>
      <c r="BJ45" s="9"/>
      <c r="BK45" s="39"/>
      <c r="BM45" s="38"/>
      <c r="BN45" s="9"/>
      <c r="BO45" s="9"/>
      <c r="BP45" s="57"/>
      <c r="BQ45" s="9"/>
      <c r="BR45" s="39"/>
      <c r="BT45" s="38"/>
      <c r="BU45" s="9"/>
      <c r="BV45" s="9"/>
      <c r="BW45" s="57"/>
      <c r="BX45" s="9"/>
      <c r="BY45" s="39"/>
      <c r="CA45" s="38"/>
      <c r="CB45" s="9"/>
      <c r="CC45" s="9"/>
      <c r="CD45" s="57"/>
      <c r="CE45" s="9"/>
      <c r="CF45" s="39"/>
      <c r="CH45" s="38"/>
      <c r="CI45" s="9"/>
      <c r="CJ45" s="9"/>
      <c r="CK45" s="57"/>
      <c r="CL45" s="9"/>
      <c r="CM45" s="39"/>
      <c r="CO45" s="38"/>
      <c r="CP45" s="9"/>
      <c r="CQ45" s="9"/>
      <c r="CR45" s="57"/>
      <c r="CS45" s="9"/>
      <c r="CT45" s="39"/>
      <c r="CV45" s="38"/>
      <c r="CW45" s="9"/>
      <c r="CX45" s="9"/>
      <c r="CY45" s="57"/>
      <c r="CZ45" s="9"/>
      <c r="DA45" s="39"/>
      <c r="DC45" s="38"/>
      <c r="DD45" s="9"/>
      <c r="DE45" s="9"/>
      <c r="DF45" s="57"/>
      <c r="DG45" s="9"/>
      <c r="DH45" s="39"/>
      <c r="DJ45" s="38"/>
      <c r="DK45" s="9"/>
      <c r="DL45" s="9"/>
      <c r="DM45" s="57"/>
      <c r="DN45" s="9"/>
      <c r="DO45" s="39"/>
      <c r="DQ45" s="38"/>
      <c r="DR45" s="9"/>
      <c r="DS45" s="9"/>
      <c r="DT45" s="57"/>
      <c r="DU45" s="9"/>
      <c r="DV45" s="39"/>
      <c r="DX45" s="38"/>
      <c r="DY45" s="9"/>
      <c r="DZ45" s="9"/>
      <c r="EA45" s="57"/>
      <c r="EB45" s="9"/>
      <c r="EC45" s="39"/>
      <c r="EE45" s="38"/>
      <c r="EF45" s="9"/>
      <c r="EG45" s="9"/>
      <c r="EH45" s="57"/>
      <c r="EI45" s="9"/>
      <c r="EJ45" s="39"/>
      <c r="EL45" s="38"/>
      <c r="EM45" s="9"/>
      <c r="EN45" s="9"/>
      <c r="EO45" s="57"/>
      <c r="EP45" s="9"/>
      <c r="EQ45" s="39"/>
      <c r="ES45" s="38"/>
      <c r="ET45" s="9"/>
      <c r="EU45" s="9"/>
      <c r="EV45" s="57"/>
      <c r="EW45" s="9"/>
      <c r="EX45" s="39"/>
      <c r="EZ45" s="38"/>
      <c r="FA45" s="9"/>
      <c r="FB45" s="9"/>
      <c r="FC45" s="57"/>
      <c r="FD45" s="9"/>
      <c r="FE45" s="39"/>
      <c r="FG45" s="38"/>
      <c r="FH45" s="9"/>
      <c r="FI45" s="9"/>
      <c r="FJ45" s="57"/>
      <c r="FK45" s="9"/>
      <c r="FL45" s="39"/>
      <c r="FN45" s="38"/>
      <c r="FO45" s="9"/>
      <c r="FP45" s="9"/>
      <c r="FQ45" s="57"/>
      <c r="FR45" s="9"/>
      <c r="FS45" s="39"/>
      <c r="FU45" s="38"/>
      <c r="FV45" s="9"/>
      <c r="FW45" s="9"/>
      <c r="FX45" s="57"/>
      <c r="FY45" s="9"/>
      <c r="FZ45" s="39"/>
      <c r="GB45" s="38"/>
      <c r="GC45" s="9"/>
      <c r="GD45" s="9"/>
      <c r="GE45" s="57"/>
      <c r="GF45" s="9"/>
      <c r="GG45" s="39"/>
      <c r="GI45" s="38"/>
      <c r="GJ45" s="9"/>
      <c r="GK45" s="9"/>
      <c r="GL45" s="57"/>
      <c r="GM45" s="9"/>
      <c r="GN45" s="39"/>
      <c r="GP45" s="38"/>
      <c r="GQ45" s="9"/>
      <c r="GR45" s="9"/>
      <c r="GS45" s="57"/>
      <c r="GT45" s="9"/>
      <c r="GU45" s="39"/>
      <c r="GW45" s="38"/>
      <c r="GX45" s="9"/>
      <c r="GY45" s="9"/>
      <c r="GZ45" s="57"/>
      <c r="HA45" s="9"/>
      <c r="HB45" s="39"/>
      <c r="HD45" s="38"/>
      <c r="HE45" s="9"/>
      <c r="HF45" s="9"/>
      <c r="HG45" s="57"/>
      <c r="HH45" s="9"/>
      <c r="HI45" s="39"/>
      <c r="HK45" s="38"/>
      <c r="HL45" s="9"/>
      <c r="HM45" s="9"/>
      <c r="HN45" s="57"/>
      <c r="HO45" s="9"/>
      <c r="HP45" s="39"/>
      <c r="HR45" s="38"/>
      <c r="HS45" s="9"/>
      <c r="HT45" s="9"/>
      <c r="HU45" s="57"/>
      <c r="HV45" s="9"/>
      <c r="HW45" s="39"/>
      <c r="HY45" s="38"/>
      <c r="HZ45" s="9"/>
      <c r="IA45" s="9"/>
      <c r="IB45" s="57"/>
      <c r="IC45" s="9"/>
      <c r="ID45" s="39"/>
      <c r="IF45" s="38"/>
      <c r="IG45" s="9"/>
      <c r="IH45" s="9"/>
      <c r="II45" s="57"/>
      <c r="IJ45" s="9"/>
      <c r="IK45" s="39"/>
      <c r="IM45" s="38"/>
      <c r="IN45" s="9"/>
      <c r="IO45" s="9"/>
      <c r="IP45" s="57"/>
      <c r="IQ45" s="9"/>
      <c r="IR45" s="39"/>
      <c r="IT45" s="38"/>
      <c r="IU45" s="9"/>
      <c r="IV45" s="9"/>
      <c r="IW45" s="57"/>
      <c r="IX45" s="9"/>
      <c r="IY45" s="39"/>
      <c r="JA45" s="38"/>
      <c r="JB45" s="9"/>
      <c r="JC45" s="9"/>
      <c r="JD45" s="57"/>
      <c r="JE45" s="9"/>
      <c r="JF45" s="39"/>
      <c r="JH45" s="38"/>
      <c r="JI45" s="9"/>
      <c r="JJ45" s="9"/>
      <c r="JK45" s="57"/>
      <c r="JL45" s="9"/>
      <c r="JM45" s="39"/>
      <c r="JO45" s="38"/>
      <c r="JP45" s="9"/>
      <c r="JQ45" s="9"/>
      <c r="JR45" s="57"/>
      <c r="JS45" s="9"/>
      <c r="JT45" s="39"/>
      <c r="JV45" s="38"/>
      <c r="JW45" s="9"/>
      <c r="JX45" s="9"/>
      <c r="JY45" s="57"/>
      <c r="JZ45" s="9"/>
      <c r="KA45" s="39"/>
      <c r="KC45" s="38"/>
      <c r="KD45" s="9"/>
      <c r="KE45" s="9"/>
      <c r="KF45" s="57"/>
      <c r="KG45" s="9"/>
      <c r="KH45" s="39"/>
      <c r="KJ45" s="38"/>
      <c r="KK45" s="9"/>
      <c r="KL45" s="9"/>
      <c r="KM45" s="57"/>
      <c r="KN45" s="9"/>
      <c r="KO45" s="39"/>
      <c r="KQ45" s="38"/>
      <c r="KR45" s="9"/>
      <c r="KS45" s="9"/>
      <c r="KT45" s="57"/>
      <c r="KU45" s="9"/>
      <c r="KV45" s="39"/>
      <c r="KX45" s="38"/>
      <c r="KY45" s="9"/>
      <c r="KZ45" s="9"/>
      <c r="LA45" s="57"/>
      <c r="LB45" s="9"/>
      <c r="LC45" s="39"/>
      <c r="LE45" s="38"/>
      <c r="LF45" s="9"/>
      <c r="LG45" s="9"/>
      <c r="LH45" s="57"/>
      <c r="LI45" s="9"/>
      <c r="LJ45" s="39"/>
      <c r="LL45" s="38"/>
      <c r="LM45" s="9"/>
      <c r="LN45" s="9"/>
      <c r="LO45" s="57"/>
      <c r="LP45" s="9"/>
      <c r="LQ45" s="39"/>
      <c r="LS45" s="38"/>
      <c r="LT45" s="9"/>
      <c r="LU45" s="9"/>
      <c r="LV45" s="57"/>
      <c r="LW45" s="9"/>
      <c r="LX45" s="39"/>
      <c r="LZ45" s="38"/>
      <c r="MA45" s="9"/>
      <c r="MB45" s="9"/>
      <c r="MC45" s="57"/>
      <c r="MD45" s="9"/>
      <c r="ME45" s="39"/>
      <c r="MG45" s="38"/>
      <c r="MH45" s="9"/>
      <c r="MI45" s="9"/>
      <c r="MJ45" s="57"/>
      <c r="MK45" s="9"/>
      <c r="ML45" s="39"/>
    </row>
    <row r="46" spans="9:350" x14ac:dyDescent="0.15">
      <c r="I46" s="50" t="s">
        <v>76</v>
      </c>
      <c r="J46" s="9"/>
      <c r="K46" s="9"/>
      <c r="L46" s="57"/>
      <c r="M46" s="9"/>
      <c r="N46" s="39"/>
      <c r="P46" s="50" t="s">
        <v>76</v>
      </c>
      <c r="Q46" s="9"/>
      <c r="R46" s="9"/>
      <c r="S46" s="57"/>
      <c r="T46" s="9"/>
      <c r="U46" s="39"/>
      <c r="W46" s="50" t="s">
        <v>76</v>
      </c>
      <c r="X46" s="9"/>
      <c r="Y46" s="9"/>
      <c r="Z46" s="57"/>
      <c r="AA46" s="9"/>
      <c r="AB46" s="39"/>
      <c r="AD46" s="50" t="s">
        <v>76</v>
      </c>
      <c r="AE46" s="9"/>
      <c r="AF46" s="9"/>
      <c r="AG46" s="57"/>
      <c r="AH46" s="9"/>
      <c r="AI46" s="39"/>
      <c r="AK46" s="50" t="s">
        <v>76</v>
      </c>
      <c r="AL46" s="9"/>
      <c r="AM46" s="9"/>
      <c r="AN46" s="57"/>
      <c r="AO46" s="9"/>
      <c r="AP46" s="39"/>
      <c r="AR46" s="50" t="s">
        <v>76</v>
      </c>
      <c r="AS46" s="9"/>
      <c r="AT46" s="9"/>
      <c r="AU46" s="57"/>
      <c r="AV46" s="9"/>
      <c r="AW46" s="39"/>
      <c r="AY46" s="50" t="s">
        <v>76</v>
      </c>
      <c r="AZ46" s="9"/>
      <c r="BA46" s="9"/>
      <c r="BB46" s="57"/>
      <c r="BC46" s="9"/>
      <c r="BD46" s="39"/>
      <c r="BF46" s="50" t="s">
        <v>76</v>
      </c>
      <c r="BG46" s="9"/>
      <c r="BH46" s="9"/>
      <c r="BI46" s="57"/>
      <c r="BJ46" s="9"/>
      <c r="BK46" s="39"/>
      <c r="BM46" s="50" t="s">
        <v>76</v>
      </c>
      <c r="BN46" s="9"/>
      <c r="BO46" s="9"/>
      <c r="BP46" s="57"/>
      <c r="BQ46" s="9"/>
      <c r="BR46" s="39"/>
      <c r="BT46" s="50" t="s">
        <v>76</v>
      </c>
      <c r="BU46" s="9"/>
      <c r="BV46" s="9"/>
      <c r="BW46" s="57"/>
      <c r="BX46" s="9"/>
      <c r="BY46" s="39"/>
      <c r="CA46" s="50" t="s">
        <v>76</v>
      </c>
      <c r="CB46" s="9"/>
      <c r="CC46" s="9"/>
      <c r="CD46" s="57"/>
      <c r="CE46" s="9"/>
      <c r="CF46" s="39"/>
      <c r="CH46" s="50" t="s">
        <v>76</v>
      </c>
      <c r="CI46" s="9"/>
      <c r="CJ46" s="9"/>
      <c r="CK46" s="57"/>
      <c r="CL46" s="9"/>
      <c r="CM46" s="39"/>
      <c r="CO46" s="50" t="s">
        <v>76</v>
      </c>
      <c r="CP46" s="9"/>
      <c r="CQ46" s="9"/>
      <c r="CR46" s="57"/>
      <c r="CS46" s="9"/>
      <c r="CT46" s="39"/>
      <c r="CV46" s="50" t="s">
        <v>76</v>
      </c>
      <c r="CW46" s="9"/>
      <c r="CX46" s="9"/>
      <c r="CY46" s="57"/>
      <c r="CZ46" s="9"/>
      <c r="DA46" s="39"/>
      <c r="DC46" s="50" t="s">
        <v>76</v>
      </c>
      <c r="DD46" s="9"/>
      <c r="DE46" s="9"/>
      <c r="DF46" s="57"/>
      <c r="DG46" s="9"/>
      <c r="DH46" s="39"/>
      <c r="DJ46" s="50" t="s">
        <v>76</v>
      </c>
      <c r="DK46" s="9"/>
      <c r="DL46" s="9"/>
      <c r="DM46" s="57"/>
      <c r="DN46" s="9"/>
      <c r="DO46" s="39"/>
      <c r="DQ46" s="50" t="s">
        <v>76</v>
      </c>
      <c r="DR46" s="9"/>
      <c r="DS46" s="9"/>
      <c r="DT46" s="57"/>
      <c r="DU46" s="9"/>
      <c r="DV46" s="39"/>
      <c r="DX46" s="50" t="s">
        <v>76</v>
      </c>
      <c r="DY46" s="9"/>
      <c r="DZ46" s="9"/>
      <c r="EA46" s="57"/>
      <c r="EB46" s="9"/>
      <c r="EC46" s="39"/>
      <c r="EE46" s="50" t="s">
        <v>76</v>
      </c>
      <c r="EF46" s="9"/>
      <c r="EG46" s="9"/>
      <c r="EH46" s="57"/>
      <c r="EI46" s="9"/>
      <c r="EJ46" s="39"/>
      <c r="EL46" s="50" t="s">
        <v>76</v>
      </c>
      <c r="EM46" s="9"/>
      <c r="EN46" s="9"/>
      <c r="EO46" s="57"/>
      <c r="EP46" s="9"/>
      <c r="EQ46" s="39"/>
      <c r="ES46" s="50" t="s">
        <v>76</v>
      </c>
      <c r="ET46" s="9"/>
      <c r="EU46" s="9"/>
      <c r="EV46" s="57"/>
      <c r="EW46" s="9"/>
      <c r="EX46" s="39"/>
      <c r="EZ46" s="50" t="s">
        <v>76</v>
      </c>
      <c r="FA46" s="9"/>
      <c r="FB46" s="9"/>
      <c r="FC46" s="57"/>
      <c r="FD46" s="9"/>
      <c r="FE46" s="39"/>
      <c r="FG46" s="50" t="s">
        <v>76</v>
      </c>
      <c r="FH46" s="9"/>
      <c r="FI46" s="9"/>
      <c r="FJ46" s="57"/>
      <c r="FK46" s="9"/>
      <c r="FL46" s="39"/>
      <c r="FN46" s="50" t="s">
        <v>76</v>
      </c>
      <c r="FO46" s="9"/>
      <c r="FP46" s="9"/>
      <c r="FQ46" s="57"/>
      <c r="FR46" s="9"/>
      <c r="FS46" s="39"/>
      <c r="FU46" s="50" t="s">
        <v>76</v>
      </c>
      <c r="FV46" s="9"/>
      <c r="FW46" s="9"/>
      <c r="FX46" s="57"/>
      <c r="FY46" s="9"/>
      <c r="FZ46" s="39"/>
      <c r="GB46" s="50" t="s">
        <v>76</v>
      </c>
      <c r="GC46" s="9"/>
      <c r="GD46" s="9"/>
      <c r="GE46" s="57"/>
      <c r="GF46" s="9"/>
      <c r="GG46" s="39"/>
      <c r="GI46" s="50" t="s">
        <v>76</v>
      </c>
      <c r="GJ46" s="9"/>
      <c r="GK46" s="9"/>
      <c r="GL46" s="57"/>
      <c r="GM46" s="9"/>
      <c r="GN46" s="39"/>
      <c r="GP46" s="50" t="s">
        <v>76</v>
      </c>
      <c r="GQ46" s="9"/>
      <c r="GR46" s="9"/>
      <c r="GS46" s="57"/>
      <c r="GT46" s="9"/>
      <c r="GU46" s="39"/>
      <c r="GW46" s="50" t="s">
        <v>76</v>
      </c>
      <c r="GX46" s="9"/>
      <c r="GY46" s="9"/>
      <c r="GZ46" s="57"/>
      <c r="HA46" s="9"/>
      <c r="HB46" s="39"/>
      <c r="HD46" s="50" t="s">
        <v>76</v>
      </c>
      <c r="HE46" s="9"/>
      <c r="HF46" s="9"/>
      <c r="HG46" s="57"/>
      <c r="HH46" s="9"/>
      <c r="HI46" s="39"/>
      <c r="HK46" s="50" t="s">
        <v>76</v>
      </c>
      <c r="HL46" s="9"/>
      <c r="HM46" s="9"/>
      <c r="HN46" s="57"/>
      <c r="HO46" s="9"/>
      <c r="HP46" s="39"/>
      <c r="HR46" s="50" t="s">
        <v>76</v>
      </c>
      <c r="HS46" s="9"/>
      <c r="HT46" s="9"/>
      <c r="HU46" s="57"/>
      <c r="HV46" s="9"/>
      <c r="HW46" s="39"/>
      <c r="HY46" s="50" t="s">
        <v>76</v>
      </c>
      <c r="HZ46" s="9"/>
      <c r="IA46" s="9"/>
      <c r="IB46" s="57"/>
      <c r="IC46" s="9"/>
      <c r="ID46" s="39"/>
      <c r="IF46" s="50" t="s">
        <v>76</v>
      </c>
      <c r="IG46" s="9"/>
      <c r="IH46" s="9"/>
      <c r="II46" s="57"/>
      <c r="IJ46" s="9"/>
      <c r="IK46" s="39"/>
      <c r="IM46" s="50" t="s">
        <v>76</v>
      </c>
      <c r="IN46" s="9"/>
      <c r="IO46" s="9"/>
      <c r="IP46" s="57"/>
      <c r="IQ46" s="9"/>
      <c r="IR46" s="39"/>
      <c r="IT46" s="50" t="s">
        <v>76</v>
      </c>
      <c r="IU46" s="9"/>
      <c r="IV46" s="9"/>
      <c r="IW46" s="57"/>
      <c r="IX46" s="9"/>
      <c r="IY46" s="39"/>
      <c r="JA46" s="50" t="s">
        <v>76</v>
      </c>
      <c r="JB46" s="9"/>
      <c r="JC46" s="9"/>
      <c r="JD46" s="57"/>
      <c r="JE46" s="9"/>
      <c r="JF46" s="39"/>
      <c r="JH46" s="50" t="s">
        <v>76</v>
      </c>
      <c r="JI46" s="9"/>
      <c r="JJ46" s="9"/>
      <c r="JK46" s="57"/>
      <c r="JL46" s="9"/>
      <c r="JM46" s="39"/>
      <c r="JO46" s="50" t="s">
        <v>76</v>
      </c>
      <c r="JP46" s="9"/>
      <c r="JQ46" s="9"/>
      <c r="JR46" s="57"/>
      <c r="JS46" s="9"/>
      <c r="JT46" s="39"/>
      <c r="JV46" s="50" t="s">
        <v>76</v>
      </c>
      <c r="JW46" s="9"/>
      <c r="JX46" s="9"/>
      <c r="JY46" s="57"/>
      <c r="JZ46" s="9"/>
      <c r="KA46" s="39"/>
      <c r="KC46" s="50" t="s">
        <v>76</v>
      </c>
      <c r="KD46" s="9"/>
      <c r="KE46" s="9"/>
      <c r="KF46" s="57"/>
      <c r="KG46" s="9"/>
      <c r="KH46" s="39"/>
      <c r="KJ46" s="50" t="s">
        <v>76</v>
      </c>
      <c r="KK46" s="9"/>
      <c r="KL46" s="9"/>
      <c r="KM46" s="57"/>
      <c r="KN46" s="9"/>
      <c r="KO46" s="39"/>
      <c r="KQ46" s="50" t="s">
        <v>76</v>
      </c>
      <c r="KR46" s="9"/>
      <c r="KS46" s="9"/>
      <c r="KT46" s="57"/>
      <c r="KU46" s="9"/>
      <c r="KV46" s="39"/>
      <c r="KX46" s="50" t="s">
        <v>76</v>
      </c>
      <c r="KY46" s="9"/>
      <c r="KZ46" s="9"/>
      <c r="LA46" s="57"/>
      <c r="LB46" s="9"/>
      <c r="LC46" s="39"/>
      <c r="LE46" s="50" t="s">
        <v>76</v>
      </c>
      <c r="LF46" s="9"/>
      <c r="LG46" s="9"/>
      <c r="LH46" s="57"/>
      <c r="LI46" s="9"/>
      <c r="LJ46" s="39"/>
      <c r="LL46" s="50" t="s">
        <v>76</v>
      </c>
      <c r="LM46" s="9"/>
      <c r="LN46" s="9"/>
      <c r="LO46" s="57"/>
      <c r="LP46" s="9"/>
      <c r="LQ46" s="39"/>
      <c r="LS46" s="50" t="s">
        <v>76</v>
      </c>
      <c r="LT46" s="9"/>
      <c r="LU46" s="9"/>
      <c r="LV46" s="57"/>
      <c r="LW46" s="9"/>
      <c r="LX46" s="39"/>
      <c r="LZ46" s="50" t="s">
        <v>76</v>
      </c>
      <c r="MA46" s="9"/>
      <c r="MB46" s="9"/>
      <c r="MC46" s="57"/>
      <c r="MD46" s="9"/>
      <c r="ME46" s="39"/>
      <c r="MG46" s="50" t="s">
        <v>76</v>
      </c>
      <c r="MH46" s="9"/>
      <c r="MI46" s="9"/>
      <c r="MJ46" s="57"/>
      <c r="MK46" s="9"/>
      <c r="ML46" s="39"/>
    </row>
    <row r="47" spans="9:350" x14ac:dyDescent="0.15">
      <c r="I47" s="51" t="s">
        <v>59</v>
      </c>
      <c r="J47" s="52">
        <f>+J11/100</f>
        <v>0.12640000000000001</v>
      </c>
      <c r="K47" s="53"/>
      <c r="L47" s="54">
        <f>+J47-$C$11/100</f>
        <v>-2.0999999999999908E-3</v>
      </c>
      <c r="M47" s="9"/>
      <c r="N47" s="39"/>
      <c r="P47" s="51" t="s">
        <v>59</v>
      </c>
      <c r="Q47" s="52">
        <f>+Q11/100</f>
        <v>0.1182</v>
      </c>
      <c r="R47" s="53"/>
      <c r="S47" s="54">
        <f>+Q47-$C$11/100</f>
        <v>-1.0300000000000004E-2</v>
      </c>
      <c r="T47" s="9"/>
      <c r="U47" s="39"/>
      <c r="W47" s="51" t="s">
        <v>59</v>
      </c>
      <c r="X47" s="52">
        <f>+X11/100</f>
        <v>0.1198</v>
      </c>
      <c r="Y47" s="53"/>
      <c r="Z47" s="54">
        <f>+X47-$C$11/100</f>
        <v>-8.6999999999999994E-3</v>
      </c>
      <c r="AA47" s="9"/>
      <c r="AB47" s="39"/>
      <c r="AD47" s="51" t="s">
        <v>59</v>
      </c>
      <c r="AE47" s="52">
        <f>+AE11/100</f>
        <v>0.1396</v>
      </c>
      <c r="AF47" s="53"/>
      <c r="AG47" s="54">
        <f>+AE47-$C$11/100</f>
        <v>1.1099999999999999E-2</v>
      </c>
      <c r="AH47" s="9"/>
      <c r="AI47" s="39"/>
      <c r="AK47" s="51" t="s">
        <v>59</v>
      </c>
      <c r="AL47" s="52">
        <f>+AL11/100</f>
        <v>0.14499999999999999</v>
      </c>
      <c r="AM47" s="53"/>
      <c r="AN47" s="54">
        <f>+AL47-$C$11/100</f>
        <v>1.6499999999999987E-2</v>
      </c>
      <c r="AO47" s="9"/>
      <c r="AP47" s="39"/>
      <c r="AR47" s="51" t="s">
        <v>59</v>
      </c>
      <c r="AS47" s="52">
        <f>+AS11/100</f>
        <v>0.1482</v>
      </c>
      <c r="AT47" s="53"/>
      <c r="AU47" s="54">
        <f>+AS47-$C$11/100</f>
        <v>1.9699999999999995E-2</v>
      </c>
      <c r="AV47" s="9"/>
      <c r="AW47" s="39"/>
      <c r="AY47" s="51" t="s">
        <v>59</v>
      </c>
      <c r="AZ47" s="52">
        <f>+AZ11/100</f>
        <v>0.1532</v>
      </c>
      <c r="BA47" s="53"/>
      <c r="BB47" s="54">
        <f>+AZ47-$C$11/100</f>
        <v>2.47E-2</v>
      </c>
      <c r="BC47" s="9"/>
      <c r="BD47" s="39"/>
      <c r="BF47" s="51" t="s">
        <v>59</v>
      </c>
      <c r="BG47" s="52">
        <f>+BG11/100</f>
        <v>0.15710000000000002</v>
      </c>
      <c r="BH47" s="53"/>
      <c r="BI47" s="54">
        <f>+BG47-$C$11/100</f>
        <v>2.8600000000000014E-2</v>
      </c>
      <c r="BJ47" s="9"/>
      <c r="BK47" s="39"/>
      <c r="BM47" s="51" t="s">
        <v>59</v>
      </c>
      <c r="BN47" s="52">
        <f>+BN11/100</f>
        <v>0.1532</v>
      </c>
      <c r="BO47" s="53"/>
      <c r="BP47" s="54">
        <f>+BN47-$C$11/100</f>
        <v>2.47E-2</v>
      </c>
      <c r="BQ47" s="9"/>
      <c r="BR47" s="39"/>
      <c r="BT47" s="51" t="s">
        <v>59</v>
      </c>
      <c r="BU47" s="52">
        <f>+BU11/100</f>
        <v>0.15770000000000001</v>
      </c>
      <c r="BV47" s="53"/>
      <c r="BW47" s="54">
        <f>+BU47-$C$11/100</f>
        <v>2.9200000000000004E-2</v>
      </c>
      <c r="BX47" s="9"/>
      <c r="BY47" s="39"/>
      <c r="CA47" s="51" t="s">
        <v>59</v>
      </c>
      <c r="CB47" s="52">
        <f>+CB11/100</f>
        <v>0.152</v>
      </c>
      <c r="CC47" s="53"/>
      <c r="CD47" s="54">
        <f>+CB47-$C$11/100</f>
        <v>2.3499999999999993E-2</v>
      </c>
      <c r="CE47" s="9"/>
      <c r="CF47" s="39"/>
      <c r="CH47" s="51" t="s">
        <v>59</v>
      </c>
      <c r="CI47" s="52">
        <f>+CI11/100</f>
        <v>0.18460000000000001</v>
      </c>
      <c r="CJ47" s="53"/>
      <c r="CK47" s="54">
        <f>+CI47-$C$11/100</f>
        <v>5.6100000000000011E-2</v>
      </c>
      <c r="CL47" s="9"/>
      <c r="CM47" s="39"/>
      <c r="CO47" s="51" t="s">
        <v>59</v>
      </c>
      <c r="CP47" s="52">
        <f>+CP11/100</f>
        <v>0.15340000000000001</v>
      </c>
      <c r="CQ47" s="53"/>
      <c r="CR47" s="54">
        <f>+CP47-$C$11/100</f>
        <v>2.4900000000000005E-2</v>
      </c>
      <c r="CS47" s="9"/>
      <c r="CT47" s="39"/>
      <c r="CV47" s="51" t="s">
        <v>59</v>
      </c>
      <c r="CW47" s="52">
        <f>+CW11/100</f>
        <v>0.1532</v>
      </c>
      <c r="CX47" s="53"/>
      <c r="CY47" s="54">
        <f>+CW47-$C$11/100</f>
        <v>2.47E-2</v>
      </c>
      <c r="CZ47" s="9"/>
      <c r="DA47" s="39"/>
      <c r="DC47" s="51" t="s">
        <v>59</v>
      </c>
      <c r="DD47" s="52">
        <f>+DD11/100</f>
        <v>9.2100000000000015E-2</v>
      </c>
      <c r="DE47" s="53"/>
      <c r="DF47" s="54">
        <f>+DD47-$C$11/100</f>
        <v>-3.6399999999999988E-2</v>
      </c>
      <c r="DG47" s="9"/>
      <c r="DH47" s="39"/>
      <c r="DJ47" s="51" t="s">
        <v>59</v>
      </c>
      <c r="DK47" s="52">
        <f>+DK11/100</f>
        <v>0.1414</v>
      </c>
      <c r="DL47" s="53"/>
      <c r="DM47" s="54">
        <f>+DK47-$C$11/100</f>
        <v>1.2899999999999995E-2</v>
      </c>
      <c r="DN47" s="9"/>
      <c r="DO47" s="39"/>
      <c r="DQ47" s="51" t="s">
        <v>59</v>
      </c>
      <c r="DR47" s="52">
        <f>+DR11/100</f>
        <v>0.1411</v>
      </c>
      <c r="DS47" s="53"/>
      <c r="DT47" s="54">
        <f>+DR47-$C$11/100</f>
        <v>1.26E-2</v>
      </c>
      <c r="DU47" s="9"/>
      <c r="DV47" s="39"/>
      <c r="DX47" s="51" t="s">
        <v>59</v>
      </c>
      <c r="DY47" s="52">
        <f>+DY11/100</f>
        <v>0.14279999999999998</v>
      </c>
      <c r="DZ47" s="53"/>
      <c r="EA47" s="54">
        <f>+DY47-$C$11/100</f>
        <v>1.4299999999999979E-2</v>
      </c>
      <c r="EB47" s="9"/>
      <c r="EC47" s="39"/>
      <c r="EE47" s="51" t="s">
        <v>59</v>
      </c>
      <c r="EF47" s="52">
        <f>+EF11/100</f>
        <v>0.12480000000000001</v>
      </c>
      <c r="EG47" s="53"/>
      <c r="EH47" s="54">
        <f>+EF47-$C$11/100</f>
        <v>-3.699999999999995E-3</v>
      </c>
      <c r="EI47" s="9"/>
      <c r="EJ47" s="39"/>
      <c r="EL47" s="51" t="s">
        <v>59</v>
      </c>
      <c r="EM47" s="52">
        <f>+EM11/100</f>
        <v>0.14279999999999998</v>
      </c>
      <c r="EN47" s="53"/>
      <c r="EO47" s="54">
        <f>+EM47-$C$11/100</f>
        <v>1.4299999999999979E-2</v>
      </c>
      <c r="EP47" s="9"/>
      <c r="EQ47" s="39"/>
      <c r="ES47" s="51" t="s">
        <v>59</v>
      </c>
      <c r="ET47" s="52">
        <f>+ET11/100</f>
        <v>0.1512</v>
      </c>
      <c r="EU47" s="53"/>
      <c r="EV47" s="54">
        <f>+ET47-$C$11/100</f>
        <v>2.2699999999999998E-2</v>
      </c>
      <c r="EW47" s="9"/>
      <c r="EX47" s="39"/>
      <c r="EZ47" s="51" t="s">
        <v>59</v>
      </c>
      <c r="FA47" s="52">
        <f>+FA11/100</f>
        <v>0.1542</v>
      </c>
      <c r="FB47" s="53"/>
      <c r="FC47" s="54">
        <f>+FA47-$C$11/100</f>
        <v>2.5700000000000001E-2</v>
      </c>
      <c r="FD47" s="9"/>
      <c r="FE47" s="39"/>
      <c r="FG47" s="51" t="s">
        <v>59</v>
      </c>
      <c r="FH47" s="52">
        <f>+FH11/100</f>
        <v>0.14300000000000002</v>
      </c>
      <c r="FI47" s="53"/>
      <c r="FJ47" s="54">
        <f>+FH47-$C$11/100</f>
        <v>1.4500000000000013E-2</v>
      </c>
      <c r="FK47" s="9"/>
      <c r="FL47" s="39"/>
      <c r="FN47" s="51" t="s">
        <v>59</v>
      </c>
      <c r="FO47" s="52">
        <f>+FO11/100</f>
        <v>0.15340000000000001</v>
      </c>
      <c r="FP47" s="53"/>
      <c r="FQ47" s="54">
        <f>+FO47-$C$11/100</f>
        <v>2.4900000000000005E-2</v>
      </c>
      <c r="FR47" s="9"/>
      <c r="FS47" s="39"/>
      <c r="FU47" s="51" t="s">
        <v>59</v>
      </c>
      <c r="FV47" s="52">
        <f>+FV11/100</f>
        <v>0.1066</v>
      </c>
      <c r="FW47" s="53"/>
      <c r="FX47" s="54">
        <f>+FV47-$C$11/100</f>
        <v>-2.1900000000000003E-2</v>
      </c>
      <c r="FY47" s="9"/>
      <c r="FZ47" s="39"/>
      <c r="GB47" s="51" t="s">
        <v>59</v>
      </c>
      <c r="GC47" s="52">
        <f>+GC11/100</f>
        <v>8.7599999999999997E-2</v>
      </c>
      <c r="GD47" s="53"/>
      <c r="GE47" s="54">
        <f>+GC47-$C$11/100</f>
        <v>-4.0900000000000006E-2</v>
      </c>
      <c r="GF47" s="9"/>
      <c r="GG47" s="39"/>
      <c r="GI47" s="51" t="s">
        <v>59</v>
      </c>
      <c r="GJ47" s="52">
        <f>+GJ11/100</f>
        <v>0.11380000000000001</v>
      </c>
      <c r="GK47" s="53"/>
      <c r="GL47" s="54">
        <f>+GJ47-$C$11/100</f>
        <v>-1.4699999999999991E-2</v>
      </c>
      <c r="GM47" s="9"/>
      <c r="GN47" s="39"/>
      <c r="GP47" s="51" t="s">
        <v>59</v>
      </c>
      <c r="GQ47" s="52">
        <f>+GQ11/100</f>
        <v>0.1244</v>
      </c>
      <c r="GR47" s="53"/>
      <c r="GS47" s="54">
        <f>+GQ47-$C$11/100</f>
        <v>-4.1000000000000064E-3</v>
      </c>
      <c r="GT47" s="9"/>
      <c r="GU47" s="39"/>
      <c r="GW47" s="51" t="s">
        <v>59</v>
      </c>
      <c r="GX47" s="52">
        <f>+GX11/100</f>
        <v>0.1176</v>
      </c>
      <c r="GY47" s="53"/>
      <c r="GZ47" s="54">
        <f>+GX47-$C$11/100</f>
        <v>-1.0900000000000007E-2</v>
      </c>
      <c r="HA47" s="9"/>
      <c r="HB47" s="39"/>
      <c r="HD47" s="51" t="s">
        <v>59</v>
      </c>
      <c r="HE47" s="52">
        <f>+HE11/100</f>
        <v>0.1696</v>
      </c>
      <c r="HF47" s="53"/>
      <c r="HG47" s="54">
        <f>+HE47-$C$11/100</f>
        <v>4.1099999999999998E-2</v>
      </c>
      <c r="HH47" s="9"/>
      <c r="HI47" s="39"/>
      <c r="HK47" s="51" t="s">
        <v>59</v>
      </c>
      <c r="HL47" s="52">
        <f>+HL11/100</f>
        <v>0.1406</v>
      </c>
      <c r="HM47" s="53"/>
      <c r="HN47" s="54">
        <f>+HL47-$C$11/100</f>
        <v>1.21E-2</v>
      </c>
      <c r="HO47" s="9"/>
      <c r="HP47" s="39"/>
      <c r="HR47" s="51" t="s">
        <v>59</v>
      </c>
      <c r="HS47" s="52">
        <f>+HS11/100</f>
        <v>0.12539999999999998</v>
      </c>
      <c r="HT47" s="53"/>
      <c r="HU47" s="54">
        <f>+HS47-$C$11/100</f>
        <v>-3.1000000000000194E-3</v>
      </c>
      <c r="HV47" s="9"/>
      <c r="HW47" s="39"/>
      <c r="HY47" s="51" t="s">
        <v>59</v>
      </c>
      <c r="HZ47" s="52">
        <f>+HZ11/100</f>
        <v>0.1472</v>
      </c>
      <c r="IA47" s="53"/>
      <c r="IB47" s="54">
        <f>+HZ47-$C$11/100</f>
        <v>1.8699999999999994E-2</v>
      </c>
      <c r="IC47" s="9"/>
      <c r="ID47" s="39"/>
      <c r="IF47" s="51" t="s">
        <v>59</v>
      </c>
      <c r="IG47" s="52">
        <f>+IG11/100</f>
        <v>0.122</v>
      </c>
      <c r="IH47" s="53"/>
      <c r="II47" s="54">
        <f>+IG47-$C$11/100</f>
        <v>-6.5000000000000058E-3</v>
      </c>
      <c r="IJ47" s="9"/>
      <c r="IK47" s="39"/>
      <c r="IM47" s="51" t="s">
        <v>59</v>
      </c>
      <c r="IN47" s="52">
        <f>+IN11/100</f>
        <v>0.14279999999999998</v>
      </c>
      <c r="IO47" s="53"/>
      <c r="IP47" s="54">
        <f>+IN47-$C$11/100</f>
        <v>1.4299999999999979E-2</v>
      </c>
      <c r="IQ47" s="9"/>
      <c r="IR47" s="39"/>
      <c r="IT47" s="51" t="s">
        <v>59</v>
      </c>
      <c r="IU47" s="52">
        <f>+IU11/100</f>
        <v>0.12960000000000002</v>
      </c>
      <c r="IV47" s="53"/>
      <c r="IW47" s="54">
        <f>+IU47-$C$11/100</f>
        <v>1.1000000000000176E-3</v>
      </c>
      <c r="IX47" s="9"/>
      <c r="IY47" s="39"/>
      <c r="JA47" s="51" t="s">
        <v>59</v>
      </c>
      <c r="JB47" s="52">
        <f>+JB11/100</f>
        <v>0.1308</v>
      </c>
      <c r="JC47" s="53"/>
      <c r="JD47" s="54">
        <f>+JB47-$C$11/100</f>
        <v>2.2999999999999965E-3</v>
      </c>
      <c r="JE47" s="9"/>
      <c r="JF47" s="39"/>
      <c r="JH47" s="51" t="s">
        <v>59</v>
      </c>
      <c r="JI47" s="52">
        <f>+JI11/100</f>
        <v>0.1232</v>
      </c>
      <c r="JJ47" s="53"/>
      <c r="JK47" s="54">
        <f>+JI47-$C$11/100</f>
        <v>-5.2999999999999992E-3</v>
      </c>
      <c r="JL47" s="9"/>
      <c r="JM47" s="39"/>
      <c r="JO47" s="51" t="s">
        <v>59</v>
      </c>
      <c r="JP47" s="52">
        <f>+JP11/100</f>
        <v>0.1081</v>
      </c>
      <c r="JQ47" s="53"/>
      <c r="JR47" s="54">
        <f>+JP47-$C$11/100</f>
        <v>-2.0400000000000001E-2</v>
      </c>
      <c r="JS47" s="9"/>
      <c r="JT47" s="39"/>
      <c r="JV47" s="51" t="s">
        <v>59</v>
      </c>
      <c r="JW47" s="52">
        <f>+JW11/100</f>
        <v>0.12859999999999999</v>
      </c>
      <c r="JX47" s="53"/>
      <c r="JY47" s="54">
        <f>+JW47-$C$11/100</f>
        <v>9.9999999999988987E-5</v>
      </c>
      <c r="JZ47" s="9"/>
      <c r="KA47" s="39"/>
      <c r="KC47" s="51" t="s">
        <v>59</v>
      </c>
      <c r="KD47" s="52">
        <f>+KD11/100</f>
        <v>0.13039999999999999</v>
      </c>
      <c r="KE47" s="53"/>
      <c r="KF47" s="54">
        <f>+KD47-$C$11/100</f>
        <v>1.899999999999985E-3</v>
      </c>
      <c r="KG47" s="9"/>
      <c r="KH47" s="39"/>
      <c r="KJ47" s="51" t="s">
        <v>59</v>
      </c>
      <c r="KK47" s="52">
        <f>+KK11/100</f>
        <v>0.12509999999999999</v>
      </c>
      <c r="KL47" s="53"/>
      <c r="KM47" s="54">
        <f>+KK47-$C$11/100</f>
        <v>-3.4000000000000141E-3</v>
      </c>
      <c r="KN47" s="9"/>
      <c r="KO47" s="39"/>
      <c r="KQ47" s="51" t="s">
        <v>59</v>
      </c>
      <c r="KR47" s="52">
        <f>+KR11/100</f>
        <v>0.14029999999999998</v>
      </c>
      <c r="KS47" s="53"/>
      <c r="KT47" s="54">
        <f>+KR47-$C$11/100</f>
        <v>1.1799999999999977E-2</v>
      </c>
      <c r="KU47" s="9"/>
      <c r="KV47" s="39"/>
      <c r="KX47" s="51" t="s">
        <v>59</v>
      </c>
      <c r="KY47" s="52">
        <f>+KY11/100</f>
        <v>0.1201</v>
      </c>
      <c r="KZ47" s="53"/>
      <c r="LA47" s="54">
        <f>+KY47-$C$11/100</f>
        <v>-8.4000000000000047E-3</v>
      </c>
      <c r="LB47" s="9"/>
      <c r="LC47" s="39"/>
      <c r="LE47" s="51" t="s">
        <v>59</v>
      </c>
      <c r="LF47" s="52">
        <f>+LF11/100</f>
        <v>0.11599999999999999</v>
      </c>
      <c r="LG47" s="53"/>
      <c r="LH47" s="54">
        <f>+LF47-$C$11/100</f>
        <v>-1.2500000000000011E-2</v>
      </c>
      <c r="LI47" s="9"/>
      <c r="LJ47" s="39"/>
      <c r="LL47" s="51" t="s">
        <v>59</v>
      </c>
      <c r="LM47" s="52">
        <f>+LM11/100</f>
        <v>0.1361</v>
      </c>
      <c r="LN47" s="53"/>
      <c r="LO47" s="54">
        <f>+LM47-$C$11/100</f>
        <v>7.5999999999999956E-3</v>
      </c>
      <c r="LP47" s="9"/>
      <c r="LQ47" s="39"/>
      <c r="LS47" s="51" t="s">
        <v>59</v>
      </c>
      <c r="LT47" s="52">
        <f>+LT11/100</f>
        <v>7.6999999999999999E-2</v>
      </c>
      <c r="LU47" s="53"/>
      <c r="LV47" s="54">
        <f>+LT47-$C$11/100</f>
        <v>-5.1500000000000004E-2</v>
      </c>
      <c r="LW47" s="9"/>
      <c r="LX47" s="39"/>
      <c r="LZ47" s="51" t="s">
        <v>59</v>
      </c>
      <c r="MA47" s="52">
        <f>+MA11/100</f>
        <v>0</v>
      </c>
      <c r="MB47" s="53"/>
      <c r="MC47" s="54">
        <f>+MA47-$C$11/100</f>
        <v>-0.1285</v>
      </c>
      <c r="MD47" s="9"/>
      <c r="ME47" s="39"/>
      <c r="MG47" s="51" t="s">
        <v>59</v>
      </c>
      <c r="MH47" s="52">
        <f>+MH11/100</f>
        <v>0</v>
      </c>
      <c r="MI47" s="53"/>
      <c r="MJ47" s="54">
        <f>+MH47-$C$11/100</f>
        <v>-0.1285</v>
      </c>
      <c r="MK47" s="9"/>
      <c r="ML47" s="39"/>
    </row>
    <row r="48" spans="9:350" x14ac:dyDescent="0.15">
      <c r="I48" s="51" t="s">
        <v>60</v>
      </c>
      <c r="J48" s="55">
        <f>+L11</f>
        <v>0.22289231534444168</v>
      </c>
      <c r="K48" s="53"/>
      <c r="L48" s="56">
        <f>+J48-$E$11</f>
        <v>-0.13129836967790012</v>
      </c>
      <c r="M48" s="9"/>
      <c r="N48" s="39"/>
      <c r="P48" s="51" t="s">
        <v>60</v>
      </c>
      <c r="Q48" s="55">
        <f>+S11</f>
        <v>0.43609200853687458</v>
      </c>
      <c r="R48" s="53"/>
      <c r="S48" s="56">
        <f>+Q48-$E$11</f>
        <v>8.1901323514532776E-2</v>
      </c>
      <c r="T48" s="9"/>
      <c r="U48" s="39"/>
      <c r="W48" s="51" t="s">
        <v>60</v>
      </c>
      <c r="X48" s="55">
        <f>+Z11</f>
        <v>0.44744525547445257</v>
      </c>
      <c r="Y48" s="53"/>
      <c r="Z48" s="56">
        <f>+X48-$E$11</f>
        <v>9.3254570452110774E-2</v>
      </c>
      <c r="AA48" s="9"/>
      <c r="AB48" s="39"/>
      <c r="AD48" s="51" t="s">
        <v>60</v>
      </c>
      <c r="AE48" s="55">
        <f>+AG11</f>
        <v>0.54914683970199474</v>
      </c>
      <c r="AF48" s="53"/>
      <c r="AG48" s="56">
        <f>+AE48-$E$11</f>
        <v>0.19495615467965294</v>
      </c>
      <c r="AH48" s="9"/>
      <c r="AI48" s="39"/>
      <c r="AK48" s="51" t="s">
        <v>60</v>
      </c>
      <c r="AL48" s="55">
        <f>+AN11</f>
        <v>0.33076047070732634</v>
      </c>
      <c r="AM48" s="53"/>
      <c r="AN48" s="56">
        <f>+AL48-$E$11</f>
        <v>-2.3430214315015463E-2</v>
      </c>
      <c r="AO48" s="9"/>
      <c r="AP48" s="39"/>
      <c r="AR48" s="51" t="s">
        <v>60</v>
      </c>
      <c r="AS48" s="55">
        <f>+AU11</f>
        <v>0.55856918238993714</v>
      </c>
      <c r="AT48" s="53"/>
      <c r="AU48" s="56">
        <f>+AS48-$E$11</f>
        <v>0.20437849736759534</v>
      </c>
      <c r="AV48" s="9"/>
      <c r="AW48" s="39"/>
      <c r="AY48" s="51" t="s">
        <v>60</v>
      </c>
      <c r="AZ48" s="55">
        <f>+BB11</f>
        <v>0.40688953857887378</v>
      </c>
      <c r="BA48" s="53"/>
      <c r="BB48" s="56">
        <f>+AZ48-$E$11</f>
        <v>5.2698853556531977E-2</v>
      </c>
      <c r="BC48" s="9"/>
      <c r="BD48" s="39"/>
      <c r="BF48" s="51" t="s">
        <v>60</v>
      </c>
      <c r="BG48" s="55">
        <f>+BI11</f>
        <v>0.49813398022019034</v>
      </c>
      <c r="BH48" s="53"/>
      <c r="BI48" s="56">
        <f>+BG48-$E$11</f>
        <v>0.14394329519784854</v>
      </c>
      <c r="BJ48" s="9"/>
      <c r="BK48" s="39"/>
      <c r="BM48" s="51" t="s">
        <v>60</v>
      </c>
      <c r="BN48" s="55">
        <f>+BP11</f>
        <v>0.44927394034536894</v>
      </c>
      <c r="BO48" s="53"/>
      <c r="BP48" s="56">
        <f>+BN48-$E$11</f>
        <v>9.5083255323027138E-2</v>
      </c>
      <c r="BQ48" s="9"/>
      <c r="BR48" s="39"/>
      <c r="BT48" s="51" t="s">
        <v>60</v>
      </c>
      <c r="BU48" s="55">
        <f>+BW11</f>
        <v>0.43423137876386686</v>
      </c>
      <c r="BV48" s="53"/>
      <c r="BW48" s="56">
        <f>+BU48-$E$11</f>
        <v>8.004069374152506E-2</v>
      </c>
      <c r="BX48" s="9"/>
      <c r="BY48" s="39"/>
      <c r="CA48" s="51" t="s">
        <v>60</v>
      </c>
      <c r="CB48" s="55">
        <f>+CD11</f>
        <v>0.29912471634325938</v>
      </c>
      <c r="CC48" s="53"/>
      <c r="CD48" s="56">
        <f>+CB48-$E$11</f>
        <v>-5.5065968679082422E-2</v>
      </c>
      <c r="CE48" s="9"/>
      <c r="CF48" s="39"/>
      <c r="CH48" s="51" t="s">
        <v>60</v>
      </c>
      <c r="CI48" s="55">
        <f>+CK11</f>
        <v>0.46936042848141146</v>
      </c>
      <c r="CJ48" s="53"/>
      <c r="CK48" s="56">
        <f>+CI48-$E$11</f>
        <v>0.11516974345906966</v>
      </c>
      <c r="CL48" s="9"/>
      <c r="CM48" s="39"/>
      <c r="CO48" s="51" t="s">
        <v>60</v>
      </c>
      <c r="CP48" s="55">
        <f>+CR11</f>
        <v>0.40141632500931795</v>
      </c>
      <c r="CQ48" s="53"/>
      <c r="CR48" s="56">
        <f>+CP48-$E$11</f>
        <v>4.7225639986976153E-2</v>
      </c>
      <c r="CS48" s="9"/>
      <c r="CT48" s="39"/>
      <c r="CV48" s="51" t="s">
        <v>60</v>
      </c>
      <c r="CW48" s="55">
        <f>+CY11</f>
        <v>0.28346310715609935</v>
      </c>
      <c r="CX48" s="53"/>
      <c r="CY48" s="56">
        <f>+CW48-$E$11</f>
        <v>-7.0727577866242453E-2</v>
      </c>
      <c r="CZ48" s="9"/>
      <c r="DA48" s="39"/>
      <c r="DC48" s="51" t="s">
        <v>60</v>
      </c>
      <c r="DD48" s="55">
        <f>+DF11</f>
        <v>0.18785438144329897</v>
      </c>
      <c r="DE48" s="53"/>
      <c r="DF48" s="56">
        <f>+DD48-$E$11</f>
        <v>-0.16633630357904283</v>
      </c>
      <c r="DG48" s="9"/>
      <c r="DH48" s="39"/>
      <c r="DJ48" s="51" t="s">
        <v>60</v>
      </c>
      <c r="DK48" s="55">
        <f>+DM11</f>
        <v>0.18647487062538373</v>
      </c>
      <c r="DL48" s="53"/>
      <c r="DM48" s="56">
        <f>+DK48-$E$11</f>
        <v>-0.16771581439695807</v>
      </c>
      <c r="DN48" s="9"/>
      <c r="DO48" s="39"/>
      <c r="DQ48" s="51" t="s">
        <v>60</v>
      </c>
      <c r="DR48" s="55">
        <f>+DT11</f>
        <v>0.49680340969632392</v>
      </c>
      <c r="DS48" s="53"/>
      <c r="DT48" s="56">
        <f>+DR48-$E$11</f>
        <v>0.14261272467398212</v>
      </c>
      <c r="DU48" s="9"/>
      <c r="DV48" s="39"/>
      <c r="DX48" s="51" t="s">
        <v>60</v>
      </c>
      <c r="DY48" s="55">
        <f>+EA11</f>
        <v>0.41444917509313467</v>
      </c>
      <c r="DZ48" s="53"/>
      <c r="EA48" s="56">
        <f>+DY48-$E$11</f>
        <v>6.0258490070792869E-2</v>
      </c>
      <c r="EB48" s="9"/>
      <c r="EC48" s="39"/>
      <c r="EE48" s="51" t="s">
        <v>60</v>
      </c>
      <c r="EF48" s="55">
        <f>+EH11</f>
        <v>0.29421737536656889</v>
      </c>
      <c r="EG48" s="53"/>
      <c r="EH48" s="56">
        <f>+EF48-$E$11</f>
        <v>-5.9973309655772911E-2</v>
      </c>
      <c r="EI48" s="9"/>
      <c r="EJ48" s="39"/>
      <c r="EL48" s="51" t="s">
        <v>60</v>
      </c>
      <c r="EM48" s="55">
        <f>+EO11</f>
        <v>0.46297362662674191</v>
      </c>
      <c r="EN48" s="53"/>
      <c r="EO48" s="56">
        <f>+EM48-$E$11</f>
        <v>0.10878294160440011</v>
      </c>
      <c r="EP48" s="9"/>
      <c r="EQ48" s="39"/>
      <c r="ES48" s="51" t="s">
        <v>60</v>
      </c>
      <c r="ET48" s="55">
        <f>+EV11</f>
        <v>0.47638266068759344</v>
      </c>
      <c r="EU48" s="53"/>
      <c r="EV48" s="56">
        <f>+ET48-$E$11</f>
        <v>0.12219197566525164</v>
      </c>
      <c r="EW48" s="9"/>
      <c r="EX48" s="39"/>
      <c r="EZ48" s="51" t="s">
        <v>60</v>
      </c>
      <c r="FA48" s="55">
        <f>+FC11</f>
        <v>0.4835820895522388</v>
      </c>
      <c r="FB48" s="53"/>
      <c r="FC48" s="56">
        <f>+FA48-$E$11</f>
        <v>0.129391404529897</v>
      </c>
      <c r="FD48" s="9"/>
      <c r="FE48" s="39"/>
      <c r="FG48" s="51" t="s">
        <v>60</v>
      </c>
      <c r="FH48" s="55">
        <f>+FJ11</f>
        <v>0.44859632139399808</v>
      </c>
      <c r="FI48" s="53"/>
      <c r="FJ48" s="56">
        <f>+FH48-$E$11</f>
        <v>9.4405636371656276E-2</v>
      </c>
      <c r="FK48" s="9"/>
      <c r="FL48" s="39"/>
      <c r="FN48" s="51" t="s">
        <v>60</v>
      </c>
      <c r="FO48" s="55">
        <f>+FQ11</f>
        <v>0.44910644910644909</v>
      </c>
      <c r="FP48" s="53"/>
      <c r="FQ48" s="56">
        <f>+FO48-$E$11</f>
        <v>9.491576408410729E-2</v>
      </c>
      <c r="FR48" s="9"/>
      <c r="FS48" s="39"/>
      <c r="FU48" s="51" t="s">
        <v>60</v>
      </c>
      <c r="FV48" s="55">
        <f>+FX11</f>
        <v>0.41711599612885386</v>
      </c>
      <c r="FW48" s="53"/>
      <c r="FX48" s="56">
        <f>+FV48-$E$11</f>
        <v>6.2925311106512061E-2</v>
      </c>
      <c r="FY48" s="9"/>
      <c r="FZ48" s="39"/>
      <c r="GB48" s="51" t="s">
        <v>60</v>
      </c>
      <c r="GC48" s="55">
        <f>+GE11</f>
        <v>0.25953586286401686</v>
      </c>
      <c r="GD48" s="53"/>
      <c r="GE48" s="56">
        <f>+GC48-$E$11</f>
        <v>-9.4654822158324936E-2</v>
      </c>
      <c r="GF48" s="9"/>
      <c r="GG48" s="39"/>
      <c r="GI48" s="51" t="s">
        <v>60</v>
      </c>
      <c r="GJ48" s="55">
        <f>+GL11</f>
        <v>0.37712135198466235</v>
      </c>
      <c r="GK48" s="53"/>
      <c r="GL48" s="56">
        <f>+GJ48-$E$11</f>
        <v>2.2930666962320545E-2</v>
      </c>
      <c r="GM48" s="9"/>
      <c r="GN48" s="39"/>
      <c r="GP48" s="51" t="s">
        <v>60</v>
      </c>
      <c r="GQ48" s="55">
        <f>+GS11</f>
        <v>0.57447382622773879</v>
      </c>
      <c r="GR48" s="53"/>
      <c r="GS48" s="56">
        <f>+GQ48-$E$11</f>
        <v>0.22028314120539699</v>
      </c>
      <c r="GT48" s="9"/>
      <c r="GU48" s="39"/>
      <c r="GW48" s="51" t="s">
        <v>60</v>
      </c>
      <c r="GX48" s="55">
        <f>+GZ11</f>
        <v>0.52608142493638677</v>
      </c>
      <c r="GY48" s="53"/>
      <c r="GZ48" s="56">
        <f>+GX48-$E$11</f>
        <v>0.17189073991404497</v>
      </c>
      <c r="HA48" s="9"/>
      <c r="HB48" s="39"/>
      <c r="HD48" s="51" t="s">
        <v>60</v>
      </c>
      <c r="HE48" s="55">
        <f>+HG11</f>
        <v>0.51710806108641016</v>
      </c>
      <c r="HF48" s="53"/>
      <c r="HG48" s="56">
        <f>+HE48-$E$11</f>
        <v>0.16291737606406836</v>
      </c>
      <c r="HH48" s="9"/>
      <c r="HI48" s="39"/>
      <c r="HK48" s="51" t="s">
        <v>60</v>
      </c>
      <c r="HL48" s="55">
        <f>+HN11</f>
        <v>0.29276622167028871</v>
      </c>
      <c r="HM48" s="53"/>
      <c r="HN48" s="56">
        <f>+HL48-$E$11</f>
        <v>-6.1424463352053094E-2</v>
      </c>
      <c r="HO48" s="9"/>
      <c r="HP48" s="39"/>
      <c r="HR48" s="51" t="s">
        <v>60</v>
      </c>
      <c r="HS48" s="55">
        <f>+HU11</f>
        <v>0.27715396242712159</v>
      </c>
      <c r="HT48" s="53"/>
      <c r="HU48" s="56">
        <f>+HS48-$E$11</f>
        <v>-7.7036722595220208E-2</v>
      </c>
      <c r="HV48" s="9"/>
      <c r="HW48" s="39"/>
      <c r="HY48" s="51" t="s">
        <v>60</v>
      </c>
      <c r="HZ48" s="55">
        <f>+IB11</f>
        <v>0.51813297515110812</v>
      </c>
      <c r="IA48" s="53"/>
      <c r="IB48" s="56">
        <f>+HZ48-$E$11</f>
        <v>0.16394229012876632</v>
      </c>
      <c r="IC48" s="9"/>
      <c r="ID48" s="39"/>
      <c r="IF48" s="51" t="s">
        <v>60</v>
      </c>
      <c r="IG48" s="55">
        <f>+II11</f>
        <v>0.36818181818181817</v>
      </c>
      <c r="IH48" s="53"/>
      <c r="II48" s="56">
        <f>+IG48-$E$11</f>
        <v>1.3991133159476365E-2</v>
      </c>
      <c r="IJ48" s="9"/>
      <c r="IK48" s="39"/>
      <c r="IM48" s="51" t="s">
        <v>60</v>
      </c>
      <c r="IN48" s="55">
        <f>+IP11</f>
        <v>0.3846307385229541</v>
      </c>
      <c r="IO48" s="53"/>
      <c r="IP48" s="56">
        <f>+IN48-$E$11</f>
        <v>3.0440053500612296E-2</v>
      </c>
      <c r="IQ48" s="9"/>
      <c r="IR48" s="39"/>
      <c r="IT48" s="51" t="s">
        <v>60</v>
      </c>
      <c r="IU48" s="55">
        <f>+IW11</f>
        <v>0.30636160714285715</v>
      </c>
      <c r="IV48" s="53"/>
      <c r="IW48" s="56">
        <f>+IU48-$E$11</f>
        <v>-4.7829077879484649E-2</v>
      </c>
      <c r="IX48" s="9"/>
      <c r="IY48" s="39"/>
      <c r="JA48" s="51" t="s">
        <v>60</v>
      </c>
      <c r="JB48" s="55">
        <f>+JD11</f>
        <v>0.37787268659751883</v>
      </c>
      <c r="JC48" s="53"/>
      <c r="JD48" s="56">
        <f>+JB48-$E$11</f>
        <v>2.3682001575177025E-2</v>
      </c>
      <c r="JE48" s="9"/>
      <c r="JF48" s="39"/>
      <c r="JH48" s="51" t="s">
        <v>60</v>
      </c>
      <c r="JI48" s="55">
        <f>+JK11</f>
        <v>0.37518248175182484</v>
      </c>
      <c r="JJ48" s="53"/>
      <c r="JK48" s="56">
        <f>+JI48-$E$11</f>
        <v>2.0991796729483037E-2</v>
      </c>
      <c r="JL48" s="9"/>
      <c r="JM48" s="39"/>
      <c r="JO48" s="51" t="s">
        <v>60</v>
      </c>
      <c r="JP48" s="55">
        <f>+JR11</f>
        <v>0.46569037656903767</v>
      </c>
      <c r="JQ48" s="53"/>
      <c r="JR48" s="56">
        <f>+JP48-$E$11</f>
        <v>0.11149969154669587</v>
      </c>
      <c r="JS48" s="9"/>
      <c r="JT48" s="39"/>
      <c r="JV48" s="51" t="s">
        <v>60</v>
      </c>
      <c r="JW48" s="55">
        <f>+JY11</f>
        <v>0.33614386404057706</v>
      </c>
      <c r="JX48" s="53"/>
      <c r="JY48" s="56">
        <f>+JW48-$E$11</f>
        <v>-1.8046820981764744E-2</v>
      </c>
      <c r="JZ48" s="9"/>
      <c r="KA48" s="39"/>
      <c r="KC48" s="51" t="s">
        <v>60</v>
      </c>
      <c r="KD48" s="55">
        <f>+KF11</f>
        <v>0.55595537963296149</v>
      </c>
      <c r="KE48" s="53"/>
      <c r="KF48" s="56">
        <f>+KD48-$E$11</f>
        <v>0.20176469461061969</v>
      </c>
      <c r="KG48" s="9"/>
      <c r="KH48" s="39"/>
      <c r="KJ48" s="51" t="s">
        <v>60</v>
      </c>
      <c r="KK48" s="55">
        <f>+KM11</f>
        <v>0.32906429691583899</v>
      </c>
      <c r="KL48" s="53"/>
      <c r="KM48" s="56">
        <f>+KK48-$E$11</f>
        <v>-2.5126388106502806E-2</v>
      </c>
      <c r="KN48" s="9"/>
      <c r="KO48" s="39"/>
      <c r="KQ48" s="51" t="s">
        <v>60</v>
      </c>
      <c r="KR48" s="55">
        <f>+KT11</f>
        <v>0.40594744121715076</v>
      </c>
      <c r="KS48" s="53"/>
      <c r="KT48" s="56">
        <f>+KR48-$E$11</f>
        <v>5.1756756194808962E-2</v>
      </c>
      <c r="KU48" s="9"/>
      <c r="KV48" s="39"/>
      <c r="KX48" s="51" t="s">
        <v>60</v>
      </c>
      <c r="KY48" s="55">
        <f>+LA11</f>
        <v>0.45657512837686981</v>
      </c>
      <c r="KZ48" s="53"/>
      <c r="LA48" s="56">
        <f>+KY48-$E$11</f>
        <v>0.10238444335452801</v>
      </c>
      <c r="LB48" s="9"/>
      <c r="LC48" s="39"/>
      <c r="LE48" s="51" t="s">
        <v>60</v>
      </c>
      <c r="LF48" s="55">
        <f>+LH11</f>
        <v>0.33499807913945445</v>
      </c>
      <c r="LG48" s="53"/>
      <c r="LH48" s="56">
        <f>+LF48-$E$11</f>
        <v>-1.9192605882887348E-2</v>
      </c>
      <c r="LI48" s="9"/>
      <c r="LJ48" s="39"/>
      <c r="LL48" s="51" t="s">
        <v>60</v>
      </c>
      <c r="LM48" s="55">
        <f>+LO11</f>
        <v>0.4511904761904762</v>
      </c>
      <c r="LN48" s="53"/>
      <c r="LO48" s="56">
        <f>+LM48-$E$11</f>
        <v>9.6999791168134397E-2</v>
      </c>
      <c r="LP48" s="9"/>
      <c r="LQ48" s="39"/>
      <c r="LS48" s="51" t="s">
        <v>60</v>
      </c>
      <c r="LT48" s="55">
        <f>+LV11</f>
        <v>0.36612377850162864</v>
      </c>
      <c r="LU48" s="53"/>
      <c r="LV48" s="56">
        <f>+LT48-$E$11</f>
        <v>1.1933093479286838E-2</v>
      </c>
      <c r="LW48" s="9"/>
      <c r="LX48" s="39"/>
      <c r="LZ48" s="51" t="s">
        <v>60</v>
      </c>
      <c r="MA48" s="55" t="e">
        <f>+MC11</f>
        <v>#DIV/0!</v>
      </c>
      <c r="MB48" s="53"/>
      <c r="MC48" s="56" t="e">
        <f>+MA48-$E$11</f>
        <v>#DIV/0!</v>
      </c>
      <c r="MD48" s="9"/>
      <c r="ME48" s="39"/>
      <c r="MG48" s="51" t="s">
        <v>60</v>
      </c>
      <c r="MH48" s="55" t="e">
        <f>+MJ11</f>
        <v>#DIV/0!</v>
      </c>
      <c r="MI48" s="53"/>
      <c r="MJ48" s="56" t="e">
        <f>+MH48-$E$11</f>
        <v>#DIV/0!</v>
      </c>
      <c r="MK48" s="9"/>
      <c r="ML48" s="39"/>
    </row>
    <row r="49" spans="9:350" x14ac:dyDescent="0.15">
      <c r="I49" s="51" t="s">
        <v>61</v>
      </c>
      <c r="J49" s="55">
        <f>+N11</f>
        <v>0.77698333747823922</v>
      </c>
      <c r="K49" s="53"/>
      <c r="L49" s="56">
        <f>+J49-$G$11</f>
        <v>0.13131467901486138</v>
      </c>
      <c r="M49" s="9"/>
      <c r="N49" s="39"/>
      <c r="P49" s="51" t="s">
        <v>61</v>
      </c>
      <c r="Q49" s="55">
        <f>+U11</f>
        <v>0.56390799146312542</v>
      </c>
      <c r="R49" s="53"/>
      <c r="S49" s="56">
        <f>+Q49-$G$11</f>
        <v>-8.1760667000252418E-2</v>
      </c>
      <c r="T49" s="9"/>
      <c r="U49" s="39"/>
      <c r="W49" s="51" t="s">
        <v>61</v>
      </c>
      <c r="X49" s="55">
        <f>+AB11</f>
        <v>0.55133819951338203</v>
      </c>
      <c r="Y49" s="53"/>
      <c r="Z49" s="56">
        <f>+X49-$G$11</f>
        <v>-9.433045894999581E-2</v>
      </c>
      <c r="AA49" s="9"/>
      <c r="AB49" s="39"/>
      <c r="AD49" s="51" t="s">
        <v>61</v>
      </c>
      <c r="AE49" s="55">
        <f>+AI11</f>
        <v>0.45085316029800526</v>
      </c>
      <c r="AF49" s="53"/>
      <c r="AG49" s="56">
        <f>+AE49-$G$11</f>
        <v>-0.19481549816537258</v>
      </c>
      <c r="AH49" s="9"/>
      <c r="AI49" s="39"/>
      <c r="AK49" s="51" t="s">
        <v>61</v>
      </c>
      <c r="AL49" s="55">
        <f>+AP11</f>
        <v>0.66898646083765656</v>
      </c>
      <c r="AM49" s="53"/>
      <c r="AN49" s="56">
        <f>+AL49-$G$11</f>
        <v>2.3317802374278718E-2</v>
      </c>
      <c r="AO49" s="9"/>
      <c r="AP49" s="39"/>
      <c r="AR49" s="51" t="s">
        <v>61</v>
      </c>
      <c r="AS49" s="55">
        <f>+AW11</f>
        <v>0.44143081761006292</v>
      </c>
      <c r="AT49" s="53"/>
      <c r="AU49" s="56">
        <f>+AS49-$G$11</f>
        <v>-0.20423784085331492</v>
      </c>
      <c r="AV49" s="9"/>
      <c r="AW49" s="39"/>
      <c r="AY49" s="51" t="s">
        <v>61</v>
      </c>
      <c r="AZ49" s="55">
        <f>+BD11</f>
        <v>0.59298334816321341</v>
      </c>
      <c r="BA49" s="53"/>
      <c r="BB49" s="56">
        <f>+AZ49-$G$11</f>
        <v>-5.2685310300164434E-2</v>
      </c>
      <c r="BC49" s="9"/>
      <c r="BD49" s="39"/>
      <c r="BF49" s="51" t="s">
        <v>61</v>
      </c>
      <c r="BG49" s="55">
        <f>+BK11</f>
        <v>0.50177271879081919</v>
      </c>
      <c r="BH49" s="53"/>
      <c r="BI49" s="56">
        <f>+BG49-$G$11</f>
        <v>-0.14389593967255865</v>
      </c>
      <c r="BJ49" s="9"/>
      <c r="BK49" s="39"/>
      <c r="BM49" s="51" t="s">
        <v>61</v>
      </c>
      <c r="BN49" s="55">
        <f>+BR11</f>
        <v>0.55052982731554156</v>
      </c>
      <c r="BO49" s="53"/>
      <c r="BP49" s="56">
        <f>+BN49-$G$11</f>
        <v>-9.5138831147836278E-2</v>
      </c>
      <c r="BQ49" s="9"/>
      <c r="BR49" s="39"/>
      <c r="BT49" s="51" t="s">
        <v>61</v>
      </c>
      <c r="BU49" s="55">
        <f>+BY11</f>
        <v>0.56542902422458685</v>
      </c>
      <c r="BV49" s="53"/>
      <c r="BW49" s="56">
        <f>+BU49-$G$11</f>
        <v>-8.0239634238790991E-2</v>
      </c>
      <c r="BX49" s="9"/>
      <c r="BY49" s="39"/>
      <c r="CA49" s="51" t="s">
        <v>61</v>
      </c>
      <c r="CB49" s="55">
        <f>+CF11</f>
        <v>0.70082897235215114</v>
      </c>
      <c r="CC49" s="53"/>
      <c r="CD49" s="56">
        <f>+CB49-$G$11</f>
        <v>5.5160313888773294E-2</v>
      </c>
      <c r="CE49" s="9"/>
      <c r="CF49" s="39"/>
      <c r="CH49" s="51" t="s">
        <v>61</v>
      </c>
      <c r="CI49" s="55">
        <f>+CM11</f>
        <v>0.53040327662255826</v>
      </c>
      <c r="CJ49" s="53"/>
      <c r="CK49" s="56">
        <f>+CI49-$G$11</f>
        <v>-0.11526538184081958</v>
      </c>
      <c r="CL49" s="9"/>
      <c r="CM49" s="39"/>
      <c r="CO49" s="51" t="s">
        <v>61</v>
      </c>
      <c r="CP49" s="55">
        <f>+CT11</f>
        <v>0.59845943595477702</v>
      </c>
      <c r="CQ49" s="53"/>
      <c r="CR49" s="56">
        <f>+CP49-$G$11</f>
        <v>-4.7209222508600823E-2</v>
      </c>
      <c r="CS49" s="9"/>
      <c r="CT49" s="39"/>
      <c r="CV49" s="51" t="s">
        <v>61</v>
      </c>
      <c r="CW49" s="55">
        <f>+DA11</f>
        <v>0.71653689284390065</v>
      </c>
      <c r="CX49" s="53"/>
      <c r="CY49" s="56">
        <f>+CW49-$G$11</f>
        <v>7.086823438052281E-2</v>
      </c>
      <c r="CZ49" s="9"/>
      <c r="DA49" s="39"/>
      <c r="DC49" s="51" t="s">
        <v>61</v>
      </c>
      <c r="DD49" s="55">
        <f>+DH11</f>
        <v>0.81198453608247423</v>
      </c>
      <c r="DE49" s="53"/>
      <c r="DF49" s="56">
        <f>+DD49-$G$11</f>
        <v>0.16631587761909639</v>
      </c>
      <c r="DG49" s="9"/>
      <c r="DH49" s="39"/>
      <c r="DJ49" s="51" t="s">
        <v>61</v>
      </c>
      <c r="DK49" s="55">
        <f>+DO11</f>
        <v>0.81334970616612579</v>
      </c>
      <c r="DL49" s="53"/>
      <c r="DM49" s="56">
        <f>+DK49-$G$11</f>
        <v>0.16768104770274794</v>
      </c>
      <c r="DN49" s="9"/>
      <c r="DO49" s="39"/>
      <c r="DQ49" s="51" t="s">
        <v>61</v>
      </c>
      <c r="DR49" s="55">
        <f>+DV11</f>
        <v>0.50266382525306341</v>
      </c>
      <c r="DS49" s="53"/>
      <c r="DT49" s="56">
        <f>+DR49-$G$11</f>
        <v>-0.14300483321031443</v>
      </c>
      <c r="DU49" s="9"/>
      <c r="DV49" s="39"/>
      <c r="DX49" s="51" t="s">
        <v>61</v>
      </c>
      <c r="DY49" s="55">
        <f>+EC11</f>
        <v>0.58548430015965935</v>
      </c>
      <c r="DZ49" s="53"/>
      <c r="EA49" s="56">
        <f>+DY49-$G$11</f>
        <v>-6.0184358303718488E-2</v>
      </c>
      <c r="EB49" s="9"/>
      <c r="EC49" s="39"/>
      <c r="EE49" s="51" t="s">
        <v>61</v>
      </c>
      <c r="EF49" s="55">
        <f>+EJ11</f>
        <v>0.70555351906158359</v>
      </c>
      <c r="EG49" s="53"/>
      <c r="EH49" s="56">
        <f>+EF49-$G$11</f>
        <v>5.9884860598205747E-2</v>
      </c>
      <c r="EI49" s="9"/>
      <c r="EJ49" s="39"/>
      <c r="EL49" s="51" t="s">
        <v>61</v>
      </c>
      <c r="EM49" s="55">
        <f>+EQ11</f>
        <v>0.53679603823563282</v>
      </c>
      <c r="EN49" s="53"/>
      <c r="EO49" s="56">
        <f>+EM49-$G$11</f>
        <v>-0.10887262022774502</v>
      </c>
      <c r="EP49" s="9"/>
      <c r="EQ49" s="39"/>
      <c r="ES49" s="51" t="s">
        <v>61</v>
      </c>
      <c r="ET49" s="55">
        <f>+EX11</f>
        <v>0.52346786248131538</v>
      </c>
      <c r="EU49" s="53"/>
      <c r="EV49" s="56">
        <f>+ET49-$G$11</f>
        <v>-0.12220079598206246</v>
      </c>
      <c r="EW49" s="9"/>
      <c r="EX49" s="39"/>
      <c r="EZ49" s="51" t="s">
        <v>61</v>
      </c>
      <c r="FA49" s="55">
        <f>+FE11</f>
        <v>0.5164179104477612</v>
      </c>
      <c r="FB49" s="53"/>
      <c r="FC49" s="56">
        <f>+FA49-$G$11</f>
        <v>-0.12925074801561665</v>
      </c>
      <c r="FD49" s="9"/>
      <c r="FE49" s="39"/>
      <c r="FG49" s="51" t="s">
        <v>61</v>
      </c>
      <c r="FH49" s="55">
        <f>+FL11</f>
        <v>0.55140367860600192</v>
      </c>
      <c r="FI49" s="53"/>
      <c r="FJ49" s="56">
        <f>+FH49-$G$11</f>
        <v>-9.4264979857375919E-2</v>
      </c>
      <c r="FK49" s="9"/>
      <c r="FL49" s="39"/>
      <c r="FN49" s="51" t="s">
        <v>61</v>
      </c>
      <c r="FO49" s="55">
        <f>+FS11</f>
        <v>0.55089355089355085</v>
      </c>
      <c r="FP49" s="53"/>
      <c r="FQ49" s="56">
        <f>+FO49-$G$11</f>
        <v>-9.4775107569826988E-2</v>
      </c>
      <c r="FR49" s="9"/>
      <c r="FS49" s="39"/>
      <c r="FU49" s="51" t="s">
        <v>61</v>
      </c>
      <c r="FV49" s="55">
        <f>+FZ11</f>
        <v>0.5826074934328771</v>
      </c>
      <c r="FW49" s="53"/>
      <c r="FX49" s="56">
        <f>+FV49-$G$11</f>
        <v>-6.3061165030500743E-2</v>
      </c>
      <c r="FY49" s="9"/>
      <c r="FZ49" s="39"/>
      <c r="GB49" s="51" t="s">
        <v>61</v>
      </c>
      <c r="GC49" s="55">
        <f>+GG11</f>
        <v>0.740414014335121</v>
      </c>
      <c r="GD49" s="53"/>
      <c r="GE49" s="56">
        <f>+GC49-$G$11</f>
        <v>9.4745355871743153E-2</v>
      </c>
      <c r="GF49" s="9"/>
      <c r="GG49" s="39"/>
      <c r="GI49" s="51" t="s">
        <v>61</v>
      </c>
      <c r="GJ49" s="55">
        <f>+GN11</f>
        <v>0.6227366328197117</v>
      </c>
      <c r="GK49" s="53"/>
      <c r="GL49" s="56">
        <f>+GJ49-$G$11</f>
        <v>-2.2932025643666143E-2</v>
      </c>
      <c r="GM49" s="9"/>
      <c r="GN49" s="39"/>
      <c r="GP49" s="51" t="s">
        <v>61</v>
      </c>
      <c r="GQ49" s="55">
        <f>+GU11</f>
        <v>0.42552617377226121</v>
      </c>
      <c r="GR49" s="53"/>
      <c r="GS49" s="56">
        <f>+GQ49-$G$11</f>
        <v>-0.22014248469111664</v>
      </c>
      <c r="GT49" s="9"/>
      <c r="GU49" s="39"/>
      <c r="GW49" s="51" t="s">
        <v>61</v>
      </c>
      <c r="GX49" s="55">
        <f>+HB11</f>
        <v>0.47391857506361323</v>
      </c>
      <c r="GY49" s="53"/>
      <c r="GZ49" s="56">
        <f>+GX49-$G$11</f>
        <v>-0.17175008339976461</v>
      </c>
      <c r="HA49" s="9"/>
      <c r="HB49" s="39"/>
      <c r="HD49" s="51" t="s">
        <v>61</v>
      </c>
      <c r="HE49" s="55">
        <f>+HI11</f>
        <v>0.48289193891358978</v>
      </c>
      <c r="HF49" s="53"/>
      <c r="HG49" s="56">
        <f>+HE49-$G$11</f>
        <v>-0.16277671954978806</v>
      </c>
      <c r="HH49" s="9"/>
      <c r="HI49" s="39"/>
      <c r="HK49" s="51" t="s">
        <v>61</v>
      </c>
      <c r="HL49" s="55">
        <f>+HP11</f>
        <v>0.70707854703508233</v>
      </c>
      <c r="HM49" s="53"/>
      <c r="HN49" s="56">
        <f>+HL49-$G$11</f>
        <v>6.1409888571704485E-2</v>
      </c>
      <c r="HO49" s="9"/>
      <c r="HP49" s="39"/>
      <c r="HR49" s="51" t="s">
        <v>61</v>
      </c>
      <c r="HS49" s="55">
        <f>+HW11</f>
        <v>0.72252213344849925</v>
      </c>
      <c r="HT49" s="53"/>
      <c r="HU49" s="56">
        <f>+HS49-$G$11</f>
        <v>7.6853474985121406E-2</v>
      </c>
      <c r="HV49" s="9"/>
      <c r="HW49" s="39"/>
      <c r="HY49" s="51" t="s">
        <v>61</v>
      </c>
      <c r="HZ49" s="55">
        <f>+ID11</f>
        <v>0.48186702484889188</v>
      </c>
      <c r="IA49" s="53"/>
      <c r="IB49" s="56">
        <f>+HZ49-$G$11</f>
        <v>-0.16380163361448596</v>
      </c>
      <c r="IC49" s="9"/>
      <c r="ID49" s="39"/>
      <c r="IF49" s="51" t="s">
        <v>61</v>
      </c>
      <c r="IG49" s="55">
        <f>+IK11</f>
        <v>0.63181818181818183</v>
      </c>
      <c r="IH49" s="53"/>
      <c r="II49" s="56">
        <f>+IG49-$G$11</f>
        <v>-1.3850476645196008E-2</v>
      </c>
      <c r="IJ49" s="9"/>
      <c r="IK49" s="39"/>
      <c r="IM49" s="51" t="s">
        <v>61</v>
      </c>
      <c r="IN49" s="55">
        <f>+IR11</f>
        <v>0.61536926147704596</v>
      </c>
      <c r="IO49" s="53"/>
      <c r="IP49" s="56">
        <f>+IN49-$G$11</f>
        <v>-3.0299396986331883E-2</v>
      </c>
      <c r="IQ49" s="9"/>
      <c r="IR49" s="39"/>
      <c r="IT49" s="51" t="s">
        <v>61</v>
      </c>
      <c r="IU49" s="55">
        <f>+IY11</f>
        <v>0.6930803571428571</v>
      </c>
      <c r="IV49" s="53"/>
      <c r="IW49" s="56">
        <f>+IU49-$G$11</f>
        <v>4.7411698679479253E-2</v>
      </c>
      <c r="IX49" s="9"/>
      <c r="IY49" s="39"/>
      <c r="JA49" s="51" t="s">
        <v>61</v>
      </c>
      <c r="JB49" s="55">
        <f>+JF11</f>
        <v>0.62212731340248117</v>
      </c>
      <c r="JC49" s="53"/>
      <c r="JD49" s="56">
        <f>+JB49-$G$11</f>
        <v>-2.3541345060896668E-2</v>
      </c>
      <c r="JE49" s="9"/>
      <c r="JF49" s="39"/>
      <c r="JH49" s="51" t="s">
        <v>61</v>
      </c>
      <c r="JI49" s="55">
        <f>+JM11</f>
        <v>0.62481751824817522</v>
      </c>
      <c r="JJ49" s="53"/>
      <c r="JK49" s="56">
        <f>+JI49-$G$11</f>
        <v>-2.0851140215202624E-2</v>
      </c>
      <c r="JL49" s="9"/>
      <c r="JM49" s="39"/>
      <c r="JO49" s="51" t="s">
        <v>61</v>
      </c>
      <c r="JP49" s="55">
        <f>+JT11</f>
        <v>0.53389121338912138</v>
      </c>
      <c r="JQ49" s="53"/>
      <c r="JR49" s="56">
        <f>+JP49-$G$11</f>
        <v>-0.11177744507425647</v>
      </c>
      <c r="JS49" s="9"/>
      <c r="JT49" s="39"/>
      <c r="JV49" s="51" t="s">
        <v>61</v>
      </c>
      <c r="JW49" s="55">
        <f>+KA11</f>
        <v>0.66385613595942294</v>
      </c>
      <c r="JX49" s="53"/>
      <c r="JY49" s="56">
        <f>+JW49-$G$11</f>
        <v>1.8187477496045101E-2</v>
      </c>
      <c r="JZ49" s="9"/>
      <c r="KA49" s="39"/>
      <c r="KC49" s="51" t="s">
        <v>61</v>
      </c>
      <c r="KD49" s="55">
        <f>+KH11</f>
        <v>0.44368477869737316</v>
      </c>
      <c r="KE49" s="53"/>
      <c r="KF49" s="56">
        <f>+KD49-$G$11</f>
        <v>-0.20198387976600468</v>
      </c>
      <c r="KG49" s="9"/>
      <c r="KH49" s="39"/>
      <c r="KJ49" s="51" t="s">
        <v>61</v>
      </c>
      <c r="KK49" s="55">
        <f>+KO11</f>
        <v>0.67067433350757977</v>
      </c>
      <c r="KL49" s="53"/>
      <c r="KM49" s="56">
        <f>+KK49-$G$11</f>
        <v>2.5005675044201925E-2</v>
      </c>
      <c r="KN49" s="9"/>
      <c r="KO49" s="39"/>
      <c r="KQ49" s="51" t="s">
        <v>61</v>
      </c>
      <c r="KR49" s="55">
        <f>+KV11</f>
        <v>0.59405255878284924</v>
      </c>
      <c r="KS49" s="53"/>
      <c r="KT49" s="56">
        <f>+KR49-$G$11</f>
        <v>-5.1616099680528604E-2</v>
      </c>
      <c r="KU49" s="9"/>
      <c r="KV49" s="39"/>
      <c r="KX49" s="51" t="s">
        <v>61</v>
      </c>
      <c r="KY49" s="55">
        <f>+LC11</f>
        <v>0.54342487162313013</v>
      </c>
      <c r="KZ49" s="53"/>
      <c r="LA49" s="56">
        <f>+KY49-$G$11</f>
        <v>-0.10224378684024771</v>
      </c>
      <c r="LB49" s="9"/>
      <c r="LC49" s="39"/>
      <c r="LE49" s="51" t="s">
        <v>61</v>
      </c>
      <c r="LF49" s="55">
        <f>+LJ11</f>
        <v>0.66500192086054555</v>
      </c>
      <c r="LG49" s="53"/>
      <c r="LH49" s="56">
        <f>+LF49-$G$11</f>
        <v>1.9333262397167705E-2</v>
      </c>
      <c r="LI49" s="9"/>
      <c r="LJ49" s="39"/>
      <c r="LL49" s="51" t="s">
        <v>61</v>
      </c>
      <c r="LM49" s="55">
        <f>+LQ11</f>
        <v>0.54880952380952386</v>
      </c>
      <c r="LN49" s="53"/>
      <c r="LO49" s="56">
        <f>+LM49-$G$11</f>
        <v>-9.6859134653853984E-2</v>
      </c>
      <c r="LP49" s="9"/>
      <c r="LQ49" s="39"/>
      <c r="LS49" s="51" t="s">
        <v>61</v>
      </c>
      <c r="LT49" s="55">
        <f>+LX11</f>
        <v>0.63355048859934848</v>
      </c>
      <c r="LU49" s="53"/>
      <c r="LV49" s="56">
        <f>+LT49-$G$11</f>
        <v>-1.211816986402936E-2</v>
      </c>
      <c r="LW49" s="9"/>
      <c r="LX49" s="39"/>
      <c r="LZ49" s="51" t="s">
        <v>61</v>
      </c>
      <c r="MA49" s="55" t="e">
        <f>+ME11</f>
        <v>#DIV/0!</v>
      </c>
      <c r="MB49" s="53"/>
      <c r="MC49" s="56" t="e">
        <f>+MA49-$G$11</f>
        <v>#DIV/0!</v>
      </c>
      <c r="MD49" s="9"/>
      <c r="ME49" s="39"/>
      <c r="MG49" s="51" t="s">
        <v>61</v>
      </c>
      <c r="MH49" s="55" t="e">
        <f>+ML11</f>
        <v>#DIV/0!</v>
      </c>
      <c r="MI49" s="53"/>
      <c r="MJ49" s="56" t="e">
        <f>+MH49-$G$11</f>
        <v>#DIV/0!</v>
      </c>
      <c r="MK49" s="9"/>
      <c r="ML49" s="39"/>
    </row>
    <row r="50" spans="9:350" x14ac:dyDescent="0.15">
      <c r="I50" s="38"/>
      <c r="J50" s="9"/>
      <c r="K50" s="9"/>
      <c r="L50" s="57"/>
      <c r="M50" s="9"/>
      <c r="N50" s="39"/>
      <c r="P50" s="38"/>
      <c r="Q50" s="9"/>
      <c r="R50" s="9"/>
      <c r="S50" s="57"/>
      <c r="T50" s="9"/>
      <c r="U50" s="39"/>
      <c r="W50" s="38"/>
      <c r="X50" s="9"/>
      <c r="Y50" s="9"/>
      <c r="Z50" s="57"/>
      <c r="AA50" s="9"/>
      <c r="AB50" s="39"/>
      <c r="AD50" s="38"/>
      <c r="AE50" s="9"/>
      <c r="AF50" s="9"/>
      <c r="AG50" s="57"/>
      <c r="AH50" s="9"/>
      <c r="AI50" s="39"/>
      <c r="AK50" s="38"/>
      <c r="AL50" s="9"/>
      <c r="AM50" s="9"/>
      <c r="AN50" s="57"/>
      <c r="AO50" s="9"/>
      <c r="AP50" s="39"/>
      <c r="AR50" s="38"/>
      <c r="AS50" s="9"/>
      <c r="AT50" s="9"/>
      <c r="AU50" s="57"/>
      <c r="AV50" s="9"/>
      <c r="AW50" s="39"/>
      <c r="AY50" s="38"/>
      <c r="AZ50" s="9"/>
      <c r="BA50" s="9"/>
      <c r="BB50" s="57"/>
      <c r="BC50" s="9"/>
      <c r="BD50" s="39"/>
      <c r="BF50" s="38"/>
      <c r="BG50" s="9"/>
      <c r="BH50" s="9"/>
      <c r="BI50" s="57"/>
      <c r="BJ50" s="9"/>
      <c r="BK50" s="39"/>
      <c r="BM50" s="38"/>
      <c r="BN50" s="9"/>
      <c r="BO50" s="9"/>
      <c r="BP50" s="57"/>
      <c r="BQ50" s="9"/>
      <c r="BR50" s="39"/>
      <c r="BT50" s="38"/>
      <c r="BU50" s="9"/>
      <c r="BV50" s="9"/>
      <c r="BW50" s="57"/>
      <c r="BX50" s="9"/>
      <c r="BY50" s="39"/>
      <c r="CA50" s="38"/>
      <c r="CB50" s="9"/>
      <c r="CC50" s="9"/>
      <c r="CD50" s="57"/>
      <c r="CE50" s="9"/>
      <c r="CF50" s="39"/>
      <c r="CH50" s="38"/>
      <c r="CI50" s="9"/>
      <c r="CJ50" s="9"/>
      <c r="CK50" s="57"/>
      <c r="CL50" s="9"/>
      <c r="CM50" s="39"/>
      <c r="CO50" s="38"/>
      <c r="CP50" s="9"/>
      <c r="CQ50" s="9"/>
      <c r="CR50" s="57"/>
      <c r="CS50" s="9"/>
      <c r="CT50" s="39"/>
      <c r="CV50" s="38"/>
      <c r="CW50" s="9"/>
      <c r="CX50" s="9"/>
      <c r="CY50" s="57"/>
      <c r="CZ50" s="9"/>
      <c r="DA50" s="39"/>
      <c r="DC50" s="38"/>
      <c r="DD50" s="9"/>
      <c r="DE50" s="9"/>
      <c r="DF50" s="57"/>
      <c r="DG50" s="9"/>
      <c r="DH50" s="39"/>
      <c r="DJ50" s="38"/>
      <c r="DK50" s="9"/>
      <c r="DL50" s="9"/>
      <c r="DM50" s="57"/>
      <c r="DN50" s="9"/>
      <c r="DO50" s="39"/>
      <c r="DQ50" s="38"/>
      <c r="DR50" s="9"/>
      <c r="DS50" s="9"/>
      <c r="DT50" s="57"/>
      <c r="DU50" s="9"/>
      <c r="DV50" s="39"/>
      <c r="DX50" s="38"/>
      <c r="DY50" s="9"/>
      <c r="DZ50" s="9"/>
      <c r="EA50" s="57"/>
      <c r="EB50" s="9"/>
      <c r="EC50" s="39"/>
      <c r="EE50" s="38"/>
      <c r="EF50" s="9"/>
      <c r="EG50" s="9"/>
      <c r="EH50" s="57"/>
      <c r="EI50" s="9"/>
      <c r="EJ50" s="39"/>
      <c r="EL50" s="38"/>
      <c r="EM50" s="9"/>
      <c r="EN50" s="9"/>
      <c r="EO50" s="57"/>
      <c r="EP50" s="9"/>
      <c r="EQ50" s="39"/>
      <c r="ES50" s="38"/>
      <c r="ET50" s="9"/>
      <c r="EU50" s="9"/>
      <c r="EV50" s="57"/>
      <c r="EW50" s="9"/>
      <c r="EX50" s="39"/>
      <c r="EZ50" s="38"/>
      <c r="FA50" s="9"/>
      <c r="FB50" s="9"/>
      <c r="FC50" s="57"/>
      <c r="FD50" s="9"/>
      <c r="FE50" s="39"/>
      <c r="FG50" s="38"/>
      <c r="FH50" s="9"/>
      <c r="FI50" s="9"/>
      <c r="FJ50" s="57"/>
      <c r="FK50" s="9"/>
      <c r="FL50" s="39"/>
      <c r="FN50" s="38"/>
      <c r="FO50" s="9"/>
      <c r="FP50" s="9"/>
      <c r="FQ50" s="57"/>
      <c r="FR50" s="9"/>
      <c r="FS50" s="39"/>
      <c r="FU50" s="38"/>
      <c r="FV50" s="9"/>
      <c r="FW50" s="9"/>
      <c r="FX50" s="57"/>
      <c r="FY50" s="9"/>
      <c r="FZ50" s="39"/>
      <c r="GB50" s="38"/>
      <c r="GC50" s="9"/>
      <c r="GD50" s="9"/>
      <c r="GE50" s="57"/>
      <c r="GF50" s="9"/>
      <c r="GG50" s="39"/>
      <c r="GI50" s="38"/>
      <c r="GJ50" s="9"/>
      <c r="GK50" s="9"/>
      <c r="GL50" s="57"/>
      <c r="GM50" s="9"/>
      <c r="GN50" s="39"/>
      <c r="GP50" s="38"/>
      <c r="GQ50" s="9"/>
      <c r="GR50" s="9"/>
      <c r="GS50" s="57"/>
      <c r="GT50" s="9"/>
      <c r="GU50" s="39"/>
      <c r="GW50" s="38"/>
      <c r="GX50" s="9"/>
      <c r="GY50" s="9"/>
      <c r="GZ50" s="57"/>
      <c r="HA50" s="9"/>
      <c r="HB50" s="39"/>
      <c r="HD50" s="38"/>
      <c r="HE50" s="9"/>
      <c r="HF50" s="9"/>
      <c r="HG50" s="57"/>
      <c r="HH50" s="9"/>
      <c r="HI50" s="39"/>
      <c r="HK50" s="38"/>
      <c r="HL50" s="9"/>
      <c r="HM50" s="9"/>
      <c r="HN50" s="57"/>
      <c r="HO50" s="9"/>
      <c r="HP50" s="39"/>
      <c r="HR50" s="38"/>
      <c r="HS50" s="9"/>
      <c r="HT50" s="9"/>
      <c r="HU50" s="57"/>
      <c r="HV50" s="9"/>
      <c r="HW50" s="39"/>
      <c r="HY50" s="38"/>
      <c r="HZ50" s="9"/>
      <c r="IA50" s="9"/>
      <c r="IB50" s="57"/>
      <c r="IC50" s="9"/>
      <c r="ID50" s="39"/>
      <c r="IF50" s="38"/>
      <c r="IG50" s="9"/>
      <c r="IH50" s="9"/>
      <c r="II50" s="57"/>
      <c r="IJ50" s="9"/>
      <c r="IK50" s="39"/>
      <c r="IM50" s="38"/>
      <c r="IN50" s="9"/>
      <c r="IO50" s="9"/>
      <c r="IP50" s="57"/>
      <c r="IQ50" s="9"/>
      <c r="IR50" s="39"/>
      <c r="IT50" s="38"/>
      <c r="IU50" s="9"/>
      <c r="IV50" s="9"/>
      <c r="IW50" s="57"/>
      <c r="IX50" s="9"/>
      <c r="IY50" s="39"/>
      <c r="JA50" s="38"/>
      <c r="JB50" s="9"/>
      <c r="JC50" s="9"/>
      <c r="JD50" s="57"/>
      <c r="JE50" s="9"/>
      <c r="JF50" s="39"/>
      <c r="JH50" s="38"/>
      <c r="JI50" s="9"/>
      <c r="JJ50" s="9"/>
      <c r="JK50" s="57"/>
      <c r="JL50" s="9"/>
      <c r="JM50" s="39"/>
      <c r="JO50" s="38"/>
      <c r="JP50" s="9"/>
      <c r="JQ50" s="9"/>
      <c r="JR50" s="57"/>
      <c r="JS50" s="9"/>
      <c r="JT50" s="39"/>
      <c r="JV50" s="38"/>
      <c r="JW50" s="9"/>
      <c r="JX50" s="9"/>
      <c r="JY50" s="57"/>
      <c r="JZ50" s="9"/>
      <c r="KA50" s="39"/>
      <c r="KC50" s="38"/>
      <c r="KD50" s="9"/>
      <c r="KE50" s="9"/>
      <c r="KF50" s="57"/>
      <c r="KG50" s="9"/>
      <c r="KH50" s="39"/>
      <c r="KJ50" s="38"/>
      <c r="KK50" s="9"/>
      <c r="KL50" s="9"/>
      <c r="KM50" s="57"/>
      <c r="KN50" s="9"/>
      <c r="KO50" s="39"/>
      <c r="KQ50" s="38"/>
      <c r="KR50" s="9"/>
      <c r="KS50" s="9"/>
      <c r="KT50" s="57"/>
      <c r="KU50" s="9"/>
      <c r="KV50" s="39"/>
      <c r="KX50" s="38"/>
      <c r="KY50" s="9"/>
      <c r="KZ50" s="9"/>
      <c r="LA50" s="57"/>
      <c r="LB50" s="9"/>
      <c r="LC50" s="39"/>
      <c r="LE50" s="38"/>
      <c r="LF50" s="9"/>
      <c r="LG50" s="9"/>
      <c r="LH50" s="57"/>
      <c r="LI50" s="9"/>
      <c r="LJ50" s="39"/>
      <c r="LL50" s="38"/>
      <c r="LM50" s="9"/>
      <c r="LN50" s="9"/>
      <c r="LO50" s="57"/>
      <c r="LP50" s="9"/>
      <c r="LQ50" s="39"/>
      <c r="LS50" s="38"/>
      <c r="LT50" s="9"/>
      <c r="LU50" s="9"/>
      <c r="LV50" s="57"/>
      <c r="LW50" s="9"/>
      <c r="LX50" s="39"/>
      <c r="LZ50" s="38"/>
      <c r="MA50" s="9"/>
      <c r="MB50" s="9"/>
      <c r="MC50" s="57"/>
      <c r="MD50" s="9"/>
      <c r="ME50" s="39"/>
      <c r="MG50" s="38"/>
      <c r="MH50" s="9"/>
      <c r="MI50" s="9"/>
      <c r="MJ50" s="57"/>
      <c r="MK50" s="9"/>
      <c r="ML50" s="39"/>
    </row>
    <row r="51" spans="9:350" x14ac:dyDescent="0.15">
      <c r="I51" s="50" t="s">
        <v>77</v>
      </c>
      <c r="J51" s="9"/>
      <c r="K51" s="9"/>
      <c r="L51" s="57"/>
      <c r="M51" s="9"/>
      <c r="N51" s="39"/>
      <c r="P51" s="50" t="s">
        <v>77</v>
      </c>
      <c r="Q51" s="9"/>
      <c r="R51" s="9"/>
      <c r="S51" s="57"/>
      <c r="T51" s="9"/>
      <c r="U51" s="39"/>
      <c r="W51" s="50" t="s">
        <v>77</v>
      </c>
      <c r="X51" s="9"/>
      <c r="Y51" s="9"/>
      <c r="Z51" s="57"/>
      <c r="AA51" s="9"/>
      <c r="AB51" s="39"/>
      <c r="AD51" s="50" t="s">
        <v>77</v>
      </c>
      <c r="AE51" s="9"/>
      <c r="AF51" s="9"/>
      <c r="AG51" s="57"/>
      <c r="AH51" s="9"/>
      <c r="AI51" s="39"/>
      <c r="AK51" s="50" t="s">
        <v>77</v>
      </c>
      <c r="AL51" s="9"/>
      <c r="AM51" s="9"/>
      <c r="AN51" s="57"/>
      <c r="AO51" s="9"/>
      <c r="AP51" s="39"/>
      <c r="AR51" s="50" t="s">
        <v>77</v>
      </c>
      <c r="AS51" s="9"/>
      <c r="AT51" s="9"/>
      <c r="AU51" s="57"/>
      <c r="AV51" s="9"/>
      <c r="AW51" s="39"/>
      <c r="AY51" s="50" t="s">
        <v>77</v>
      </c>
      <c r="AZ51" s="9"/>
      <c r="BA51" s="9"/>
      <c r="BB51" s="57"/>
      <c r="BC51" s="9"/>
      <c r="BD51" s="39"/>
      <c r="BF51" s="50" t="s">
        <v>77</v>
      </c>
      <c r="BG51" s="9"/>
      <c r="BH51" s="9"/>
      <c r="BI51" s="57"/>
      <c r="BJ51" s="9"/>
      <c r="BK51" s="39"/>
      <c r="BM51" s="50" t="s">
        <v>77</v>
      </c>
      <c r="BN51" s="9"/>
      <c r="BO51" s="9"/>
      <c r="BP51" s="57"/>
      <c r="BQ51" s="9"/>
      <c r="BR51" s="39"/>
      <c r="BT51" s="50" t="s">
        <v>77</v>
      </c>
      <c r="BU51" s="9"/>
      <c r="BV51" s="9"/>
      <c r="BW51" s="57"/>
      <c r="BX51" s="9"/>
      <c r="BY51" s="39"/>
      <c r="CA51" s="50" t="s">
        <v>77</v>
      </c>
      <c r="CB51" s="9"/>
      <c r="CC51" s="9"/>
      <c r="CD51" s="57"/>
      <c r="CE51" s="9"/>
      <c r="CF51" s="39"/>
      <c r="CH51" s="50" t="s">
        <v>77</v>
      </c>
      <c r="CI51" s="9"/>
      <c r="CJ51" s="9"/>
      <c r="CK51" s="57"/>
      <c r="CL51" s="9"/>
      <c r="CM51" s="39"/>
      <c r="CO51" s="50" t="s">
        <v>77</v>
      </c>
      <c r="CP51" s="9"/>
      <c r="CQ51" s="9"/>
      <c r="CR51" s="57"/>
      <c r="CS51" s="9"/>
      <c r="CT51" s="39"/>
      <c r="CV51" s="50" t="s">
        <v>77</v>
      </c>
      <c r="CW51" s="9"/>
      <c r="CX51" s="9"/>
      <c r="CY51" s="57"/>
      <c r="CZ51" s="9"/>
      <c r="DA51" s="39"/>
      <c r="DC51" s="50" t="s">
        <v>77</v>
      </c>
      <c r="DD51" s="9"/>
      <c r="DE51" s="9"/>
      <c r="DF51" s="57"/>
      <c r="DG51" s="9"/>
      <c r="DH51" s="39"/>
      <c r="DJ51" s="50" t="s">
        <v>77</v>
      </c>
      <c r="DK51" s="9"/>
      <c r="DL51" s="9"/>
      <c r="DM51" s="57"/>
      <c r="DN51" s="9"/>
      <c r="DO51" s="39"/>
      <c r="DQ51" s="50" t="s">
        <v>77</v>
      </c>
      <c r="DR51" s="9"/>
      <c r="DS51" s="9"/>
      <c r="DT51" s="57"/>
      <c r="DU51" s="9"/>
      <c r="DV51" s="39"/>
      <c r="DX51" s="50" t="s">
        <v>77</v>
      </c>
      <c r="DY51" s="9"/>
      <c r="DZ51" s="9"/>
      <c r="EA51" s="57"/>
      <c r="EB51" s="9"/>
      <c r="EC51" s="39"/>
      <c r="EE51" s="50" t="s">
        <v>77</v>
      </c>
      <c r="EF51" s="9"/>
      <c r="EG51" s="9"/>
      <c r="EH51" s="57"/>
      <c r="EI51" s="9"/>
      <c r="EJ51" s="39"/>
      <c r="EL51" s="50" t="s">
        <v>77</v>
      </c>
      <c r="EM51" s="9"/>
      <c r="EN51" s="9"/>
      <c r="EO51" s="57"/>
      <c r="EP51" s="9"/>
      <c r="EQ51" s="39"/>
      <c r="ES51" s="50" t="s">
        <v>77</v>
      </c>
      <c r="ET51" s="9"/>
      <c r="EU51" s="9"/>
      <c r="EV51" s="57"/>
      <c r="EW51" s="9"/>
      <c r="EX51" s="39"/>
      <c r="EZ51" s="50" t="s">
        <v>77</v>
      </c>
      <c r="FA51" s="9"/>
      <c r="FB51" s="9"/>
      <c r="FC51" s="57"/>
      <c r="FD51" s="9"/>
      <c r="FE51" s="39"/>
      <c r="FG51" s="50" t="s">
        <v>77</v>
      </c>
      <c r="FH51" s="9"/>
      <c r="FI51" s="9"/>
      <c r="FJ51" s="57"/>
      <c r="FK51" s="9"/>
      <c r="FL51" s="39"/>
      <c r="FN51" s="50" t="s">
        <v>77</v>
      </c>
      <c r="FO51" s="9"/>
      <c r="FP51" s="9"/>
      <c r="FQ51" s="57"/>
      <c r="FR51" s="9"/>
      <c r="FS51" s="39"/>
      <c r="FU51" s="50" t="s">
        <v>77</v>
      </c>
      <c r="FV51" s="9"/>
      <c r="FW51" s="9"/>
      <c r="FX51" s="57"/>
      <c r="FY51" s="9"/>
      <c r="FZ51" s="39"/>
      <c r="GB51" s="50" t="s">
        <v>77</v>
      </c>
      <c r="GC51" s="9"/>
      <c r="GD51" s="9"/>
      <c r="GE51" s="57"/>
      <c r="GF51" s="9"/>
      <c r="GG51" s="39"/>
      <c r="GI51" s="50" t="s">
        <v>77</v>
      </c>
      <c r="GJ51" s="9"/>
      <c r="GK51" s="9"/>
      <c r="GL51" s="57"/>
      <c r="GM51" s="9"/>
      <c r="GN51" s="39"/>
      <c r="GP51" s="50" t="s">
        <v>77</v>
      </c>
      <c r="GQ51" s="9"/>
      <c r="GR51" s="9"/>
      <c r="GS51" s="57"/>
      <c r="GT51" s="9"/>
      <c r="GU51" s="39"/>
      <c r="GW51" s="50" t="s">
        <v>77</v>
      </c>
      <c r="GX51" s="9"/>
      <c r="GY51" s="9"/>
      <c r="GZ51" s="57"/>
      <c r="HA51" s="9"/>
      <c r="HB51" s="39"/>
      <c r="HD51" s="50" t="s">
        <v>77</v>
      </c>
      <c r="HE51" s="9"/>
      <c r="HF51" s="9"/>
      <c r="HG51" s="57"/>
      <c r="HH51" s="9"/>
      <c r="HI51" s="39"/>
      <c r="HK51" s="50" t="s">
        <v>77</v>
      </c>
      <c r="HL51" s="9"/>
      <c r="HM51" s="9"/>
      <c r="HN51" s="57"/>
      <c r="HO51" s="9"/>
      <c r="HP51" s="39"/>
      <c r="HR51" s="50" t="s">
        <v>77</v>
      </c>
      <c r="HS51" s="9"/>
      <c r="HT51" s="9"/>
      <c r="HU51" s="57"/>
      <c r="HV51" s="9"/>
      <c r="HW51" s="39"/>
      <c r="HY51" s="50" t="s">
        <v>77</v>
      </c>
      <c r="HZ51" s="9"/>
      <c r="IA51" s="9"/>
      <c r="IB51" s="57"/>
      <c r="IC51" s="9"/>
      <c r="ID51" s="39"/>
      <c r="IF51" s="50" t="s">
        <v>77</v>
      </c>
      <c r="IG51" s="9"/>
      <c r="IH51" s="9"/>
      <c r="II51" s="57"/>
      <c r="IJ51" s="9"/>
      <c r="IK51" s="39"/>
      <c r="IM51" s="50" t="s">
        <v>77</v>
      </c>
      <c r="IN51" s="9"/>
      <c r="IO51" s="9"/>
      <c r="IP51" s="57"/>
      <c r="IQ51" s="9"/>
      <c r="IR51" s="39"/>
      <c r="IT51" s="50" t="s">
        <v>77</v>
      </c>
      <c r="IU51" s="9"/>
      <c r="IV51" s="9"/>
      <c r="IW51" s="57"/>
      <c r="IX51" s="9"/>
      <c r="IY51" s="39"/>
      <c r="JA51" s="50" t="s">
        <v>77</v>
      </c>
      <c r="JB51" s="9"/>
      <c r="JC51" s="9"/>
      <c r="JD51" s="57"/>
      <c r="JE51" s="9"/>
      <c r="JF51" s="39"/>
      <c r="JH51" s="50" t="s">
        <v>77</v>
      </c>
      <c r="JI51" s="9"/>
      <c r="JJ51" s="9"/>
      <c r="JK51" s="57"/>
      <c r="JL51" s="9"/>
      <c r="JM51" s="39"/>
      <c r="JO51" s="50" t="s">
        <v>77</v>
      </c>
      <c r="JP51" s="9"/>
      <c r="JQ51" s="9"/>
      <c r="JR51" s="57"/>
      <c r="JS51" s="9"/>
      <c r="JT51" s="39"/>
      <c r="JV51" s="50" t="s">
        <v>77</v>
      </c>
      <c r="JW51" s="9"/>
      <c r="JX51" s="9"/>
      <c r="JY51" s="57"/>
      <c r="JZ51" s="9"/>
      <c r="KA51" s="39"/>
      <c r="KC51" s="50" t="s">
        <v>77</v>
      </c>
      <c r="KD51" s="9"/>
      <c r="KE51" s="9"/>
      <c r="KF51" s="57"/>
      <c r="KG51" s="9"/>
      <c r="KH51" s="39"/>
      <c r="KJ51" s="50" t="s">
        <v>77</v>
      </c>
      <c r="KK51" s="9"/>
      <c r="KL51" s="9"/>
      <c r="KM51" s="57"/>
      <c r="KN51" s="9"/>
      <c r="KO51" s="39"/>
      <c r="KQ51" s="50" t="s">
        <v>77</v>
      </c>
      <c r="KR51" s="9"/>
      <c r="KS51" s="9"/>
      <c r="KT51" s="57"/>
      <c r="KU51" s="9"/>
      <c r="KV51" s="39"/>
      <c r="KX51" s="50" t="s">
        <v>77</v>
      </c>
      <c r="KY51" s="9"/>
      <c r="KZ51" s="9"/>
      <c r="LA51" s="57"/>
      <c r="LB51" s="9"/>
      <c r="LC51" s="39"/>
      <c r="LE51" s="50" t="s">
        <v>77</v>
      </c>
      <c r="LF51" s="9"/>
      <c r="LG51" s="9"/>
      <c r="LH51" s="57"/>
      <c r="LI51" s="9"/>
      <c r="LJ51" s="39"/>
      <c r="LL51" s="50" t="s">
        <v>77</v>
      </c>
      <c r="LM51" s="9"/>
      <c r="LN51" s="9"/>
      <c r="LO51" s="57"/>
      <c r="LP51" s="9"/>
      <c r="LQ51" s="39"/>
      <c r="LS51" s="50" t="s">
        <v>77</v>
      </c>
      <c r="LT51" s="9"/>
      <c r="LU51" s="9"/>
      <c r="LV51" s="57"/>
      <c r="LW51" s="9"/>
      <c r="LX51" s="39"/>
      <c r="LZ51" s="50" t="s">
        <v>77</v>
      </c>
      <c r="MA51" s="9"/>
      <c r="MB51" s="9"/>
      <c r="MC51" s="57"/>
      <c r="MD51" s="9"/>
      <c r="ME51" s="39"/>
      <c r="MG51" s="50" t="s">
        <v>77</v>
      </c>
      <c r="MH51" s="9"/>
      <c r="MI51" s="9"/>
      <c r="MJ51" s="57"/>
      <c r="MK51" s="9"/>
      <c r="ML51" s="39"/>
    </row>
    <row r="52" spans="9:350" x14ac:dyDescent="0.15">
      <c r="I52" s="51" t="s">
        <v>59</v>
      </c>
      <c r="J52" s="52">
        <f>+J20/100</f>
        <v>0.16140000000000002</v>
      </c>
      <c r="K52" s="53"/>
      <c r="L52" s="54">
        <f>+J52-$C$20/100</f>
        <v>3.2100000000000017E-2</v>
      </c>
      <c r="M52" s="9"/>
      <c r="N52" s="39"/>
      <c r="P52" s="51" t="s">
        <v>59</v>
      </c>
      <c r="Q52" s="52">
        <f>+Q20/100</f>
        <v>0.159</v>
      </c>
      <c r="R52" s="53"/>
      <c r="S52" s="54">
        <f>+Q52-$C$20/100</f>
        <v>2.9700000000000004E-2</v>
      </c>
      <c r="T52" s="9"/>
      <c r="U52" s="39"/>
      <c r="W52" s="51" t="s">
        <v>59</v>
      </c>
      <c r="X52" s="52">
        <f>+X20/100</f>
        <v>0.1351</v>
      </c>
      <c r="Y52" s="53"/>
      <c r="Z52" s="54">
        <f>+X52-$C$20/100</f>
        <v>5.7999999999999996E-3</v>
      </c>
      <c r="AA52" s="9"/>
      <c r="AB52" s="39"/>
      <c r="AD52" s="51" t="s">
        <v>59</v>
      </c>
      <c r="AE52" s="52">
        <f>+AE20/100</f>
        <v>0.1318</v>
      </c>
      <c r="AF52" s="53"/>
      <c r="AG52" s="54">
        <f>+AE52-$C$20/100</f>
        <v>2.5000000000000022E-3</v>
      </c>
      <c r="AH52" s="9"/>
      <c r="AI52" s="39"/>
      <c r="AK52" s="51" t="s">
        <v>59</v>
      </c>
      <c r="AL52" s="52">
        <f>+AL20/100</f>
        <v>0.1176</v>
      </c>
      <c r="AM52" s="53"/>
      <c r="AN52" s="54">
        <f>+AL52-$C$20/100</f>
        <v>-1.1700000000000002E-2</v>
      </c>
      <c r="AO52" s="9"/>
      <c r="AP52" s="39"/>
      <c r="AR52" s="51" t="s">
        <v>59</v>
      </c>
      <c r="AS52" s="52">
        <f>+AS20/100</f>
        <v>0.12670000000000001</v>
      </c>
      <c r="AT52" s="53"/>
      <c r="AU52" s="54">
        <f>+AS52-$C$20/100</f>
        <v>-2.5999999999999912E-3</v>
      </c>
      <c r="AV52" s="9"/>
      <c r="AW52" s="39"/>
      <c r="AY52" s="51" t="s">
        <v>59</v>
      </c>
      <c r="AZ52" s="52">
        <f>+AZ20/100</f>
        <v>0.1255</v>
      </c>
      <c r="BA52" s="53"/>
      <c r="BB52" s="54">
        <f>+AZ52-$C$20/100</f>
        <v>-3.7999999999999978E-3</v>
      </c>
      <c r="BC52" s="9"/>
      <c r="BD52" s="39"/>
      <c r="BF52" s="51" t="s">
        <v>59</v>
      </c>
      <c r="BG52" s="52">
        <f>+BG20/100</f>
        <v>0.1197</v>
      </c>
      <c r="BH52" s="53"/>
      <c r="BI52" s="54">
        <f>+BG52-$C$20/100</f>
        <v>-9.5999999999999974E-3</v>
      </c>
      <c r="BJ52" s="9"/>
      <c r="BK52" s="39"/>
      <c r="BM52" s="51" t="s">
        <v>59</v>
      </c>
      <c r="BN52" s="52">
        <f>+BN20/100</f>
        <v>0.15179999999999999</v>
      </c>
      <c r="BO52" s="53"/>
      <c r="BP52" s="54">
        <f>+BN52-$C$20/100</f>
        <v>2.2499999999999992E-2</v>
      </c>
      <c r="BQ52" s="9"/>
      <c r="BR52" s="39"/>
      <c r="BT52" s="51" t="s">
        <v>59</v>
      </c>
      <c r="BU52" s="52">
        <f>+BU20/100</f>
        <v>0.11289999999999999</v>
      </c>
      <c r="BV52" s="53"/>
      <c r="BW52" s="54">
        <f>+BU52-$C$20/100</f>
        <v>-1.6400000000000012E-2</v>
      </c>
      <c r="BX52" s="9"/>
      <c r="BY52" s="39"/>
      <c r="CA52" s="51" t="s">
        <v>59</v>
      </c>
      <c r="CB52" s="52">
        <f>+CB20/100</f>
        <v>0.1085</v>
      </c>
      <c r="CC52" s="53"/>
      <c r="CD52" s="54">
        <f>+CB52-$C$20/100</f>
        <v>-2.0799999999999999E-2</v>
      </c>
      <c r="CE52" s="9"/>
      <c r="CF52" s="39"/>
      <c r="CH52" s="51" t="s">
        <v>59</v>
      </c>
      <c r="CI52" s="52">
        <f>+CI20/100</f>
        <v>0.1074</v>
      </c>
      <c r="CJ52" s="53"/>
      <c r="CK52" s="54">
        <f>+CI52-$C$20/100</f>
        <v>-2.1900000000000003E-2</v>
      </c>
      <c r="CL52" s="9"/>
      <c r="CM52" s="39"/>
      <c r="CO52" s="51" t="s">
        <v>59</v>
      </c>
      <c r="CP52" s="52">
        <f>+CP20/100</f>
        <v>0.12029999999999999</v>
      </c>
      <c r="CQ52" s="53"/>
      <c r="CR52" s="54">
        <f>+CP52-$C$20/100</f>
        <v>-9.000000000000008E-3</v>
      </c>
      <c r="CS52" s="9"/>
      <c r="CT52" s="39"/>
      <c r="CV52" s="51" t="s">
        <v>59</v>
      </c>
      <c r="CW52" s="52">
        <f>+CW20/100</f>
        <v>0.13</v>
      </c>
      <c r="CX52" s="53"/>
      <c r="CY52" s="54">
        <f>+CW52-$C$20/100</f>
        <v>7.0000000000000617E-4</v>
      </c>
      <c r="CZ52" s="9"/>
      <c r="DA52" s="39"/>
      <c r="DC52" s="51" t="s">
        <v>59</v>
      </c>
      <c r="DD52" s="52">
        <f>+DD20/100</f>
        <v>0.12939999999999999</v>
      </c>
      <c r="DE52" s="53"/>
      <c r="DF52" s="54">
        <f>+DD52-$C$20/100</f>
        <v>9.9999999999988987E-5</v>
      </c>
      <c r="DG52" s="9"/>
      <c r="DH52" s="39"/>
      <c r="DJ52" s="51" t="s">
        <v>59</v>
      </c>
      <c r="DK52" s="52">
        <f>+DK20/100</f>
        <v>0.1215</v>
      </c>
      <c r="DL52" s="53"/>
      <c r="DM52" s="54">
        <f>+DK52-$C$20/100</f>
        <v>-7.8000000000000014E-3</v>
      </c>
      <c r="DN52" s="9"/>
      <c r="DO52" s="39"/>
      <c r="DQ52" s="51" t="s">
        <v>59</v>
      </c>
      <c r="DR52" s="52">
        <f>+DR20/100</f>
        <v>0.14560000000000001</v>
      </c>
      <c r="DS52" s="53"/>
      <c r="DT52" s="54">
        <f>+DR52-$C$20/100</f>
        <v>1.6300000000000009E-2</v>
      </c>
      <c r="DU52" s="9"/>
      <c r="DV52" s="39"/>
      <c r="DX52" s="51" t="s">
        <v>59</v>
      </c>
      <c r="DY52" s="52">
        <f>+DY20/100</f>
        <v>0.12640000000000001</v>
      </c>
      <c r="DZ52" s="53"/>
      <c r="EA52" s="54">
        <f>+DY52-$C$20/100</f>
        <v>-2.8999999999999859E-3</v>
      </c>
      <c r="EB52" s="9"/>
      <c r="EC52" s="39"/>
      <c r="EE52" s="51" t="s">
        <v>59</v>
      </c>
      <c r="EF52" s="52">
        <f>+EF20/100</f>
        <v>0.12130000000000001</v>
      </c>
      <c r="EG52" s="53"/>
      <c r="EH52" s="54">
        <f>+EF52-$C$20/100</f>
        <v>-7.9999999999999932E-3</v>
      </c>
      <c r="EI52" s="9"/>
      <c r="EJ52" s="39"/>
      <c r="EL52" s="51" t="s">
        <v>59</v>
      </c>
      <c r="EM52" s="52">
        <f>+EM20/100</f>
        <v>0.122</v>
      </c>
      <c r="EN52" s="53"/>
      <c r="EO52" s="54">
        <f>+EM52-$C$20/100</f>
        <v>-7.3000000000000009E-3</v>
      </c>
      <c r="EP52" s="9"/>
      <c r="EQ52" s="39"/>
      <c r="ES52" s="51" t="s">
        <v>59</v>
      </c>
      <c r="ET52" s="52">
        <f>+ET20/100</f>
        <v>0.1186</v>
      </c>
      <c r="EU52" s="53"/>
      <c r="EV52" s="54">
        <f>+ET52-$C$20/100</f>
        <v>-1.0700000000000001E-2</v>
      </c>
      <c r="EW52" s="9"/>
      <c r="EX52" s="39"/>
      <c r="EZ52" s="51" t="s">
        <v>59</v>
      </c>
      <c r="FA52" s="52">
        <f>+FA20/100</f>
        <v>0.105</v>
      </c>
      <c r="FB52" s="53"/>
      <c r="FC52" s="54">
        <f>+FA52-$C$20/100</f>
        <v>-2.4300000000000002E-2</v>
      </c>
      <c r="FD52" s="9"/>
      <c r="FE52" s="39"/>
      <c r="FG52" s="51" t="s">
        <v>59</v>
      </c>
      <c r="FH52" s="52">
        <f>+FH20/100</f>
        <v>0.11720000000000001</v>
      </c>
      <c r="FI52" s="53"/>
      <c r="FJ52" s="54">
        <f>+FH52-$C$20/100</f>
        <v>-1.2099999999999986E-2</v>
      </c>
      <c r="FK52" s="9"/>
      <c r="FL52" s="39"/>
      <c r="FN52" s="51" t="s">
        <v>59</v>
      </c>
      <c r="FO52" s="52">
        <f>+FO20/100</f>
        <v>0.12869999999999998</v>
      </c>
      <c r="FP52" s="53"/>
      <c r="FQ52" s="54">
        <f>+FO52-$C$20/100</f>
        <v>-6.0000000000001719E-4</v>
      </c>
      <c r="FR52" s="9"/>
      <c r="FS52" s="39"/>
      <c r="FU52" s="51" t="s">
        <v>59</v>
      </c>
      <c r="FV52" s="52">
        <f>+FV20/100</f>
        <v>0.12869999999999998</v>
      </c>
      <c r="FW52" s="53"/>
      <c r="FX52" s="54">
        <f>+FV52-$C$20/100</f>
        <v>-6.0000000000001719E-4</v>
      </c>
      <c r="FY52" s="9"/>
      <c r="FZ52" s="39"/>
      <c r="GB52" s="51" t="s">
        <v>59</v>
      </c>
      <c r="GC52" s="52">
        <f>+GC20/100</f>
        <v>0.13919999999999999</v>
      </c>
      <c r="GD52" s="53"/>
      <c r="GE52" s="54">
        <f>+GC52-$C$20/100</f>
        <v>9.8999999999999921E-3</v>
      </c>
      <c r="GF52" s="9"/>
      <c r="GG52" s="39"/>
      <c r="GI52" s="51" t="s">
        <v>59</v>
      </c>
      <c r="GJ52" s="52">
        <f>+GJ20/100</f>
        <v>0.15210000000000001</v>
      </c>
      <c r="GK52" s="53"/>
      <c r="GL52" s="54">
        <f>+GJ52-$C$20/100</f>
        <v>2.2800000000000015E-2</v>
      </c>
      <c r="GM52" s="9"/>
      <c r="GN52" s="39"/>
      <c r="GP52" s="51" t="s">
        <v>59</v>
      </c>
      <c r="GQ52" s="52">
        <f>+GQ20/100</f>
        <v>0.12539999999999998</v>
      </c>
      <c r="GR52" s="53"/>
      <c r="GS52" s="54">
        <f>+GQ52-$C$20/100</f>
        <v>-3.9000000000000146E-3</v>
      </c>
      <c r="GT52" s="9"/>
      <c r="GU52" s="39"/>
      <c r="GW52" s="51" t="s">
        <v>59</v>
      </c>
      <c r="GX52" s="52">
        <f>+GX20/100</f>
        <v>0.10580000000000001</v>
      </c>
      <c r="GY52" s="53"/>
      <c r="GZ52" s="54">
        <f>+GX52-$C$20/100</f>
        <v>-2.3499999999999993E-2</v>
      </c>
      <c r="HA52" s="9"/>
      <c r="HB52" s="39"/>
      <c r="HD52" s="51" t="s">
        <v>59</v>
      </c>
      <c r="HE52" s="52">
        <f>+HE20/100</f>
        <v>9.8100000000000007E-2</v>
      </c>
      <c r="HF52" s="53"/>
      <c r="HG52" s="54">
        <f>+HE52-$C$20/100</f>
        <v>-3.1199999999999992E-2</v>
      </c>
      <c r="HH52" s="9"/>
      <c r="HI52" s="39"/>
      <c r="HK52" s="51" t="s">
        <v>59</v>
      </c>
      <c r="HL52" s="52">
        <f>+HL20/100</f>
        <v>0.1051</v>
      </c>
      <c r="HM52" s="53"/>
      <c r="HN52" s="54">
        <f>+HL52-$C$20/100</f>
        <v>-2.4199999999999999E-2</v>
      </c>
      <c r="HO52" s="9"/>
      <c r="HP52" s="39"/>
      <c r="HR52" s="51" t="s">
        <v>59</v>
      </c>
      <c r="HS52" s="52">
        <f>+HS20/100</f>
        <v>0.12429999999999999</v>
      </c>
      <c r="HT52" s="53"/>
      <c r="HU52" s="54">
        <f>+HS52-$C$20/100</f>
        <v>-5.0000000000000044E-3</v>
      </c>
      <c r="HV52" s="9"/>
      <c r="HW52" s="39"/>
      <c r="HY52" s="51" t="s">
        <v>59</v>
      </c>
      <c r="HZ52" s="52">
        <f>+HZ20/100</f>
        <v>0.11349999999999999</v>
      </c>
      <c r="IA52" s="53"/>
      <c r="IB52" s="54">
        <f>+HZ52-$C$20/100</f>
        <v>-1.5800000000000008E-2</v>
      </c>
      <c r="IC52" s="9"/>
      <c r="ID52" s="39"/>
      <c r="IF52" s="51" t="s">
        <v>59</v>
      </c>
      <c r="IG52" s="52">
        <f>+IG20/100</f>
        <v>0.1336</v>
      </c>
      <c r="IH52" s="53"/>
      <c r="II52" s="54">
        <f>+IG52-$C$20/100</f>
        <v>4.2999999999999983E-3</v>
      </c>
      <c r="IJ52" s="9"/>
      <c r="IK52" s="39"/>
      <c r="IM52" s="51" t="s">
        <v>59</v>
      </c>
      <c r="IN52" s="52">
        <f>+IN20/100</f>
        <v>0.12480000000000001</v>
      </c>
      <c r="IO52" s="53"/>
      <c r="IP52" s="54">
        <f>+IN52-$C$20/100</f>
        <v>-4.4999999999999901E-3</v>
      </c>
      <c r="IQ52" s="9"/>
      <c r="IR52" s="39"/>
      <c r="IT52" s="51" t="s">
        <v>59</v>
      </c>
      <c r="IU52" s="52">
        <f>+IU20/100</f>
        <v>0.11779999999999999</v>
      </c>
      <c r="IV52" s="53"/>
      <c r="IW52" s="54">
        <f>+IU52-$C$20/100</f>
        <v>-1.150000000000001E-2</v>
      </c>
      <c r="IX52" s="9"/>
      <c r="IY52" s="39"/>
      <c r="JA52" s="51" t="s">
        <v>59</v>
      </c>
      <c r="JB52" s="52">
        <f>+JB20/100</f>
        <v>0.12470000000000001</v>
      </c>
      <c r="JC52" s="53"/>
      <c r="JD52" s="54">
        <f>+JB52-$C$20/100</f>
        <v>-4.599999999999993E-3</v>
      </c>
      <c r="JE52" s="9"/>
      <c r="JF52" s="39"/>
      <c r="JH52" s="51" t="s">
        <v>59</v>
      </c>
      <c r="JI52" s="52">
        <f>+JI20/100</f>
        <v>0.1313</v>
      </c>
      <c r="JJ52" s="53"/>
      <c r="JK52" s="54">
        <f>+JI52-$C$20/100</f>
        <v>2.0000000000000018E-3</v>
      </c>
      <c r="JL52" s="9"/>
      <c r="JM52" s="39"/>
      <c r="JO52" s="51" t="s">
        <v>59</v>
      </c>
      <c r="JP52" s="52">
        <f>+JP20/100</f>
        <v>0.1696</v>
      </c>
      <c r="JQ52" s="53"/>
      <c r="JR52" s="54">
        <f>+JP52-$C$20/100</f>
        <v>4.0300000000000002E-2</v>
      </c>
      <c r="JS52" s="9"/>
      <c r="JT52" s="39"/>
      <c r="JV52" s="51" t="s">
        <v>59</v>
      </c>
      <c r="JW52" s="52">
        <f>+JW20/100</f>
        <v>0.12619999999999998</v>
      </c>
      <c r="JX52" s="53"/>
      <c r="JY52" s="54">
        <f>+JW52-$C$20/100</f>
        <v>-3.1000000000000194E-3</v>
      </c>
      <c r="JZ52" s="9"/>
      <c r="KA52" s="39"/>
      <c r="KC52" s="51" t="s">
        <v>59</v>
      </c>
      <c r="KD52" s="52">
        <f>+KD20/100</f>
        <v>0.12970000000000001</v>
      </c>
      <c r="KE52" s="53"/>
      <c r="KF52" s="54">
        <f>+KD52-$C$20/100</f>
        <v>4.0000000000001146E-4</v>
      </c>
      <c r="KG52" s="9"/>
      <c r="KH52" s="39"/>
      <c r="KJ52" s="51" t="s">
        <v>59</v>
      </c>
      <c r="KK52" s="52">
        <f>+KK20/100</f>
        <v>0.14180000000000001</v>
      </c>
      <c r="KL52" s="53"/>
      <c r="KM52" s="54">
        <f>+KK52-$C$20/100</f>
        <v>1.2500000000000011E-2</v>
      </c>
      <c r="KN52" s="9"/>
      <c r="KO52" s="39"/>
      <c r="KQ52" s="51" t="s">
        <v>59</v>
      </c>
      <c r="KR52" s="52">
        <f>+KR20/100</f>
        <v>0.115</v>
      </c>
      <c r="KS52" s="53"/>
      <c r="KT52" s="54">
        <f>+KR52-$C$20/100</f>
        <v>-1.4299999999999993E-2</v>
      </c>
      <c r="KU52" s="9"/>
      <c r="KV52" s="39"/>
      <c r="KX52" s="51" t="s">
        <v>59</v>
      </c>
      <c r="KY52" s="52">
        <f>+KY20/100</f>
        <v>0.1321</v>
      </c>
      <c r="KZ52" s="53"/>
      <c r="LA52" s="54">
        <f>+KY52-$C$20/100</f>
        <v>2.7999999999999969E-3</v>
      </c>
      <c r="LB52" s="9"/>
      <c r="LC52" s="39"/>
      <c r="LE52" s="51" t="s">
        <v>59</v>
      </c>
      <c r="LF52" s="52">
        <f>+LF20/100</f>
        <v>0.1353</v>
      </c>
      <c r="LG52" s="53"/>
      <c r="LH52" s="54">
        <f>+LF52-$C$20/100</f>
        <v>6.0000000000000053E-3</v>
      </c>
      <c r="LI52" s="9"/>
      <c r="LJ52" s="39"/>
      <c r="LL52" s="51" t="s">
        <v>59</v>
      </c>
      <c r="LM52" s="52">
        <f>+LM20/100</f>
        <v>0.15720000000000001</v>
      </c>
      <c r="LN52" s="53"/>
      <c r="LO52" s="54">
        <f>+LM52-$C$20/100</f>
        <v>2.7900000000000008E-2</v>
      </c>
      <c r="LP52" s="9"/>
      <c r="LQ52" s="39"/>
      <c r="LS52" s="51" t="s">
        <v>59</v>
      </c>
      <c r="LT52" s="52">
        <f>+LT20/100</f>
        <v>0.19519999999999998</v>
      </c>
      <c r="LU52" s="53"/>
      <c r="LV52" s="54">
        <f>+LT52-$C$20/100</f>
        <v>6.5899999999999986E-2</v>
      </c>
      <c r="LW52" s="9"/>
      <c r="LX52" s="39"/>
      <c r="LZ52" s="51" t="s">
        <v>59</v>
      </c>
      <c r="MA52" s="52">
        <f>+MA20/100</f>
        <v>0</v>
      </c>
      <c r="MB52" s="53"/>
      <c r="MC52" s="54">
        <f>+MA52-$C$20/100</f>
        <v>-0.1293</v>
      </c>
      <c r="MD52" s="9"/>
      <c r="ME52" s="39"/>
      <c r="MG52" s="51" t="s">
        <v>59</v>
      </c>
      <c r="MH52" s="52">
        <f>+MH20/100</f>
        <v>0</v>
      </c>
      <c r="MI52" s="53"/>
      <c r="MJ52" s="54">
        <f>+MH52-$C$20/100</f>
        <v>-0.1293</v>
      </c>
      <c r="MK52" s="9"/>
      <c r="ML52" s="39"/>
    </row>
    <row r="53" spans="9:350" x14ac:dyDescent="0.15">
      <c r="I53" s="51" t="s">
        <v>60</v>
      </c>
      <c r="J53" s="55">
        <f>+L20</f>
        <v>0.82439404263603622</v>
      </c>
      <c r="K53" s="53"/>
      <c r="L53" s="56">
        <f>+J53-$E$20</f>
        <v>-1.1845334169844457E-2</v>
      </c>
      <c r="M53" s="9"/>
      <c r="N53" s="39"/>
      <c r="P53" s="51" t="s">
        <v>60</v>
      </c>
      <c r="Q53" s="55">
        <f>+S20</f>
        <v>0.87753303964757712</v>
      </c>
      <c r="R53" s="53"/>
      <c r="S53" s="56">
        <f>+Q53-$E$20</f>
        <v>4.1293662841696444E-2</v>
      </c>
      <c r="T53" s="9"/>
      <c r="U53" s="39"/>
      <c r="W53" s="51" t="s">
        <v>60</v>
      </c>
      <c r="X53" s="55">
        <f>+Z20</f>
        <v>0.8375754961173425</v>
      </c>
      <c r="Y53" s="53"/>
      <c r="Z53" s="56">
        <f>+X53-$E$20</f>
        <v>1.3361193114618253E-3</v>
      </c>
      <c r="AA53" s="9"/>
      <c r="AB53" s="39"/>
      <c r="AD53" s="51" t="s">
        <v>60</v>
      </c>
      <c r="AE53" s="55">
        <f>+AG20</f>
        <v>0.85932332739760875</v>
      </c>
      <c r="AF53" s="53"/>
      <c r="AG53" s="56">
        <f>+AE53-$E$20</f>
        <v>2.3083950591728075E-2</v>
      </c>
      <c r="AH53" s="9"/>
      <c r="AI53" s="39"/>
      <c r="AK53" s="51" t="s">
        <v>60</v>
      </c>
      <c r="AL53" s="55">
        <f>+AN20</f>
        <v>0.79114022773358295</v>
      </c>
      <c r="AM53" s="53"/>
      <c r="AN53" s="56">
        <f>+AL53-$E$20</f>
        <v>-4.5099149072297728E-2</v>
      </c>
      <c r="AO53" s="9"/>
      <c r="AP53" s="39"/>
      <c r="AR53" s="51" t="s">
        <v>60</v>
      </c>
      <c r="AS53" s="55">
        <f>+AU20</f>
        <v>0.83344835518748561</v>
      </c>
      <c r="AT53" s="53"/>
      <c r="AU53" s="56">
        <f>+AS53-$E$20</f>
        <v>-2.791021618395062E-3</v>
      </c>
      <c r="AV53" s="9"/>
      <c r="AW53" s="39"/>
      <c r="AY53" s="51" t="s">
        <v>60</v>
      </c>
      <c r="AZ53" s="55">
        <f>+BB20</f>
        <v>0.80201706749418156</v>
      </c>
      <c r="BA53" s="53"/>
      <c r="BB53" s="56">
        <f>+AZ53-$E$20</f>
        <v>-3.4222309311699117E-2</v>
      </c>
      <c r="BC53" s="9"/>
      <c r="BD53" s="39"/>
      <c r="BF53" s="51" t="s">
        <v>60</v>
      </c>
      <c r="BG53" s="55">
        <f>+BI20</f>
        <v>0.82174338883447595</v>
      </c>
      <c r="BH53" s="53"/>
      <c r="BI53" s="56">
        <f>+BG53-$E$20</f>
        <v>-1.4495987971404722E-2</v>
      </c>
      <c r="BJ53" s="9"/>
      <c r="BK53" s="39"/>
      <c r="BM53" s="51" t="s">
        <v>60</v>
      </c>
      <c r="BN53" s="55">
        <f>+BP20</f>
        <v>0.80168400198117884</v>
      </c>
      <c r="BO53" s="53"/>
      <c r="BP53" s="56">
        <f>+BN53-$E$20</f>
        <v>-3.4555374824701834E-2</v>
      </c>
      <c r="BQ53" s="9"/>
      <c r="BR53" s="39"/>
      <c r="BT53" s="51" t="s">
        <v>60</v>
      </c>
      <c r="BU53" s="55">
        <f>+BW20</f>
        <v>0.85061650331963323</v>
      </c>
      <c r="BV53" s="53"/>
      <c r="BW53" s="56">
        <f>+BU53-$E$20</f>
        <v>1.4377126513752558E-2</v>
      </c>
      <c r="BX53" s="9"/>
      <c r="BY53" s="39"/>
      <c r="CA53" s="51" t="s">
        <v>60</v>
      </c>
      <c r="CB53" s="55">
        <f>+CD20</f>
        <v>0.83596030356100404</v>
      </c>
      <c r="CC53" s="53"/>
      <c r="CD53" s="56">
        <f>+CB53-$E$20</f>
        <v>-2.7907324487663754E-4</v>
      </c>
      <c r="CE53" s="9"/>
      <c r="CF53" s="39"/>
      <c r="CH53" s="51" t="s">
        <v>60</v>
      </c>
      <c r="CI53" s="55">
        <f>+CK20</f>
        <v>0.85770376387760627</v>
      </c>
      <c r="CJ53" s="53"/>
      <c r="CK53" s="56">
        <f>+CI53-$E$20</f>
        <v>2.1464387071725599E-2</v>
      </c>
      <c r="CL53" s="9"/>
      <c r="CM53" s="39"/>
      <c r="CO53" s="51" t="s">
        <v>60</v>
      </c>
      <c r="CP53" s="55">
        <f>+CR20</f>
        <v>0.81796577946768056</v>
      </c>
      <c r="CQ53" s="53"/>
      <c r="CR53" s="56">
        <f>+CP53-$E$20</f>
        <v>-1.8273597338200109E-2</v>
      </c>
      <c r="CS53" s="9"/>
      <c r="CT53" s="39"/>
      <c r="CV53" s="51" t="s">
        <v>60</v>
      </c>
      <c r="CW53" s="55">
        <f>+CY20</f>
        <v>0.81893663510560821</v>
      </c>
      <c r="CX53" s="53"/>
      <c r="CY53" s="56">
        <f>+CW53-$E$20</f>
        <v>-1.7302741700272462E-2</v>
      </c>
      <c r="CZ53" s="9"/>
      <c r="DA53" s="39"/>
      <c r="DC53" s="51" t="s">
        <v>60</v>
      </c>
      <c r="DD53" s="55">
        <f>+DF20</f>
        <v>0.73223868275008031</v>
      </c>
      <c r="DE53" s="53"/>
      <c r="DF53" s="56">
        <f>+DD53-$E$20</f>
        <v>-0.10400069405580037</v>
      </c>
      <c r="DG53" s="9"/>
      <c r="DH53" s="39"/>
      <c r="DJ53" s="51" t="s">
        <v>60</v>
      </c>
      <c r="DK53" s="55">
        <f>+DM20</f>
        <v>0.77031441404654966</v>
      </c>
      <c r="DL53" s="53"/>
      <c r="DM53" s="56">
        <f>+DK53-$E$20</f>
        <v>-6.5924962759331018E-2</v>
      </c>
      <c r="DN53" s="9"/>
      <c r="DO53" s="39"/>
      <c r="DQ53" s="51" t="s">
        <v>60</v>
      </c>
      <c r="DR53" s="55">
        <f>+DT20</f>
        <v>0.86448115642746515</v>
      </c>
      <c r="DS53" s="53"/>
      <c r="DT53" s="56">
        <f>+DR53-$E$20</f>
        <v>2.8241779621584473E-2</v>
      </c>
      <c r="DU53" s="9"/>
      <c r="DV53" s="39"/>
      <c r="DX53" s="51" t="s">
        <v>60</v>
      </c>
      <c r="DY53" s="55">
        <f>+EA20</f>
        <v>0.86005108173076927</v>
      </c>
      <c r="DZ53" s="53"/>
      <c r="EA53" s="56">
        <f>+DY53-$E$20</f>
        <v>2.3811704924888599E-2</v>
      </c>
      <c r="EB53" s="9"/>
      <c r="EC53" s="39"/>
      <c r="EE53" s="51" t="s">
        <v>60</v>
      </c>
      <c r="EF53" s="55">
        <f>+EH20</f>
        <v>0.84225166187355616</v>
      </c>
      <c r="EG53" s="53"/>
      <c r="EH53" s="56">
        <f>+EF53-$E$20</f>
        <v>6.0122850676754824E-3</v>
      </c>
      <c r="EI53" s="9"/>
      <c r="EJ53" s="39"/>
      <c r="EL53" s="51" t="s">
        <v>60</v>
      </c>
      <c r="EM53" s="55">
        <f>+EO20</f>
        <v>0.87906161520830528</v>
      </c>
      <c r="EN53" s="53"/>
      <c r="EO53" s="56">
        <f>+EM53-$E$20</f>
        <v>4.2822238402424606E-2</v>
      </c>
      <c r="EP53" s="9"/>
      <c r="EQ53" s="39"/>
      <c r="ES53" s="51" t="s">
        <v>60</v>
      </c>
      <c r="ET53" s="55">
        <f>+EV20</f>
        <v>0.86383545991239763</v>
      </c>
      <c r="EU53" s="53"/>
      <c r="EV53" s="56">
        <f>+ET53-$E$20</f>
        <v>2.7596083106516955E-2</v>
      </c>
      <c r="EW53" s="9"/>
      <c r="EX53" s="39"/>
      <c r="EZ53" s="51" t="s">
        <v>60</v>
      </c>
      <c r="FA53" s="55">
        <f>+FC20</f>
        <v>0.80563380281690145</v>
      </c>
      <c r="FB53" s="53"/>
      <c r="FC53" s="56">
        <f>+FA53-$E$20</f>
        <v>-3.0605573988979229E-2</v>
      </c>
      <c r="FD53" s="9"/>
      <c r="FE53" s="39"/>
      <c r="FG53" s="51" t="s">
        <v>60</v>
      </c>
      <c r="FH53" s="55">
        <f>+FJ20</f>
        <v>0.84624468587623991</v>
      </c>
      <c r="FI53" s="53"/>
      <c r="FJ53" s="56">
        <f>+FH53-$E$20</f>
        <v>1.0005309070359236E-2</v>
      </c>
      <c r="FK53" s="9"/>
      <c r="FL53" s="39"/>
      <c r="FN53" s="51" t="s">
        <v>60</v>
      </c>
      <c r="FO53" s="55">
        <f>+FQ20</f>
        <v>0.85458474837912934</v>
      </c>
      <c r="FP53" s="53"/>
      <c r="FQ53" s="56">
        <f>+FO53-$E$20</f>
        <v>1.834537157324867E-2</v>
      </c>
      <c r="FR53" s="9"/>
      <c r="FS53" s="39"/>
      <c r="FU53" s="51" t="s">
        <v>60</v>
      </c>
      <c r="FV53" s="55">
        <f>+FX20</f>
        <v>0.85663574945608612</v>
      </c>
      <c r="FW53" s="53"/>
      <c r="FX53" s="56">
        <f>+FV53-$E$20</f>
        <v>2.0396372650205441E-2</v>
      </c>
      <c r="FY53" s="9"/>
      <c r="FZ53" s="39"/>
      <c r="GB53" s="51" t="s">
        <v>60</v>
      </c>
      <c r="GC53" s="55">
        <f>+GE20</f>
        <v>0.88462144861728631</v>
      </c>
      <c r="GD53" s="53"/>
      <c r="GE53" s="56">
        <f>+GC53-$E$20</f>
        <v>4.8382071811405636E-2</v>
      </c>
      <c r="GF53" s="9"/>
      <c r="GG53" s="39"/>
      <c r="GI53" s="51" t="s">
        <v>60</v>
      </c>
      <c r="GJ53" s="55">
        <f>+GL20</f>
        <v>0.88717648934474147</v>
      </c>
      <c r="GK53" s="53"/>
      <c r="GL53" s="56">
        <f>+GJ53-$E$20</f>
        <v>5.0937112538860796E-2</v>
      </c>
      <c r="GM53" s="9"/>
      <c r="GN53" s="39"/>
      <c r="GP53" s="51" t="s">
        <v>60</v>
      </c>
      <c r="GQ53" s="55">
        <f>+GS20</f>
        <v>0.93015788065293015</v>
      </c>
      <c r="GR53" s="53"/>
      <c r="GS53" s="56">
        <f>+GQ53-$E$20</f>
        <v>9.3918503847049473E-2</v>
      </c>
      <c r="GT53" s="9"/>
      <c r="GU53" s="39"/>
      <c r="GW53" s="51" t="s">
        <v>60</v>
      </c>
      <c r="GX53" s="55">
        <f>+GZ20</f>
        <v>0.88786699681641312</v>
      </c>
      <c r="GY53" s="53"/>
      <c r="GZ53" s="56">
        <f>+GX53-$E$20</f>
        <v>5.1627620010532449E-2</v>
      </c>
      <c r="HA53" s="9"/>
      <c r="HB53" s="39"/>
      <c r="HD53" s="51" t="s">
        <v>60</v>
      </c>
      <c r="HE53" s="55">
        <f>+HG20</f>
        <v>0.82982280173854894</v>
      </c>
      <c r="HF53" s="53"/>
      <c r="HG53" s="56">
        <f>+HE53-$E$20</f>
        <v>-6.4165750673317312E-3</v>
      </c>
      <c r="HH53" s="9"/>
      <c r="HI53" s="39"/>
      <c r="HK53" s="51" t="s">
        <v>60</v>
      </c>
      <c r="HL53" s="55">
        <f>+HN20</f>
        <v>0.82692707251194686</v>
      </c>
      <c r="HM53" s="53"/>
      <c r="HN53" s="56">
        <f>+HL53-$E$20</f>
        <v>-9.3123042939338152E-3</v>
      </c>
      <c r="HO53" s="9"/>
      <c r="HP53" s="39"/>
      <c r="HR53" s="51" t="s">
        <v>60</v>
      </c>
      <c r="HS53" s="55">
        <f>+HU20</f>
        <v>0.83463966906161546</v>
      </c>
      <c r="HT53" s="53"/>
      <c r="HU53" s="56">
        <f>+HS53-$E$20</f>
        <v>-1.5997077442652108E-3</v>
      </c>
      <c r="HV53" s="9"/>
      <c r="HW53" s="39"/>
      <c r="HY53" s="51" t="s">
        <v>60</v>
      </c>
      <c r="HZ53" s="55">
        <f>+IB20</f>
        <v>0.81707317073170727</v>
      </c>
      <c r="IA53" s="53"/>
      <c r="IB53" s="56">
        <f>+HZ53-$E$20</f>
        <v>-1.9166206074173409E-2</v>
      </c>
      <c r="IC53" s="9"/>
      <c r="ID53" s="39"/>
      <c r="IF53" s="51" t="s">
        <v>60</v>
      </c>
      <c r="IG53" s="55">
        <f>+II20</f>
        <v>0.83454356846473032</v>
      </c>
      <c r="IH53" s="53"/>
      <c r="II53" s="56">
        <f>+IG53-$E$20</f>
        <v>-1.6958083411503511E-3</v>
      </c>
      <c r="IJ53" s="9"/>
      <c r="IK53" s="39"/>
      <c r="IM53" s="51" t="s">
        <v>60</v>
      </c>
      <c r="IN53" s="55">
        <f>+IP20</f>
        <v>0.85903586931688369</v>
      </c>
      <c r="IO53" s="53"/>
      <c r="IP53" s="56">
        <f>+IN53-$E$20</f>
        <v>2.2796492511003019E-2</v>
      </c>
      <c r="IQ53" s="9"/>
      <c r="IR53" s="39"/>
      <c r="IT53" s="51" t="s">
        <v>60</v>
      </c>
      <c r="IU53" s="55">
        <f>+IW20</f>
        <v>0.81338244321669739</v>
      </c>
      <c r="IV53" s="53"/>
      <c r="IW53" s="56">
        <f>+IU53-$E$20</f>
        <v>-2.2856933589183281E-2</v>
      </c>
      <c r="IX53" s="9"/>
      <c r="IY53" s="39"/>
      <c r="JA53" s="51" t="s">
        <v>60</v>
      </c>
      <c r="JB53" s="55">
        <f>+JD20</f>
        <v>0.88505011729579863</v>
      </c>
      <c r="JC53" s="53"/>
      <c r="JD53" s="56">
        <f>+JB53-$E$20</f>
        <v>4.8810740489917959E-2</v>
      </c>
      <c r="JE53" s="9"/>
      <c r="JF53" s="39"/>
      <c r="JH53" s="51" t="s">
        <v>60</v>
      </c>
      <c r="JI53" s="55">
        <f>+JK20</f>
        <v>0.87324426173347036</v>
      </c>
      <c r="JJ53" s="53"/>
      <c r="JK53" s="56">
        <f>+JI53-$E$20</f>
        <v>3.7004884927589687E-2</v>
      </c>
      <c r="JL53" s="9"/>
      <c r="JM53" s="39"/>
      <c r="JO53" s="51" t="s">
        <v>60</v>
      </c>
      <c r="JP53" s="55">
        <f>+JR20</f>
        <v>0.91386666666666672</v>
      </c>
      <c r="JQ53" s="53"/>
      <c r="JR53" s="56">
        <f>+JP53-$E$20</f>
        <v>7.7627289860786042E-2</v>
      </c>
      <c r="JS53" s="9"/>
      <c r="JT53" s="39"/>
      <c r="JV53" s="51" t="s">
        <v>60</v>
      </c>
      <c r="JW53" s="55">
        <f>+JY20</f>
        <v>0.8623465486013282</v>
      </c>
      <c r="JX53" s="53"/>
      <c r="JY53" s="56">
        <f>+JW53-$E$20</f>
        <v>2.6107171795447526E-2</v>
      </c>
      <c r="JZ53" s="9"/>
      <c r="KA53" s="39"/>
      <c r="KC53" s="51" t="s">
        <v>60</v>
      </c>
      <c r="KD53" s="55">
        <f>+KF20</f>
        <v>0.87260224393774888</v>
      </c>
      <c r="KE53" s="53"/>
      <c r="KF53" s="56">
        <f>+KD53-$E$20</f>
        <v>3.6362867131868204E-2</v>
      </c>
      <c r="KG53" s="9"/>
      <c r="KH53" s="39"/>
      <c r="KJ53" s="51" t="s">
        <v>60</v>
      </c>
      <c r="KK53" s="55">
        <f>+KM20</f>
        <v>0.84709409594095941</v>
      </c>
      <c r="KL53" s="53"/>
      <c r="KM53" s="56">
        <f>+KK53-$E$20</f>
        <v>1.0854719135078739E-2</v>
      </c>
      <c r="KN53" s="9"/>
      <c r="KO53" s="39"/>
      <c r="KQ53" s="51" t="s">
        <v>60</v>
      </c>
      <c r="KR53" s="55">
        <f>+KT20</f>
        <v>0.84985238296077603</v>
      </c>
      <c r="KS53" s="53"/>
      <c r="KT53" s="56">
        <f>+KR53-$E$20</f>
        <v>1.3613006154895357E-2</v>
      </c>
      <c r="KU53" s="9"/>
      <c r="KV53" s="39"/>
      <c r="KX53" s="51" t="s">
        <v>60</v>
      </c>
      <c r="KY53" s="55">
        <f>+LA20</f>
        <v>0.89123376623376627</v>
      </c>
      <c r="KZ53" s="53"/>
      <c r="LA53" s="56">
        <f>+KY53-$E$20</f>
        <v>5.4994389427885593E-2</v>
      </c>
      <c r="LB53" s="9"/>
      <c r="LC53" s="39"/>
      <c r="LE53" s="51" t="s">
        <v>60</v>
      </c>
      <c r="LF53" s="55">
        <f>+LH20</f>
        <v>0.86083662714097497</v>
      </c>
      <c r="LG53" s="53"/>
      <c r="LH53" s="56">
        <f>+LF53-$E$20</f>
        <v>2.4597250335094301E-2</v>
      </c>
      <c r="LI53" s="9"/>
      <c r="LJ53" s="39"/>
      <c r="LL53" s="51" t="s">
        <v>60</v>
      </c>
      <c r="LM53" s="55">
        <f>+LO20</f>
        <v>0.8944329896907216</v>
      </c>
      <c r="LN53" s="53"/>
      <c r="LO53" s="56">
        <f>+LM53-$E$20</f>
        <v>5.8193612884840928E-2</v>
      </c>
      <c r="LP53" s="9"/>
      <c r="LQ53" s="39"/>
      <c r="LS53" s="51" t="s">
        <v>60</v>
      </c>
      <c r="LT53" s="55">
        <f>+LV20</f>
        <v>0.94104803493449785</v>
      </c>
      <c r="LU53" s="53"/>
      <c r="LV53" s="56">
        <f>+LT53-$E$20</f>
        <v>0.10480865812861717</v>
      </c>
      <c r="LW53" s="9"/>
      <c r="LX53" s="39"/>
      <c r="LZ53" s="51" t="s">
        <v>60</v>
      </c>
      <c r="MA53" s="55" t="e">
        <f>+MC20</f>
        <v>#DIV/0!</v>
      </c>
      <c r="MB53" s="53"/>
      <c r="MC53" s="56" t="e">
        <f>+MA53-$E$20</f>
        <v>#DIV/0!</v>
      </c>
      <c r="MD53" s="9"/>
      <c r="ME53" s="39"/>
      <c r="MG53" s="51" t="s">
        <v>60</v>
      </c>
      <c r="MH53" s="55" t="e">
        <f>+MJ20</f>
        <v>#DIV/0!</v>
      </c>
      <c r="MI53" s="53"/>
      <c r="MJ53" s="56" t="e">
        <f>+MH53-$E$20</f>
        <v>#DIV/0!</v>
      </c>
      <c r="MK53" s="9"/>
      <c r="ML53" s="39"/>
    </row>
    <row r="54" spans="9:350" x14ac:dyDescent="0.15">
      <c r="I54" s="51" t="s">
        <v>61</v>
      </c>
      <c r="J54" s="55">
        <f>+N20</f>
        <v>0.17492455952496835</v>
      </c>
      <c r="K54" s="53"/>
      <c r="L54" s="56">
        <f>+J54-$G$20</f>
        <v>1.1815176181737497E-2</v>
      </c>
      <c r="M54" s="9"/>
      <c r="N54" s="39"/>
      <c r="P54" s="51" t="s">
        <v>61</v>
      </c>
      <c r="Q54" s="55">
        <f>+U20</f>
        <v>0.12246696035242291</v>
      </c>
      <c r="R54" s="53"/>
      <c r="S54" s="56">
        <f>+Q54-$G$20</f>
        <v>-4.0642422990807947E-2</v>
      </c>
      <c r="T54" s="9"/>
      <c r="U54" s="39"/>
      <c r="W54" s="51" t="s">
        <v>61</v>
      </c>
      <c r="X54" s="55">
        <f>+AB20</f>
        <v>0.16069887834339949</v>
      </c>
      <c r="Y54" s="53"/>
      <c r="Z54" s="56">
        <f>+X54-$G$20</f>
        <v>-2.4105049998313643E-3</v>
      </c>
      <c r="AA54" s="9"/>
      <c r="AB54" s="39"/>
      <c r="AD54" s="51" t="s">
        <v>61</v>
      </c>
      <c r="AE54" s="55">
        <f>+AI20</f>
        <v>0.14016789620961587</v>
      </c>
      <c r="AF54" s="53"/>
      <c r="AG54" s="56">
        <f>+AE54-$G$20</f>
        <v>-2.2941487133614991E-2</v>
      </c>
      <c r="AH54" s="9"/>
      <c r="AI54" s="39"/>
      <c r="AK54" s="51" t="s">
        <v>61</v>
      </c>
      <c r="AL54" s="55">
        <f>+AP20</f>
        <v>0.20823584464202152</v>
      </c>
      <c r="AM54" s="53"/>
      <c r="AN54" s="56">
        <f>+AL54-$G$20</f>
        <v>4.5126461298790665E-2</v>
      </c>
      <c r="AO54" s="9"/>
      <c r="AP54" s="39"/>
      <c r="AR54" s="51" t="s">
        <v>61</v>
      </c>
      <c r="AS54" s="55">
        <f>+AW20</f>
        <v>0.16379112031285945</v>
      </c>
      <c r="AT54" s="53"/>
      <c r="AU54" s="56">
        <f>+AS54-$G$20</f>
        <v>6.8173696962858799E-4</v>
      </c>
      <c r="AV54" s="9"/>
      <c r="AW54" s="39"/>
      <c r="AY54" s="51" t="s">
        <v>61</v>
      </c>
      <c r="AZ54" s="55">
        <f>+BD20</f>
        <v>0.19720713731574865</v>
      </c>
      <c r="BA54" s="53"/>
      <c r="BB54" s="56">
        <f>+AZ54-$G$20</f>
        <v>3.4097753972517797E-2</v>
      </c>
      <c r="BC54" s="9"/>
      <c r="BD54" s="39"/>
      <c r="BF54" s="51" t="s">
        <v>61</v>
      </c>
      <c r="BG54" s="55">
        <f>+BK20</f>
        <v>0.17703232125367288</v>
      </c>
      <c r="BH54" s="53"/>
      <c r="BI54" s="56">
        <f>+BG54-$G$20</f>
        <v>1.3922937910442024E-2</v>
      </c>
      <c r="BJ54" s="9"/>
      <c r="BK54" s="39"/>
      <c r="BM54" s="51" t="s">
        <v>61</v>
      </c>
      <c r="BN54" s="55">
        <f>+BR20</f>
        <v>0.19732540861812778</v>
      </c>
      <c r="BO54" s="53"/>
      <c r="BP54" s="56">
        <f>+BN54-$G$20</f>
        <v>3.4216025274896922E-2</v>
      </c>
      <c r="BQ54" s="9"/>
      <c r="BR54" s="39"/>
      <c r="BT54" s="51" t="s">
        <v>61</v>
      </c>
      <c r="BU54" s="55">
        <f>+BY20</f>
        <v>0.14875118558330699</v>
      </c>
      <c r="BV54" s="53"/>
      <c r="BW54" s="56">
        <f>+BU54-$G$20</f>
        <v>-1.4358197759923863E-2</v>
      </c>
      <c r="BX54" s="9"/>
      <c r="BY54" s="39"/>
      <c r="CA54" s="51" t="s">
        <v>61</v>
      </c>
      <c r="CB54" s="55">
        <f>+CF20</f>
        <v>0.16352078873970294</v>
      </c>
      <c r="CC54" s="53"/>
      <c r="CD54" s="56">
        <f>+CB54-$G$20</f>
        <v>4.1140539647208096E-4</v>
      </c>
      <c r="CE54" s="9"/>
      <c r="CF54" s="39"/>
      <c r="CH54" s="51" t="s">
        <v>61</v>
      </c>
      <c r="CI54" s="55">
        <f>+CM20</f>
        <v>0.14189006227998918</v>
      </c>
      <c r="CJ54" s="53"/>
      <c r="CK54" s="56">
        <f>+CI54-$G$20</f>
        <v>-2.1219321063241675E-2</v>
      </c>
      <c r="CL54" s="9"/>
      <c r="CM54" s="39"/>
      <c r="CO54" s="51" t="s">
        <v>61</v>
      </c>
      <c r="CP54" s="55">
        <f>+CT20</f>
        <v>0.18124207858048164</v>
      </c>
      <c r="CQ54" s="53"/>
      <c r="CR54" s="56">
        <f>+CP54-$G$20</f>
        <v>1.8132695237250779E-2</v>
      </c>
      <c r="CS54" s="9"/>
      <c r="CT54" s="39"/>
      <c r="CV54" s="51" t="s">
        <v>61</v>
      </c>
      <c r="CW54" s="55">
        <f>+DA20</f>
        <v>0.18084486525855789</v>
      </c>
      <c r="CX54" s="53"/>
      <c r="CY54" s="56">
        <f>+CW54-$G$20</f>
        <v>1.7735481915327034E-2</v>
      </c>
      <c r="CZ54" s="9"/>
      <c r="DA54" s="39"/>
      <c r="DC54" s="51" t="s">
        <v>61</v>
      </c>
      <c r="DD54" s="55">
        <f>+DH20</f>
        <v>0.26755492363436223</v>
      </c>
      <c r="DE54" s="53"/>
      <c r="DF54" s="56">
        <f>+DD54-$G$20</f>
        <v>0.10444554029113137</v>
      </c>
      <c r="DG54" s="9"/>
      <c r="DH54" s="39"/>
      <c r="DJ54" s="51" t="s">
        <v>61</v>
      </c>
      <c r="DK54" s="55">
        <f>+DO20</f>
        <v>0.22902204981625154</v>
      </c>
      <c r="DL54" s="53"/>
      <c r="DM54" s="56">
        <f>+DK54-$G$20</f>
        <v>6.5912666473020687E-2</v>
      </c>
      <c r="DN54" s="9"/>
      <c r="DO54" s="39"/>
      <c r="DQ54" s="51" t="s">
        <v>61</v>
      </c>
      <c r="DR54" s="55">
        <f>+DV20</f>
        <v>0.13448631905007744</v>
      </c>
      <c r="DS54" s="53"/>
      <c r="DT54" s="56">
        <f>+DR54-$G$20</f>
        <v>-2.8623064293153422E-2</v>
      </c>
      <c r="DU54" s="9"/>
      <c r="DV54" s="39"/>
      <c r="DX54" s="51" t="s">
        <v>61</v>
      </c>
      <c r="DY54" s="55">
        <f>+EC20</f>
        <v>0.1396484375</v>
      </c>
      <c r="DZ54" s="53"/>
      <c r="EA54" s="56">
        <f>+DY54-$G$20</f>
        <v>-2.3460945843230857E-2</v>
      </c>
      <c r="EB54" s="9"/>
      <c r="EC54" s="39"/>
      <c r="EE54" s="51" t="s">
        <v>61</v>
      </c>
      <c r="EF54" s="55">
        <f>+EJ20</f>
        <v>0.15746546603177597</v>
      </c>
      <c r="EG54" s="53"/>
      <c r="EH54" s="56">
        <f>+EF54-$G$20</f>
        <v>-5.643917311454888E-3</v>
      </c>
      <c r="EI54" s="9"/>
      <c r="EJ54" s="39"/>
      <c r="EL54" s="51" t="s">
        <v>61</v>
      </c>
      <c r="EM54" s="55">
        <f>+EQ20</f>
        <v>0.11999460698395578</v>
      </c>
      <c r="EN54" s="53"/>
      <c r="EO54" s="56">
        <f>+EM54-$G$20</f>
        <v>-4.3114776359275075E-2</v>
      </c>
      <c r="EP54" s="9"/>
      <c r="EQ54" s="39"/>
      <c r="ES54" s="51" t="s">
        <v>61</v>
      </c>
      <c r="ET54" s="55">
        <f>+EX20</f>
        <v>0.13406970100933155</v>
      </c>
      <c r="EU54" s="53"/>
      <c r="EV54" s="56">
        <f>+ET54-$G$20</f>
        <v>-2.9039682333899308E-2</v>
      </c>
      <c r="EW54" s="9"/>
      <c r="EX54" s="39"/>
      <c r="EZ54" s="51" t="s">
        <v>61</v>
      </c>
      <c r="FA54" s="55">
        <f>+FE20</f>
        <v>0.19311424100156493</v>
      </c>
      <c r="FB54" s="53"/>
      <c r="FC54" s="56">
        <f>+FA54-$G$20</f>
        <v>3.0004857658334078E-2</v>
      </c>
      <c r="FD54" s="9"/>
      <c r="FE54" s="39"/>
      <c r="FG54" s="51" t="s">
        <v>61</v>
      </c>
      <c r="FH54" s="55">
        <f>+FL20</f>
        <v>0.15210203117619273</v>
      </c>
      <c r="FI54" s="53"/>
      <c r="FJ54" s="56">
        <f>+FH54-$G$20</f>
        <v>-1.1007352167038131E-2</v>
      </c>
      <c r="FK54" s="9"/>
      <c r="FL54" s="39"/>
      <c r="FN54" s="51" t="s">
        <v>61</v>
      </c>
      <c r="FO54" s="55">
        <f>+FS20</f>
        <v>0.14448903982710712</v>
      </c>
      <c r="FP54" s="53"/>
      <c r="FQ54" s="56">
        <f>+FO54-$G$20</f>
        <v>-1.8620343516123739E-2</v>
      </c>
      <c r="FR54" s="9"/>
      <c r="FS54" s="39"/>
      <c r="FU54" s="51" t="s">
        <v>61</v>
      </c>
      <c r="FV54" s="55">
        <f>+FZ20</f>
        <v>0.14199015229588915</v>
      </c>
      <c r="FW54" s="53"/>
      <c r="FX54" s="56">
        <f>+FV54-$G$20</f>
        <v>-2.1119231047341702E-2</v>
      </c>
      <c r="FY54" s="9"/>
      <c r="FZ54" s="39"/>
      <c r="GB54" s="51" t="s">
        <v>61</v>
      </c>
      <c r="GC54" s="55">
        <f>+GG20</f>
        <v>0.11518935452338158</v>
      </c>
      <c r="GD54" s="53"/>
      <c r="GE54" s="56">
        <f>+GC54-$G$20</f>
        <v>-4.7920028819849275E-2</v>
      </c>
      <c r="GF54" s="9"/>
      <c r="GG54" s="39"/>
      <c r="GI54" s="51" t="s">
        <v>61</v>
      </c>
      <c r="GJ54" s="55">
        <f>+GN20</f>
        <v>0.11207950257745655</v>
      </c>
      <c r="GK54" s="53"/>
      <c r="GL54" s="56">
        <f>+GJ54-$G$20</f>
        <v>-5.1029880765774305E-2</v>
      </c>
      <c r="GM54" s="9"/>
      <c r="GN54" s="39"/>
      <c r="GP54" s="51" t="s">
        <v>61</v>
      </c>
      <c r="GQ54" s="55">
        <f>+GU20</f>
        <v>6.9039336366069043E-2</v>
      </c>
      <c r="GR54" s="53"/>
      <c r="GS54" s="56">
        <f>+GQ54-$G$20</f>
        <v>-9.4070046977161814E-2</v>
      </c>
      <c r="GT54" s="9"/>
      <c r="GU54" s="39"/>
      <c r="GW54" s="51" t="s">
        <v>61</v>
      </c>
      <c r="GX54" s="55">
        <f>+HB20</f>
        <v>0.11177927131234525</v>
      </c>
      <c r="GY54" s="53"/>
      <c r="GZ54" s="56">
        <f>+GX54-$G$20</f>
        <v>-5.1330112030885611E-2</v>
      </c>
      <c r="HA54" s="9"/>
      <c r="HB54" s="39"/>
      <c r="HD54" s="51" t="s">
        <v>61</v>
      </c>
      <c r="HE54" s="55">
        <f>+HI20</f>
        <v>0.17017719826145103</v>
      </c>
      <c r="HF54" s="53"/>
      <c r="HG54" s="56">
        <f>+HE54-$G$20</f>
        <v>7.0678149182201722E-3</v>
      </c>
      <c r="HH54" s="9"/>
      <c r="HI54" s="39"/>
      <c r="HK54" s="51" t="s">
        <v>61</v>
      </c>
      <c r="HL54" s="55">
        <f>+HP20</f>
        <v>0.17161853313941408</v>
      </c>
      <c r="HM54" s="53"/>
      <c r="HN54" s="56">
        <f>+HL54-$G$20</f>
        <v>8.5091497961832241E-3</v>
      </c>
      <c r="HO54" s="9"/>
      <c r="HP54" s="39"/>
      <c r="HR54" s="51" t="s">
        <v>61</v>
      </c>
      <c r="HS54" s="55">
        <f>+HW20</f>
        <v>0.16438057914217288</v>
      </c>
      <c r="HT54" s="53"/>
      <c r="HU54" s="56">
        <f>+HS54-$G$20</f>
        <v>1.2711957989420264E-3</v>
      </c>
      <c r="HV54" s="9"/>
      <c r="HW54" s="39"/>
      <c r="HY54" s="51" t="s">
        <v>61</v>
      </c>
      <c r="HZ54" s="55">
        <f>+ID20</f>
        <v>0.18118466898954705</v>
      </c>
      <c r="IA54" s="53"/>
      <c r="IB54" s="56">
        <f>+HZ54-$G$20</f>
        <v>1.8075285646316192E-2</v>
      </c>
      <c r="IC54" s="9"/>
      <c r="ID54" s="39"/>
      <c r="IF54" s="51" t="s">
        <v>61</v>
      </c>
      <c r="IG54" s="55">
        <f>+IK20</f>
        <v>0.16493775933609958</v>
      </c>
      <c r="IH54" s="53"/>
      <c r="II54" s="56">
        <f>+IG54-$G$20</f>
        <v>1.8283759928687249E-3</v>
      </c>
      <c r="IJ54" s="9"/>
      <c r="IK54" s="39"/>
      <c r="IM54" s="51" t="s">
        <v>61</v>
      </c>
      <c r="IN54" s="55">
        <f>+IR20</f>
        <v>0.14027872972355496</v>
      </c>
      <c r="IO54" s="53"/>
      <c r="IP54" s="56">
        <f>+IN54-$G$20</f>
        <v>-2.28306536196759E-2</v>
      </c>
      <c r="IQ54" s="9"/>
      <c r="IR54" s="39"/>
      <c r="IT54" s="51" t="s">
        <v>61</v>
      </c>
      <c r="IU54" s="55">
        <f>+IY20</f>
        <v>0.18538980969920196</v>
      </c>
      <c r="IV54" s="53"/>
      <c r="IW54" s="56">
        <f>+IU54-$G$20</f>
        <v>2.2280426355971106E-2</v>
      </c>
      <c r="IX54" s="9"/>
      <c r="IY54" s="39"/>
      <c r="JA54" s="51" t="s">
        <v>61</v>
      </c>
      <c r="JB54" s="55">
        <f>+JF20</f>
        <v>0.1145233525271913</v>
      </c>
      <c r="JC54" s="53"/>
      <c r="JD54" s="56">
        <f>+JB54-$G$20</f>
        <v>-4.8586030816039558E-2</v>
      </c>
      <c r="JE54" s="9"/>
      <c r="JF54" s="39"/>
      <c r="JH54" s="51" t="s">
        <v>61</v>
      </c>
      <c r="JI54" s="55">
        <f>+JM20</f>
        <v>0.1264131551901336</v>
      </c>
      <c r="JJ54" s="53"/>
      <c r="JK54" s="56">
        <f>+JI54-$G$20</f>
        <v>-3.6696228153097254E-2</v>
      </c>
      <c r="JL54" s="9"/>
      <c r="JM54" s="39"/>
      <c r="JO54" s="51" t="s">
        <v>61</v>
      </c>
      <c r="JP54" s="55">
        <f>+JT20</f>
        <v>8.4533333333333335E-2</v>
      </c>
      <c r="JQ54" s="53"/>
      <c r="JR54" s="56">
        <f>+JP54-$G$20</f>
        <v>-7.8576050009897522E-2</v>
      </c>
      <c r="JS54" s="9"/>
      <c r="JT54" s="39"/>
      <c r="JV54" s="51" t="s">
        <v>61</v>
      </c>
      <c r="JW54" s="55">
        <f>+KA20</f>
        <v>0.13725095592674583</v>
      </c>
      <c r="JX54" s="53"/>
      <c r="JY54" s="56">
        <f>+JW54-$G$20</f>
        <v>-2.585842741648503E-2</v>
      </c>
      <c r="JZ54" s="9"/>
      <c r="KA54" s="39"/>
      <c r="KC54" s="51" t="s">
        <v>61</v>
      </c>
      <c r="KD54" s="55">
        <f>+KH20</f>
        <v>0.12667390517553384</v>
      </c>
      <c r="KE54" s="53"/>
      <c r="KF54" s="56">
        <f>+KD54-$G$20</f>
        <v>-3.6435478167697016E-2</v>
      </c>
      <c r="KG54" s="9"/>
      <c r="KH54" s="39"/>
      <c r="KJ54" s="51" t="s">
        <v>61</v>
      </c>
      <c r="KK54" s="55">
        <f>+KO20</f>
        <v>0.15175276752767528</v>
      </c>
      <c r="KL54" s="53"/>
      <c r="KM54" s="56">
        <f>+KK54-$G$20</f>
        <v>-1.1356615815555582E-2</v>
      </c>
      <c r="KN54" s="9"/>
      <c r="KO54" s="39"/>
      <c r="KQ54" s="51" t="s">
        <v>61</v>
      </c>
      <c r="KR54" s="55">
        <f>+KV20</f>
        <v>0.14909320961619571</v>
      </c>
      <c r="KS54" s="53"/>
      <c r="KT54" s="56">
        <f>+KR54-$G$20</f>
        <v>-1.4016173727035147E-2</v>
      </c>
      <c r="KU54" s="9"/>
      <c r="KV54" s="39"/>
      <c r="KX54" s="51" t="s">
        <v>61</v>
      </c>
      <c r="KY54" s="55">
        <f>+LC20</f>
        <v>0.10775162337662338</v>
      </c>
      <c r="KZ54" s="53"/>
      <c r="LA54" s="56">
        <f>+KY54-$G$20</f>
        <v>-5.5357759966607481E-2</v>
      </c>
      <c r="LB54" s="9"/>
      <c r="LC54" s="39"/>
      <c r="LE54" s="51" t="s">
        <v>61</v>
      </c>
      <c r="LF54" s="55">
        <f>+LJ20</f>
        <v>0.13883399209486166</v>
      </c>
      <c r="LG54" s="53"/>
      <c r="LH54" s="56">
        <f>+LF54-$G$20</f>
        <v>-2.4275391248369194E-2</v>
      </c>
      <c r="LI54" s="9"/>
      <c r="LJ54" s="39"/>
      <c r="LL54" s="51" t="s">
        <v>61</v>
      </c>
      <c r="LM54" s="55">
        <f>+LQ20</f>
        <v>0.10474226804123711</v>
      </c>
      <c r="LN54" s="53"/>
      <c r="LO54" s="56">
        <f>+LM54-$G$20</f>
        <v>-5.8367115301993747E-2</v>
      </c>
      <c r="LP54" s="9"/>
      <c r="LQ54" s="39"/>
      <c r="LS54" s="51" t="s">
        <v>61</v>
      </c>
      <c r="LT54" s="55">
        <f>+LX20</f>
        <v>5.8566658104289751E-2</v>
      </c>
      <c r="LU54" s="53"/>
      <c r="LV54" s="56">
        <f>+LT54-$G$20</f>
        <v>-0.10454272523894111</v>
      </c>
      <c r="LW54" s="9"/>
      <c r="LX54" s="39"/>
      <c r="LZ54" s="51" t="s">
        <v>61</v>
      </c>
      <c r="MA54" s="55" t="e">
        <f>+ME20</f>
        <v>#DIV/0!</v>
      </c>
      <c r="MB54" s="53"/>
      <c r="MC54" s="56" t="e">
        <f>+MA54-$G$20</f>
        <v>#DIV/0!</v>
      </c>
      <c r="MD54" s="9"/>
      <c r="ME54" s="39"/>
      <c r="MG54" s="51" t="s">
        <v>61</v>
      </c>
      <c r="MH54" s="55" t="e">
        <f>+ML20</f>
        <v>#DIV/0!</v>
      </c>
      <c r="MI54" s="53"/>
      <c r="MJ54" s="56" t="e">
        <f>+MH54-$G$20</f>
        <v>#DIV/0!</v>
      </c>
      <c r="MK54" s="9"/>
      <c r="ML54" s="39"/>
    </row>
    <row r="55" spans="9:350" x14ac:dyDescent="0.15">
      <c r="I55" s="38"/>
      <c r="J55" s="9"/>
      <c r="K55" s="9"/>
      <c r="L55" s="57"/>
      <c r="M55" s="9"/>
      <c r="N55" s="39"/>
      <c r="P55" s="38"/>
      <c r="Q55" s="9"/>
      <c r="R55" s="9"/>
      <c r="S55" s="57"/>
      <c r="T55" s="9"/>
      <c r="U55" s="39"/>
      <c r="W55" s="38"/>
      <c r="X55" s="9"/>
      <c r="Y55" s="9"/>
      <c r="Z55" s="57"/>
      <c r="AA55" s="9"/>
      <c r="AB55" s="39"/>
      <c r="AD55" s="38"/>
      <c r="AE55" s="9"/>
      <c r="AF55" s="9"/>
      <c r="AG55" s="57"/>
      <c r="AH55" s="9"/>
      <c r="AI55" s="39"/>
      <c r="AK55" s="38"/>
      <c r="AL55" s="9"/>
      <c r="AM55" s="9"/>
      <c r="AN55" s="57"/>
      <c r="AO55" s="9"/>
      <c r="AP55" s="39"/>
      <c r="AR55" s="38"/>
      <c r="AS55" s="9"/>
      <c r="AT55" s="9"/>
      <c r="AU55" s="57"/>
      <c r="AV55" s="9"/>
      <c r="AW55" s="39"/>
      <c r="AY55" s="38"/>
      <c r="AZ55" s="9"/>
      <c r="BA55" s="9"/>
      <c r="BB55" s="57"/>
      <c r="BC55" s="9"/>
      <c r="BD55" s="39"/>
      <c r="BF55" s="38"/>
      <c r="BG55" s="9"/>
      <c r="BH55" s="9"/>
      <c r="BI55" s="57"/>
      <c r="BJ55" s="9"/>
      <c r="BK55" s="39"/>
      <c r="BM55" s="38"/>
      <c r="BN55" s="9"/>
      <c r="BO55" s="9"/>
      <c r="BP55" s="57"/>
      <c r="BQ55" s="9"/>
      <c r="BR55" s="39"/>
      <c r="BT55" s="38"/>
      <c r="BU55" s="9"/>
      <c r="BV55" s="9"/>
      <c r="BW55" s="57"/>
      <c r="BX55" s="9"/>
      <c r="BY55" s="39"/>
      <c r="CA55" s="38"/>
      <c r="CB55" s="9"/>
      <c r="CC55" s="9"/>
      <c r="CD55" s="57"/>
      <c r="CE55" s="9"/>
      <c r="CF55" s="39"/>
      <c r="CH55" s="38"/>
      <c r="CI55" s="9"/>
      <c r="CJ55" s="9"/>
      <c r="CK55" s="57"/>
      <c r="CL55" s="9"/>
      <c r="CM55" s="39"/>
      <c r="CO55" s="38"/>
      <c r="CP55" s="9"/>
      <c r="CQ55" s="9"/>
      <c r="CR55" s="57"/>
      <c r="CS55" s="9"/>
      <c r="CT55" s="39"/>
      <c r="CV55" s="38"/>
      <c r="CW55" s="9"/>
      <c r="CX55" s="9"/>
      <c r="CY55" s="57"/>
      <c r="CZ55" s="9"/>
      <c r="DA55" s="39"/>
      <c r="DC55" s="38"/>
      <c r="DD55" s="9"/>
      <c r="DE55" s="9"/>
      <c r="DF55" s="57"/>
      <c r="DG55" s="9"/>
      <c r="DH55" s="39"/>
      <c r="DJ55" s="38"/>
      <c r="DK55" s="9"/>
      <c r="DL55" s="9"/>
      <c r="DM55" s="57"/>
      <c r="DN55" s="9"/>
      <c r="DO55" s="39"/>
      <c r="DQ55" s="38"/>
      <c r="DR55" s="9"/>
      <c r="DS55" s="9"/>
      <c r="DT55" s="57"/>
      <c r="DU55" s="9"/>
      <c r="DV55" s="39"/>
      <c r="DX55" s="38"/>
      <c r="DY55" s="9"/>
      <c r="DZ55" s="9"/>
      <c r="EA55" s="57"/>
      <c r="EB55" s="9"/>
      <c r="EC55" s="39"/>
      <c r="EE55" s="38"/>
      <c r="EF55" s="9"/>
      <c r="EG55" s="9"/>
      <c r="EH55" s="57"/>
      <c r="EI55" s="9"/>
      <c r="EJ55" s="39"/>
      <c r="EL55" s="38"/>
      <c r="EM55" s="9"/>
      <c r="EN55" s="9"/>
      <c r="EO55" s="57"/>
      <c r="EP55" s="9"/>
      <c r="EQ55" s="39"/>
      <c r="ES55" s="38"/>
      <c r="ET55" s="9"/>
      <c r="EU55" s="9"/>
      <c r="EV55" s="57"/>
      <c r="EW55" s="9"/>
      <c r="EX55" s="39"/>
      <c r="EZ55" s="38"/>
      <c r="FA55" s="9"/>
      <c r="FB55" s="9"/>
      <c r="FC55" s="57"/>
      <c r="FD55" s="9"/>
      <c r="FE55" s="39"/>
      <c r="FG55" s="38"/>
      <c r="FH55" s="9"/>
      <c r="FI55" s="9"/>
      <c r="FJ55" s="57"/>
      <c r="FK55" s="9"/>
      <c r="FL55" s="39"/>
      <c r="FN55" s="38"/>
      <c r="FO55" s="9"/>
      <c r="FP55" s="9"/>
      <c r="FQ55" s="57"/>
      <c r="FR55" s="9"/>
      <c r="FS55" s="39"/>
      <c r="FU55" s="38"/>
      <c r="FV55" s="9"/>
      <c r="FW55" s="9"/>
      <c r="FX55" s="57"/>
      <c r="FY55" s="9"/>
      <c r="FZ55" s="39"/>
      <c r="GB55" s="38"/>
      <c r="GC55" s="9"/>
      <c r="GD55" s="9"/>
      <c r="GE55" s="57"/>
      <c r="GF55" s="9"/>
      <c r="GG55" s="39"/>
      <c r="GI55" s="38"/>
      <c r="GJ55" s="9"/>
      <c r="GK55" s="9"/>
      <c r="GL55" s="57"/>
      <c r="GM55" s="9"/>
      <c r="GN55" s="39"/>
      <c r="GP55" s="38"/>
      <c r="GQ55" s="9"/>
      <c r="GR55" s="9"/>
      <c r="GS55" s="57"/>
      <c r="GT55" s="9"/>
      <c r="GU55" s="39"/>
      <c r="GW55" s="38"/>
      <c r="GX55" s="9"/>
      <c r="GY55" s="9"/>
      <c r="GZ55" s="57"/>
      <c r="HA55" s="9"/>
      <c r="HB55" s="39"/>
      <c r="HD55" s="38"/>
      <c r="HE55" s="9"/>
      <c r="HF55" s="9"/>
      <c r="HG55" s="57"/>
      <c r="HH55" s="9"/>
      <c r="HI55" s="39"/>
      <c r="HK55" s="38"/>
      <c r="HL55" s="9"/>
      <c r="HM55" s="9"/>
      <c r="HN55" s="57"/>
      <c r="HO55" s="9"/>
      <c r="HP55" s="39"/>
      <c r="HR55" s="38"/>
      <c r="HS55" s="9"/>
      <c r="HT55" s="9"/>
      <c r="HU55" s="57"/>
      <c r="HV55" s="9"/>
      <c r="HW55" s="39"/>
      <c r="HY55" s="38"/>
      <c r="HZ55" s="9"/>
      <c r="IA55" s="9"/>
      <c r="IB55" s="57"/>
      <c r="IC55" s="9"/>
      <c r="ID55" s="39"/>
      <c r="IF55" s="38"/>
      <c r="IG55" s="9"/>
      <c r="IH55" s="9"/>
      <c r="II55" s="57"/>
      <c r="IJ55" s="9"/>
      <c r="IK55" s="39"/>
      <c r="IM55" s="38"/>
      <c r="IN55" s="9"/>
      <c r="IO55" s="9"/>
      <c r="IP55" s="57"/>
      <c r="IQ55" s="9"/>
      <c r="IR55" s="39"/>
      <c r="IT55" s="38"/>
      <c r="IU55" s="9"/>
      <c r="IV55" s="9"/>
      <c r="IW55" s="57"/>
      <c r="IX55" s="9"/>
      <c r="IY55" s="39"/>
      <c r="JA55" s="38"/>
      <c r="JB55" s="9"/>
      <c r="JC55" s="9"/>
      <c r="JD55" s="57"/>
      <c r="JE55" s="9"/>
      <c r="JF55" s="39"/>
      <c r="JH55" s="38"/>
      <c r="JI55" s="9"/>
      <c r="JJ55" s="9"/>
      <c r="JK55" s="57"/>
      <c r="JL55" s="9"/>
      <c r="JM55" s="39"/>
      <c r="JO55" s="38"/>
      <c r="JP55" s="9"/>
      <c r="JQ55" s="9"/>
      <c r="JR55" s="57"/>
      <c r="JS55" s="9"/>
      <c r="JT55" s="39"/>
      <c r="JV55" s="38"/>
      <c r="JW55" s="9"/>
      <c r="JX55" s="9"/>
      <c r="JY55" s="57"/>
      <c r="JZ55" s="9"/>
      <c r="KA55" s="39"/>
      <c r="KC55" s="38"/>
      <c r="KD55" s="9"/>
      <c r="KE55" s="9"/>
      <c r="KF55" s="57"/>
      <c r="KG55" s="9"/>
      <c r="KH55" s="39"/>
      <c r="KJ55" s="38"/>
      <c r="KK55" s="9"/>
      <c r="KL55" s="9"/>
      <c r="KM55" s="57"/>
      <c r="KN55" s="9"/>
      <c r="KO55" s="39"/>
      <c r="KQ55" s="38"/>
      <c r="KR55" s="9"/>
      <c r="KS55" s="9"/>
      <c r="KT55" s="57"/>
      <c r="KU55" s="9"/>
      <c r="KV55" s="39"/>
      <c r="KX55" s="38"/>
      <c r="KY55" s="9"/>
      <c r="KZ55" s="9"/>
      <c r="LA55" s="57"/>
      <c r="LB55" s="9"/>
      <c r="LC55" s="39"/>
      <c r="LE55" s="38"/>
      <c r="LF55" s="9"/>
      <c r="LG55" s="9"/>
      <c r="LH55" s="57"/>
      <c r="LI55" s="9"/>
      <c r="LJ55" s="39"/>
      <c r="LL55" s="38"/>
      <c r="LM55" s="9"/>
      <c r="LN55" s="9"/>
      <c r="LO55" s="57"/>
      <c r="LP55" s="9"/>
      <c r="LQ55" s="39"/>
      <c r="LS55" s="38"/>
      <c r="LT55" s="9"/>
      <c r="LU55" s="9"/>
      <c r="LV55" s="57"/>
      <c r="LW55" s="9"/>
      <c r="LX55" s="39"/>
      <c r="LZ55" s="38"/>
      <c r="MA55" s="9"/>
      <c r="MB55" s="9"/>
      <c r="MC55" s="57"/>
      <c r="MD55" s="9"/>
      <c r="ME55" s="39"/>
      <c r="MG55" s="38"/>
      <c r="MH55" s="9"/>
      <c r="MI55" s="9"/>
      <c r="MJ55" s="57"/>
      <c r="MK55" s="9"/>
      <c r="ML55" s="39"/>
    </row>
    <row r="56" spans="9:350" x14ac:dyDescent="0.15">
      <c r="I56" s="50" t="s">
        <v>78</v>
      </c>
      <c r="J56" s="9"/>
      <c r="K56" s="9"/>
      <c r="L56" s="57"/>
      <c r="M56" s="9"/>
      <c r="N56" s="39"/>
      <c r="P56" s="50" t="s">
        <v>78</v>
      </c>
      <c r="Q56" s="9"/>
      <c r="R56" s="9"/>
      <c r="S56" s="57"/>
      <c r="T56" s="9"/>
      <c r="U56" s="39"/>
      <c r="W56" s="50" t="s">
        <v>78</v>
      </c>
      <c r="X56" s="9"/>
      <c r="Y56" s="9"/>
      <c r="Z56" s="57"/>
      <c r="AA56" s="9"/>
      <c r="AB56" s="39"/>
      <c r="AD56" s="50" t="s">
        <v>78</v>
      </c>
      <c r="AE56" s="9"/>
      <c r="AF56" s="9"/>
      <c r="AG56" s="57"/>
      <c r="AH56" s="9"/>
      <c r="AI56" s="39"/>
      <c r="AK56" s="50" t="s">
        <v>78</v>
      </c>
      <c r="AL56" s="9"/>
      <c r="AM56" s="9"/>
      <c r="AN56" s="57"/>
      <c r="AO56" s="9"/>
      <c r="AP56" s="39"/>
      <c r="AR56" s="50" t="s">
        <v>78</v>
      </c>
      <c r="AS56" s="9"/>
      <c r="AT56" s="9"/>
      <c r="AU56" s="57"/>
      <c r="AV56" s="9"/>
      <c r="AW56" s="39"/>
      <c r="AY56" s="50" t="s">
        <v>78</v>
      </c>
      <c r="AZ56" s="9"/>
      <c r="BA56" s="9"/>
      <c r="BB56" s="57"/>
      <c r="BC56" s="9"/>
      <c r="BD56" s="39"/>
      <c r="BF56" s="50" t="s">
        <v>78</v>
      </c>
      <c r="BG56" s="9"/>
      <c r="BH56" s="9"/>
      <c r="BI56" s="57"/>
      <c r="BJ56" s="9"/>
      <c r="BK56" s="39"/>
      <c r="BM56" s="50" t="s">
        <v>78</v>
      </c>
      <c r="BN56" s="9"/>
      <c r="BO56" s="9"/>
      <c r="BP56" s="57"/>
      <c r="BQ56" s="9"/>
      <c r="BR56" s="39"/>
      <c r="BT56" s="50" t="s">
        <v>78</v>
      </c>
      <c r="BU56" s="9"/>
      <c r="BV56" s="9"/>
      <c r="BW56" s="57"/>
      <c r="BX56" s="9"/>
      <c r="BY56" s="39"/>
      <c r="CA56" s="50" t="s">
        <v>78</v>
      </c>
      <c r="CB56" s="9"/>
      <c r="CC56" s="9"/>
      <c r="CD56" s="57"/>
      <c r="CE56" s="9"/>
      <c r="CF56" s="39"/>
      <c r="CH56" s="50" t="s">
        <v>78</v>
      </c>
      <c r="CI56" s="9"/>
      <c r="CJ56" s="9"/>
      <c r="CK56" s="57"/>
      <c r="CL56" s="9"/>
      <c r="CM56" s="39"/>
      <c r="CO56" s="50" t="s">
        <v>78</v>
      </c>
      <c r="CP56" s="9"/>
      <c r="CQ56" s="9"/>
      <c r="CR56" s="57"/>
      <c r="CS56" s="9"/>
      <c r="CT56" s="39"/>
      <c r="CV56" s="50" t="s">
        <v>78</v>
      </c>
      <c r="CW56" s="9"/>
      <c r="CX56" s="9"/>
      <c r="CY56" s="57"/>
      <c r="CZ56" s="9"/>
      <c r="DA56" s="39"/>
      <c r="DC56" s="50" t="s">
        <v>78</v>
      </c>
      <c r="DD56" s="9"/>
      <c r="DE56" s="9"/>
      <c r="DF56" s="57"/>
      <c r="DG56" s="9"/>
      <c r="DH56" s="39"/>
      <c r="DJ56" s="50" t="s">
        <v>78</v>
      </c>
      <c r="DK56" s="9"/>
      <c r="DL56" s="9"/>
      <c r="DM56" s="57"/>
      <c r="DN56" s="9"/>
      <c r="DO56" s="39"/>
      <c r="DQ56" s="50" t="s">
        <v>78</v>
      </c>
      <c r="DR56" s="9"/>
      <c r="DS56" s="9"/>
      <c r="DT56" s="57"/>
      <c r="DU56" s="9"/>
      <c r="DV56" s="39"/>
      <c r="DX56" s="50" t="s">
        <v>78</v>
      </c>
      <c r="DY56" s="9"/>
      <c r="DZ56" s="9"/>
      <c r="EA56" s="57"/>
      <c r="EB56" s="9"/>
      <c r="EC56" s="39"/>
      <c r="EE56" s="50" t="s">
        <v>78</v>
      </c>
      <c r="EF56" s="9"/>
      <c r="EG56" s="9"/>
      <c r="EH56" s="57"/>
      <c r="EI56" s="9"/>
      <c r="EJ56" s="39"/>
      <c r="EL56" s="50" t="s">
        <v>78</v>
      </c>
      <c r="EM56" s="9"/>
      <c r="EN56" s="9"/>
      <c r="EO56" s="57"/>
      <c r="EP56" s="9"/>
      <c r="EQ56" s="39"/>
      <c r="ES56" s="50" t="s">
        <v>78</v>
      </c>
      <c r="ET56" s="9"/>
      <c r="EU56" s="9"/>
      <c r="EV56" s="57"/>
      <c r="EW56" s="9"/>
      <c r="EX56" s="39"/>
      <c r="EZ56" s="50" t="s">
        <v>78</v>
      </c>
      <c r="FA56" s="9"/>
      <c r="FB56" s="9"/>
      <c r="FC56" s="57"/>
      <c r="FD56" s="9"/>
      <c r="FE56" s="39"/>
      <c r="FG56" s="50" t="s">
        <v>78</v>
      </c>
      <c r="FH56" s="9"/>
      <c r="FI56" s="9"/>
      <c r="FJ56" s="57"/>
      <c r="FK56" s="9"/>
      <c r="FL56" s="39"/>
      <c r="FN56" s="50" t="s">
        <v>78</v>
      </c>
      <c r="FO56" s="9"/>
      <c r="FP56" s="9"/>
      <c r="FQ56" s="57"/>
      <c r="FR56" s="9"/>
      <c r="FS56" s="39"/>
      <c r="FU56" s="50" t="s">
        <v>78</v>
      </c>
      <c r="FV56" s="9"/>
      <c r="FW56" s="9"/>
      <c r="FX56" s="57"/>
      <c r="FY56" s="9"/>
      <c r="FZ56" s="39"/>
      <c r="GB56" s="50" t="s">
        <v>78</v>
      </c>
      <c r="GC56" s="9"/>
      <c r="GD56" s="9"/>
      <c r="GE56" s="57"/>
      <c r="GF56" s="9"/>
      <c r="GG56" s="39"/>
      <c r="GI56" s="50" t="s">
        <v>78</v>
      </c>
      <c r="GJ56" s="9"/>
      <c r="GK56" s="9"/>
      <c r="GL56" s="57"/>
      <c r="GM56" s="9"/>
      <c r="GN56" s="39"/>
      <c r="GP56" s="50" t="s">
        <v>78</v>
      </c>
      <c r="GQ56" s="9"/>
      <c r="GR56" s="9"/>
      <c r="GS56" s="57"/>
      <c r="GT56" s="9"/>
      <c r="GU56" s="39"/>
      <c r="GW56" s="50" t="s">
        <v>78</v>
      </c>
      <c r="GX56" s="9"/>
      <c r="GY56" s="9"/>
      <c r="GZ56" s="57"/>
      <c r="HA56" s="9"/>
      <c r="HB56" s="39"/>
      <c r="HD56" s="50" t="s">
        <v>78</v>
      </c>
      <c r="HE56" s="9"/>
      <c r="HF56" s="9"/>
      <c r="HG56" s="57"/>
      <c r="HH56" s="9"/>
      <c r="HI56" s="39"/>
      <c r="HK56" s="50" t="s">
        <v>78</v>
      </c>
      <c r="HL56" s="9"/>
      <c r="HM56" s="9"/>
      <c r="HN56" s="57"/>
      <c r="HO56" s="9"/>
      <c r="HP56" s="39"/>
      <c r="HR56" s="50" t="s">
        <v>78</v>
      </c>
      <c r="HS56" s="9"/>
      <c r="HT56" s="9"/>
      <c r="HU56" s="57"/>
      <c r="HV56" s="9"/>
      <c r="HW56" s="39"/>
      <c r="HY56" s="50" t="s">
        <v>78</v>
      </c>
      <c r="HZ56" s="9"/>
      <c r="IA56" s="9"/>
      <c r="IB56" s="57"/>
      <c r="IC56" s="9"/>
      <c r="ID56" s="39"/>
      <c r="IF56" s="50" t="s">
        <v>78</v>
      </c>
      <c r="IG56" s="9"/>
      <c r="IH56" s="9"/>
      <c r="II56" s="57"/>
      <c r="IJ56" s="9"/>
      <c r="IK56" s="39"/>
      <c r="IM56" s="50" t="s">
        <v>78</v>
      </c>
      <c r="IN56" s="9"/>
      <c r="IO56" s="9"/>
      <c r="IP56" s="57"/>
      <c r="IQ56" s="9"/>
      <c r="IR56" s="39"/>
      <c r="IT56" s="50" t="s">
        <v>78</v>
      </c>
      <c r="IU56" s="9"/>
      <c r="IV56" s="9"/>
      <c r="IW56" s="57"/>
      <c r="IX56" s="9"/>
      <c r="IY56" s="39"/>
      <c r="JA56" s="50" t="s">
        <v>78</v>
      </c>
      <c r="JB56" s="9"/>
      <c r="JC56" s="9"/>
      <c r="JD56" s="57"/>
      <c r="JE56" s="9"/>
      <c r="JF56" s="39"/>
      <c r="JH56" s="50" t="s">
        <v>78</v>
      </c>
      <c r="JI56" s="9"/>
      <c r="JJ56" s="9"/>
      <c r="JK56" s="57"/>
      <c r="JL56" s="9"/>
      <c r="JM56" s="39"/>
      <c r="JO56" s="50" t="s">
        <v>78</v>
      </c>
      <c r="JP56" s="9"/>
      <c r="JQ56" s="9"/>
      <c r="JR56" s="57"/>
      <c r="JS56" s="9"/>
      <c r="JT56" s="39"/>
      <c r="JV56" s="50" t="s">
        <v>78</v>
      </c>
      <c r="JW56" s="9"/>
      <c r="JX56" s="9"/>
      <c r="JY56" s="57"/>
      <c r="JZ56" s="9"/>
      <c r="KA56" s="39"/>
      <c r="KC56" s="50" t="s">
        <v>78</v>
      </c>
      <c r="KD56" s="9"/>
      <c r="KE56" s="9"/>
      <c r="KF56" s="57"/>
      <c r="KG56" s="9"/>
      <c r="KH56" s="39"/>
      <c r="KJ56" s="50" t="s">
        <v>78</v>
      </c>
      <c r="KK56" s="9"/>
      <c r="KL56" s="9"/>
      <c r="KM56" s="57"/>
      <c r="KN56" s="9"/>
      <c r="KO56" s="39"/>
      <c r="KQ56" s="50" t="s">
        <v>78</v>
      </c>
      <c r="KR56" s="9"/>
      <c r="KS56" s="9"/>
      <c r="KT56" s="57"/>
      <c r="KU56" s="9"/>
      <c r="KV56" s="39"/>
      <c r="KX56" s="50" t="s">
        <v>78</v>
      </c>
      <c r="KY56" s="9"/>
      <c r="KZ56" s="9"/>
      <c r="LA56" s="57"/>
      <c r="LB56" s="9"/>
      <c r="LC56" s="39"/>
      <c r="LE56" s="50" t="s">
        <v>78</v>
      </c>
      <c r="LF56" s="9"/>
      <c r="LG56" s="9"/>
      <c r="LH56" s="57"/>
      <c r="LI56" s="9"/>
      <c r="LJ56" s="39"/>
      <c r="LL56" s="50" t="s">
        <v>78</v>
      </c>
      <c r="LM56" s="9"/>
      <c r="LN56" s="9"/>
      <c r="LO56" s="57"/>
      <c r="LP56" s="9"/>
      <c r="LQ56" s="39"/>
      <c r="LS56" s="50" t="s">
        <v>78</v>
      </c>
      <c r="LT56" s="9"/>
      <c r="LU56" s="9"/>
      <c r="LV56" s="57"/>
      <c r="LW56" s="9"/>
      <c r="LX56" s="39"/>
      <c r="LZ56" s="50" t="s">
        <v>78</v>
      </c>
      <c r="MA56" s="9"/>
      <c r="MB56" s="9"/>
      <c r="MC56" s="57"/>
      <c r="MD56" s="9"/>
      <c r="ME56" s="39"/>
      <c r="MG56" s="50" t="s">
        <v>78</v>
      </c>
      <c r="MH56" s="9"/>
      <c r="MI56" s="9"/>
      <c r="MJ56" s="57"/>
      <c r="MK56" s="9"/>
      <c r="ML56" s="39"/>
    </row>
    <row r="57" spans="9:350" x14ac:dyDescent="0.15">
      <c r="I57" s="51" t="s">
        <v>59</v>
      </c>
      <c r="J57" s="52">
        <f>+J21/100</f>
        <v>0.12640000000000001</v>
      </c>
      <c r="K57" s="53"/>
      <c r="L57" s="54">
        <f>+J57-$C$21/100</f>
        <v>8.10000000000001E-3</v>
      </c>
      <c r="M57" s="9"/>
      <c r="N57" s="39"/>
      <c r="P57" s="51" t="s">
        <v>59</v>
      </c>
      <c r="Q57" s="52">
        <f>+Q21/100</f>
        <v>0.15279999999999999</v>
      </c>
      <c r="R57" s="53"/>
      <c r="S57" s="54">
        <f>+Q57-$C$21/100</f>
        <v>3.4499999999999989E-2</v>
      </c>
      <c r="T57" s="9"/>
      <c r="U57" s="39"/>
      <c r="W57" s="51" t="s">
        <v>59</v>
      </c>
      <c r="X57" s="52">
        <f>+X21/100</f>
        <v>0.14499999999999999</v>
      </c>
      <c r="Y57" s="53"/>
      <c r="Z57" s="54">
        <f>+X57-$C$21/100</f>
        <v>2.6699999999999988E-2</v>
      </c>
      <c r="AA57" s="9"/>
      <c r="AB57" s="39"/>
      <c r="AD57" s="51" t="s">
        <v>59</v>
      </c>
      <c r="AE57" s="52">
        <f>+AE21/100</f>
        <v>0.17199999999999999</v>
      </c>
      <c r="AF57" s="53"/>
      <c r="AG57" s="54">
        <f>+AE57-$C$21/100</f>
        <v>5.3699999999999984E-2</v>
      </c>
      <c r="AH57" s="9"/>
      <c r="AI57" s="39"/>
      <c r="AK57" s="51" t="s">
        <v>59</v>
      </c>
      <c r="AL57" s="52">
        <f>+AL21/100</f>
        <v>0.1265</v>
      </c>
      <c r="AM57" s="53"/>
      <c r="AN57" s="54">
        <f>+AL57-$C$21/100</f>
        <v>8.199999999999999E-3</v>
      </c>
      <c r="AO57" s="9"/>
      <c r="AP57" s="39"/>
      <c r="AR57" s="51" t="s">
        <v>59</v>
      </c>
      <c r="AS57" s="52">
        <f>+AS21/100</f>
        <v>0.15130000000000002</v>
      </c>
      <c r="AT57" s="53"/>
      <c r="AU57" s="54">
        <f>+AS57-$C$21/100</f>
        <v>3.3000000000000015E-2</v>
      </c>
      <c r="AV57" s="9"/>
      <c r="AW57" s="39"/>
      <c r="AY57" s="51" t="s">
        <v>59</v>
      </c>
      <c r="AZ57" s="52">
        <f>+AZ21/100</f>
        <v>0.13039999999999999</v>
      </c>
      <c r="BA57" s="53"/>
      <c r="BB57" s="54">
        <f>+AZ57-$C$21/100</f>
        <v>1.2099999999999986E-2</v>
      </c>
      <c r="BC57" s="9"/>
      <c r="BD57" s="39"/>
      <c r="BF57" s="51" t="s">
        <v>59</v>
      </c>
      <c r="BG57" s="52">
        <f>+BG21/100</f>
        <v>0.13070000000000001</v>
      </c>
      <c r="BH57" s="53"/>
      <c r="BI57" s="54">
        <f>+BG57-$C$21/100</f>
        <v>1.2400000000000008E-2</v>
      </c>
      <c r="BJ57" s="9"/>
      <c r="BK57" s="39"/>
      <c r="BM57" s="51" t="s">
        <v>59</v>
      </c>
      <c r="BN57" s="52">
        <f>+BN21/100</f>
        <v>0.1033</v>
      </c>
      <c r="BO57" s="53"/>
      <c r="BP57" s="54">
        <f>+BN57-$C$21/100</f>
        <v>-1.4999999999999999E-2</v>
      </c>
      <c r="BQ57" s="9"/>
      <c r="BR57" s="39"/>
      <c r="BT57" s="51" t="s">
        <v>59</v>
      </c>
      <c r="BU57" s="52">
        <f>+BU21/100</f>
        <v>0.11699999999999999</v>
      </c>
      <c r="BV57" s="53"/>
      <c r="BW57" s="54">
        <f>+BU57-$C$21/100</f>
        <v>-1.3000000000000095E-3</v>
      </c>
      <c r="BX57" s="9"/>
      <c r="BY57" s="39"/>
      <c r="CA57" s="51" t="s">
        <v>59</v>
      </c>
      <c r="CB57" s="52">
        <f>+CB21/100</f>
        <v>0.12300000000000001</v>
      </c>
      <c r="CC57" s="53"/>
      <c r="CD57" s="54">
        <f>+CB57-$C$21/100</f>
        <v>4.7000000000000097E-3</v>
      </c>
      <c r="CE57" s="9"/>
      <c r="CF57" s="39"/>
      <c r="CH57" s="51" t="s">
        <v>59</v>
      </c>
      <c r="CI57" s="52">
        <f>+CI21/100</f>
        <v>0.1321</v>
      </c>
      <c r="CJ57" s="53"/>
      <c r="CK57" s="54">
        <f>+CI57-$C$21/100</f>
        <v>1.3799999999999993E-2</v>
      </c>
      <c r="CL57" s="9"/>
      <c r="CM57" s="39"/>
      <c r="CO57" s="51" t="s">
        <v>59</v>
      </c>
      <c r="CP57" s="52">
        <f>+CP21/100</f>
        <v>0.1235</v>
      </c>
      <c r="CQ57" s="53"/>
      <c r="CR57" s="54">
        <f>+CP57-$C$21/100</f>
        <v>5.1999999999999963E-3</v>
      </c>
      <c r="CS57" s="9"/>
      <c r="CT57" s="39"/>
      <c r="CV57" s="51" t="s">
        <v>59</v>
      </c>
      <c r="CW57" s="52">
        <f>+CW21/100</f>
        <v>0.13819999999999999</v>
      </c>
      <c r="CX57" s="53"/>
      <c r="CY57" s="54">
        <f>+CW57-$C$21/100</f>
        <v>1.9899999999999987E-2</v>
      </c>
      <c r="CZ57" s="9"/>
      <c r="DA57" s="39"/>
      <c r="DC57" s="51" t="s">
        <v>59</v>
      </c>
      <c r="DD57" s="52">
        <f>+DD21/100</f>
        <v>9.4800000000000009E-2</v>
      </c>
      <c r="DE57" s="53"/>
      <c r="DF57" s="54">
        <f>+DD57-$C$21/100</f>
        <v>-2.3499999999999993E-2</v>
      </c>
      <c r="DG57" s="9"/>
      <c r="DH57" s="39"/>
      <c r="DJ57" s="51" t="s">
        <v>59</v>
      </c>
      <c r="DK57" s="52">
        <f>+DK21/100</f>
        <v>0.11169999999999999</v>
      </c>
      <c r="DL57" s="53"/>
      <c r="DM57" s="54">
        <f>+DK57-$C$21/100</f>
        <v>-6.6000000000000086E-3</v>
      </c>
      <c r="DN57" s="9"/>
      <c r="DO57" s="39"/>
      <c r="DQ57" s="51" t="s">
        <v>59</v>
      </c>
      <c r="DR57" s="52">
        <f>+DR21/100</f>
        <v>0.111</v>
      </c>
      <c r="DS57" s="53"/>
      <c r="DT57" s="54">
        <f>+DR57-$C$21/100</f>
        <v>-7.3000000000000009E-3</v>
      </c>
      <c r="DU57" s="9"/>
      <c r="DV57" s="39"/>
      <c r="DX57" s="51" t="s">
        <v>59</v>
      </c>
      <c r="DY57" s="52">
        <f>+DY21/100</f>
        <v>0.11609999999999999</v>
      </c>
      <c r="DZ57" s="53"/>
      <c r="EA57" s="54">
        <f>+DY57-$C$21/100</f>
        <v>-2.2000000000000075E-3</v>
      </c>
      <c r="EB57" s="9"/>
      <c r="EC57" s="39"/>
      <c r="EE57" s="51" t="s">
        <v>59</v>
      </c>
      <c r="EF57" s="52">
        <f>+EF21/100</f>
        <v>0.111</v>
      </c>
      <c r="EG57" s="53"/>
      <c r="EH57" s="54">
        <f>+EF57-$C$21/100</f>
        <v>-7.3000000000000009E-3</v>
      </c>
      <c r="EI57" s="9"/>
      <c r="EJ57" s="39"/>
      <c r="EL57" s="51" t="s">
        <v>59</v>
      </c>
      <c r="EM57" s="52">
        <f>+EM21/100</f>
        <v>0.1105</v>
      </c>
      <c r="EN57" s="53"/>
      <c r="EO57" s="54">
        <f>+EM57-$C$21/100</f>
        <v>-7.8000000000000014E-3</v>
      </c>
      <c r="EP57" s="9"/>
      <c r="EQ57" s="39"/>
      <c r="ES57" s="51" t="s">
        <v>59</v>
      </c>
      <c r="ET57" s="52">
        <f>+ET21/100</f>
        <v>0.125</v>
      </c>
      <c r="EU57" s="53"/>
      <c r="EV57" s="54">
        <f>+ET57-$C$21/100</f>
        <v>6.6999999999999976E-3</v>
      </c>
      <c r="EW57" s="9"/>
      <c r="EX57" s="39"/>
      <c r="EZ57" s="51" t="s">
        <v>59</v>
      </c>
      <c r="FA57" s="52">
        <f>+FA21/100</f>
        <v>0.12390000000000001</v>
      </c>
      <c r="FB57" s="53"/>
      <c r="FC57" s="54">
        <f>+FA57-$C$21/100</f>
        <v>5.6000000000000077E-3</v>
      </c>
      <c r="FD57" s="9"/>
      <c r="FE57" s="39"/>
      <c r="FG57" s="51" t="s">
        <v>59</v>
      </c>
      <c r="FH57" s="52">
        <f>+FH21/100</f>
        <v>0.1118</v>
      </c>
      <c r="FI57" s="53"/>
      <c r="FJ57" s="54">
        <f>+FH57-$C$21/100</f>
        <v>-6.5000000000000058E-3</v>
      </c>
      <c r="FK57" s="9"/>
      <c r="FL57" s="39"/>
      <c r="FN57" s="51" t="s">
        <v>59</v>
      </c>
      <c r="FO57" s="52">
        <f>+FO21/100</f>
        <v>0.11689999999999999</v>
      </c>
      <c r="FP57" s="53"/>
      <c r="FQ57" s="54">
        <f>+FO57-$C$21/100</f>
        <v>-1.4000000000000123E-3</v>
      </c>
      <c r="FR57" s="9"/>
      <c r="FS57" s="39"/>
      <c r="FU57" s="51" t="s">
        <v>59</v>
      </c>
      <c r="FV57" s="52">
        <f>+FV21/100</f>
        <v>0.10400000000000001</v>
      </c>
      <c r="FW57" s="53"/>
      <c r="FX57" s="54">
        <f>+FV57-$C$21/100</f>
        <v>-1.4299999999999993E-2</v>
      </c>
      <c r="FY57" s="9"/>
      <c r="FZ57" s="39"/>
      <c r="GB57" s="51" t="s">
        <v>59</v>
      </c>
      <c r="GC57" s="52">
        <f>+GC21/100</f>
        <v>9.6199999999999994E-2</v>
      </c>
      <c r="GD57" s="53"/>
      <c r="GE57" s="54">
        <f>+GC57-$C$21/100</f>
        <v>-2.2100000000000009E-2</v>
      </c>
      <c r="GF57" s="9"/>
      <c r="GG57" s="39"/>
      <c r="GI57" s="51" t="s">
        <v>59</v>
      </c>
      <c r="GJ57" s="52">
        <f>+GJ21/100</f>
        <v>0.11509999999999999</v>
      </c>
      <c r="GK57" s="53"/>
      <c r="GL57" s="54">
        <f>+GJ57-$C$21/100</f>
        <v>-3.2000000000000084E-3</v>
      </c>
      <c r="GM57" s="9"/>
      <c r="GN57" s="39"/>
      <c r="GP57" s="51" t="s">
        <v>59</v>
      </c>
      <c r="GQ57" s="52">
        <f>+GQ21/100</f>
        <v>0.12</v>
      </c>
      <c r="GR57" s="53"/>
      <c r="GS57" s="54">
        <f>+GQ57-$C$21/100</f>
        <v>1.6999999999999932E-3</v>
      </c>
      <c r="GT57" s="9"/>
      <c r="GU57" s="39"/>
      <c r="GW57" s="51" t="s">
        <v>59</v>
      </c>
      <c r="GX57" s="52">
        <f>+GX21/100</f>
        <v>0.11720000000000001</v>
      </c>
      <c r="GY57" s="53"/>
      <c r="GZ57" s="54">
        <f>+GX57-$C$21/100</f>
        <v>-1.0999999999999899E-3</v>
      </c>
      <c r="HA57" s="9"/>
      <c r="HB57" s="39"/>
      <c r="HD57" s="51" t="s">
        <v>59</v>
      </c>
      <c r="HE57" s="52">
        <f>+HE21/100</f>
        <v>0.1114</v>
      </c>
      <c r="HF57" s="53"/>
      <c r="HG57" s="54">
        <f>+HE57-$C$21/100</f>
        <v>-6.9000000000000034E-3</v>
      </c>
      <c r="HH57" s="9"/>
      <c r="HI57" s="39"/>
      <c r="HK57" s="51" t="s">
        <v>59</v>
      </c>
      <c r="HL57" s="52">
        <f>+HL21/100</f>
        <v>0.12720000000000001</v>
      </c>
      <c r="HM57" s="53"/>
      <c r="HN57" s="54">
        <f>+HL57-$C$21/100</f>
        <v>8.9000000000000051E-3</v>
      </c>
      <c r="HO57" s="9"/>
      <c r="HP57" s="39"/>
      <c r="HR57" s="51" t="s">
        <v>59</v>
      </c>
      <c r="HS57" s="52">
        <f>+HS21/100</f>
        <v>0.11720000000000001</v>
      </c>
      <c r="HT57" s="53"/>
      <c r="HU57" s="54">
        <f>+HS57-$C$21/100</f>
        <v>-1.0999999999999899E-3</v>
      </c>
      <c r="HV57" s="9"/>
      <c r="HW57" s="39"/>
      <c r="HY57" s="51" t="s">
        <v>59</v>
      </c>
      <c r="HZ57" s="52">
        <f>+HZ21/100</f>
        <v>0.13449999999999998</v>
      </c>
      <c r="IA57" s="53"/>
      <c r="IB57" s="54">
        <f>+HZ57-$C$21/100</f>
        <v>1.6199999999999978E-2</v>
      </c>
      <c r="IC57" s="9"/>
      <c r="ID57" s="39"/>
      <c r="IF57" s="51" t="s">
        <v>59</v>
      </c>
      <c r="IG57" s="52">
        <f>+IG21/100</f>
        <v>0.1477</v>
      </c>
      <c r="IH57" s="53"/>
      <c r="II57" s="54">
        <f>+IG57-$C$21/100</f>
        <v>2.9399999999999996E-2</v>
      </c>
      <c r="IJ57" s="9"/>
      <c r="IK57" s="39"/>
      <c r="IM57" s="51" t="s">
        <v>59</v>
      </c>
      <c r="IN57" s="52">
        <f>+IN21/100</f>
        <v>0.13109999999999999</v>
      </c>
      <c r="IO57" s="53"/>
      <c r="IP57" s="54">
        <f>+IN57-$C$21/100</f>
        <v>1.2799999999999992E-2</v>
      </c>
      <c r="IQ57" s="9"/>
      <c r="IR57" s="39"/>
      <c r="IT57" s="51" t="s">
        <v>59</v>
      </c>
      <c r="IU57" s="52">
        <f>+IU21/100</f>
        <v>0.11560000000000001</v>
      </c>
      <c r="IV57" s="53"/>
      <c r="IW57" s="54">
        <f>+IU57-$C$21/100</f>
        <v>-2.6999999999999941E-3</v>
      </c>
      <c r="IX57" s="9"/>
      <c r="IY57" s="39"/>
      <c r="JA57" s="51" t="s">
        <v>59</v>
      </c>
      <c r="JB57" s="52">
        <f>+JB21/100</f>
        <v>0.1328</v>
      </c>
      <c r="JC57" s="53"/>
      <c r="JD57" s="54">
        <f>+JB57-$C$21/100</f>
        <v>1.4499999999999999E-2</v>
      </c>
      <c r="JE57" s="9"/>
      <c r="JF57" s="39"/>
      <c r="JH57" s="51" t="s">
        <v>59</v>
      </c>
      <c r="JI57" s="52">
        <f>+JI21/100</f>
        <v>0.13769999999999999</v>
      </c>
      <c r="JJ57" s="53"/>
      <c r="JK57" s="54">
        <f>+JI57-$C$21/100</f>
        <v>1.9399999999999987E-2</v>
      </c>
      <c r="JL57" s="9"/>
      <c r="JM57" s="39"/>
      <c r="JO57" s="51" t="s">
        <v>59</v>
      </c>
      <c r="JP57" s="52">
        <f>+JP21/100</f>
        <v>0.13600000000000001</v>
      </c>
      <c r="JQ57" s="53"/>
      <c r="JR57" s="54">
        <f>+JP57-$C$21/100</f>
        <v>1.7700000000000007E-2</v>
      </c>
      <c r="JS57" s="9"/>
      <c r="JT57" s="39"/>
      <c r="JV57" s="51" t="s">
        <v>59</v>
      </c>
      <c r="JW57" s="52">
        <f>+JW21/100</f>
        <v>0.12279999999999999</v>
      </c>
      <c r="JX57" s="53"/>
      <c r="JY57" s="54">
        <f>+JW57-$C$21/100</f>
        <v>4.4999999999999901E-3</v>
      </c>
      <c r="JZ57" s="9"/>
      <c r="KA57" s="39"/>
      <c r="KC57" s="51" t="s">
        <v>59</v>
      </c>
      <c r="KD57" s="52">
        <f>+KD21/100</f>
        <v>0.12529999999999999</v>
      </c>
      <c r="KE57" s="53"/>
      <c r="KF57" s="54">
        <f>+KD57-$C$21/100</f>
        <v>6.9999999999999923E-3</v>
      </c>
      <c r="KG57" s="9"/>
      <c r="KH57" s="39"/>
      <c r="KJ57" s="51" t="s">
        <v>59</v>
      </c>
      <c r="KK57" s="52">
        <f>+KK21/100</f>
        <v>0.1366</v>
      </c>
      <c r="KL57" s="53"/>
      <c r="KM57" s="54">
        <f>+KK57-$C$21/100</f>
        <v>1.8299999999999997E-2</v>
      </c>
      <c r="KN57" s="9"/>
      <c r="KO57" s="39"/>
      <c r="KQ57" s="51" t="s">
        <v>59</v>
      </c>
      <c r="KR57" s="52">
        <f>+KR21/100</f>
        <v>0.13699999999999998</v>
      </c>
      <c r="KS57" s="53"/>
      <c r="KT57" s="54">
        <f>+KR57-$C$21/100</f>
        <v>1.8699999999999981E-2</v>
      </c>
      <c r="KU57" s="9"/>
      <c r="KV57" s="39"/>
      <c r="KX57" s="51" t="s">
        <v>59</v>
      </c>
      <c r="KY57" s="52">
        <f>+KY21/100</f>
        <v>0.13239999999999999</v>
      </c>
      <c r="KZ57" s="53"/>
      <c r="LA57" s="54">
        <f>+KY57-$C$21/100</f>
        <v>1.4099999999999988E-2</v>
      </c>
      <c r="LB57" s="9"/>
      <c r="LC57" s="39"/>
      <c r="LE57" s="51" t="s">
        <v>59</v>
      </c>
      <c r="LF57" s="52">
        <f>+LF21/100</f>
        <v>0.1341</v>
      </c>
      <c r="LG57" s="53"/>
      <c r="LH57" s="54">
        <f>+LF57-$C$21/100</f>
        <v>1.5799999999999995E-2</v>
      </c>
      <c r="LI57" s="9"/>
      <c r="LJ57" s="39"/>
      <c r="LL57" s="51" t="s">
        <v>59</v>
      </c>
      <c r="LM57" s="52">
        <f>+LM21/100</f>
        <v>0.14069999999999999</v>
      </c>
      <c r="LN57" s="53"/>
      <c r="LO57" s="54">
        <f>+LM57-$C$21/100</f>
        <v>2.2399999999999989E-2</v>
      </c>
      <c r="LP57" s="9"/>
      <c r="LQ57" s="39"/>
      <c r="LS57" s="51" t="s">
        <v>59</v>
      </c>
      <c r="LT57" s="52">
        <f>+LT21/100</f>
        <v>0.12240000000000001</v>
      </c>
      <c r="LU57" s="53"/>
      <c r="LV57" s="54">
        <f>+LT57-$C$21/100</f>
        <v>4.1000000000000064E-3</v>
      </c>
      <c r="LW57" s="9"/>
      <c r="LX57" s="39"/>
      <c r="LZ57" s="51" t="s">
        <v>59</v>
      </c>
      <c r="MA57" s="52">
        <f>+MA21/100</f>
        <v>0</v>
      </c>
      <c r="MB57" s="53"/>
      <c r="MC57" s="54">
        <f>+MA57-$C$21/100</f>
        <v>-0.1183</v>
      </c>
      <c r="MD57" s="9"/>
      <c r="ME57" s="39"/>
      <c r="MG57" s="51" t="s">
        <v>59</v>
      </c>
      <c r="MH57" s="52">
        <f>+MH21/100</f>
        <v>0</v>
      </c>
      <c r="MI57" s="53"/>
      <c r="MJ57" s="54">
        <f>+MH57-$C$21/100</f>
        <v>-0.1183</v>
      </c>
      <c r="MK57" s="9"/>
      <c r="ML57" s="39"/>
    </row>
    <row r="58" spans="9:350" x14ac:dyDescent="0.15">
      <c r="I58" s="51" t="s">
        <v>60</v>
      </c>
      <c r="J58" s="55">
        <f>+L21</f>
        <v>0.79283982845422341</v>
      </c>
      <c r="K58" s="53"/>
      <c r="L58" s="56">
        <f>+J58-$E$21</f>
        <v>-3.686801443926746E-3</v>
      </c>
      <c r="M58" s="9"/>
      <c r="N58" s="39"/>
      <c r="P58" s="51" t="s">
        <v>60</v>
      </c>
      <c r="Q58" s="55">
        <f>+S21</f>
        <v>0.88300018338529251</v>
      </c>
      <c r="R58" s="53"/>
      <c r="S58" s="56">
        <f>+Q58-$E$21</f>
        <v>8.6473553487142363E-2</v>
      </c>
      <c r="T58" s="9"/>
      <c r="U58" s="39"/>
      <c r="W58" s="51" t="s">
        <v>60</v>
      </c>
      <c r="X58" s="55">
        <f>+Z21</f>
        <v>0.84967845659163987</v>
      </c>
      <c r="Y58" s="53"/>
      <c r="Z58" s="56">
        <f>+X58-$E$21</f>
        <v>5.3151826693489723E-2</v>
      </c>
      <c r="AA58" s="9"/>
      <c r="AB58" s="39"/>
      <c r="AD58" s="51" t="s">
        <v>60</v>
      </c>
      <c r="AE58" s="55">
        <f>+AG21</f>
        <v>0.88823873610298421</v>
      </c>
      <c r="AF58" s="53"/>
      <c r="AG58" s="56">
        <f>+AE58-$E$21</f>
        <v>9.1712106204834054E-2</v>
      </c>
      <c r="AH58" s="9"/>
      <c r="AI58" s="39"/>
      <c r="AK58" s="51" t="s">
        <v>60</v>
      </c>
      <c r="AL58" s="55">
        <f>+AN21</f>
        <v>0.81172033652451403</v>
      </c>
      <c r="AM58" s="53"/>
      <c r="AN58" s="56">
        <f>+AL58-$E$21</f>
        <v>1.5193706626363879E-2</v>
      </c>
      <c r="AO58" s="9"/>
      <c r="AP58" s="39"/>
      <c r="AR58" s="51" t="s">
        <v>60</v>
      </c>
      <c r="AS58" s="55">
        <f>+AU21</f>
        <v>0.87136529944155594</v>
      </c>
      <c r="AT58" s="53"/>
      <c r="AU58" s="56">
        <f>+AS58-$E$21</f>
        <v>7.4838669543405789E-2</v>
      </c>
      <c r="AV58" s="9"/>
      <c r="AW58" s="39"/>
      <c r="AY58" s="51" t="s">
        <v>60</v>
      </c>
      <c r="AZ58" s="55">
        <f>+BB21</f>
        <v>0.83027043179441207</v>
      </c>
      <c r="BA58" s="53"/>
      <c r="BB58" s="56">
        <f>+AZ58-$E$21</f>
        <v>3.3743801896261916E-2</v>
      </c>
      <c r="BC58" s="9"/>
      <c r="BD58" s="39"/>
      <c r="BF58" s="51" t="s">
        <v>60</v>
      </c>
      <c r="BG58" s="55">
        <f>+BI21</f>
        <v>0.8423650847077303</v>
      </c>
      <c r="BH58" s="53"/>
      <c r="BI58" s="56">
        <f>+BG58-$E$21</f>
        <v>4.5838454809580154E-2</v>
      </c>
      <c r="BJ58" s="9"/>
      <c r="BK58" s="39"/>
      <c r="BM58" s="51" t="s">
        <v>60</v>
      </c>
      <c r="BN58" s="55">
        <f>+BP21</f>
        <v>0.8128093158660844</v>
      </c>
      <c r="BO58" s="53"/>
      <c r="BP58" s="56">
        <f>+BN58-$E$21</f>
        <v>1.6282685967934252E-2</v>
      </c>
      <c r="BQ58" s="9"/>
      <c r="BR58" s="39"/>
      <c r="BT58" s="51" t="s">
        <v>60</v>
      </c>
      <c r="BU58" s="55">
        <f>+BW21</f>
        <v>0.83318070818070822</v>
      </c>
      <c r="BV58" s="53"/>
      <c r="BW58" s="56">
        <f>+BU58-$E$21</f>
        <v>3.6654078282558067E-2</v>
      </c>
      <c r="BX58" s="9"/>
      <c r="BY58" s="39"/>
      <c r="CA58" s="51" t="s">
        <v>60</v>
      </c>
      <c r="CB58" s="55">
        <f>+CD21</f>
        <v>0.77166885977458666</v>
      </c>
      <c r="CC58" s="53"/>
      <c r="CD58" s="56">
        <f>+CB58-$E$21</f>
        <v>-2.4857770123563494E-2</v>
      </c>
      <c r="CE58" s="9"/>
      <c r="CF58" s="39"/>
      <c r="CH58" s="51" t="s">
        <v>60</v>
      </c>
      <c r="CI58" s="55">
        <f>+CK21</f>
        <v>0.83746010784637392</v>
      </c>
      <c r="CJ58" s="53"/>
      <c r="CK58" s="56">
        <f>+CI58-$E$21</f>
        <v>4.0933477948223773E-2</v>
      </c>
      <c r="CL58" s="9"/>
      <c r="CM58" s="39"/>
      <c r="CO58" s="51" t="s">
        <v>60</v>
      </c>
      <c r="CP58" s="55">
        <f>+CR21</f>
        <v>0.81111111111111112</v>
      </c>
      <c r="CQ58" s="53"/>
      <c r="CR58" s="56">
        <f>+CP58-$E$21</f>
        <v>1.4584481212960965E-2</v>
      </c>
      <c r="CS58" s="9"/>
      <c r="CT58" s="39"/>
      <c r="CV58" s="51" t="s">
        <v>60</v>
      </c>
      <c r="CW58" s="55">
        <f>+CY21</f>
        <v>0.76965753424657535</v>
      </c>
      <c r="CX58" s="53"/>
      <c r="CY58" s="56">
        <f>+CW58-$E$21</f>
        <v>-2.6869095651574804E-2</v>
      </c>
      <c r="CZ58" s="9"/>
      <c r="DA58" s="39"/>
      <c r="DC58" s="51" t="s">
        <v>60</v>
      </c>
      <c r="DD58" s="55">
        <f>+DF21</f>
        <v>0.65486032819741946</v>
      </c>
      <c r="DE58" s="53"/>
      <c r="DF58" s="56">
        <f>+DD58-$E$21</f>
        <v>-0.14166630170073069</v>
      </c>
      <c r="DG58" s="9"/>
      <c r="DH58" s="39"/>
      <c r="DJ58" s="51" t="s">
        <v>60</v>
      </c>
      <c r="DK58" s="55">
        <f>+DM21</f>
        <v>0.7127635960044395</v>
      </c>
      <c r="DL58" s="53"/>
      <c r="DM58" s="56">
        <f>+DK58-$E$21</f>
        <v>-8.3763033893710648E-2</v>
      </c>
      <c r="DN58" s="9"/>
      <c r="DO58" s="39"/>
      <c r="DQ58" s="51" t="s">
        <v>60</v>
      </c>
      <c r="DR58" s="55">
        <f>+DT21</f>
        <v>0.83039945836154372</v>
      </c>
      <c r="DS58" s="53"/>
      <c r="DT58" s="56">
        <f>+DR58-$E$21</f>
        <v>3.3872828463393567E-2</v>
      </c>
      <c r="DU58" s="9"/>
      <c r="DV58" s="39"/>
      <c r="DX58" s="51" t="s">
        <v>60</v>
      </c>
      <c r="DY58" s="55">
        <f>+EA21</f>
        <v>0.83145148093601706</v>
      </c>
      <c r="DZ58" s="53"/>
      <c r="EA58" s="56">
        <f>+DY58-$E$21</f>
        <v>3.4924851037866911E-2</v>
      </c>
      <c r="EB58" s="9"/>
      <c r="EC58" s="39"/>
      <c r="EE58" s="51" t="s">
        <v>60</v>
      </c>
      <c r="EF58" s="55">
        <f>+EH21</f>
        <v>0.76139935081663146</v>
      </c>
      <c r="EG58" s="53"/>
      <c r="EH58" s="56">
        <f>+EF58-$E$21</f>
        <v>-3.5127279081518692E-2</v>
      </c>
      <c r="EI58" s="9"/>
      <c r="EJ58" s="39"/>
      <c r="EL58" s="51" t="s">
        <v>60</v>
      </c>
      <c r="EM58" s="55">
        <f>+EO21</f>
        <v>0.82777612384638288</v>
      </c>
      <c r="EN58" s="53"/>
      <c r="EO58" s="56">
        <f>+EM58-$E$21</f>
        <v>3.1249493948232732E-2</v>
      </c>
      <c r="EP58" s="9"/>
      <c r="EQ58" s="39"/>
      <c r="ES58" s="51" t="s">
        <v>60</v>
      </c>
      <c r="ET58" s="55">
        <f>+EV21</f>
        <v>0.84562545191612437</v>
      </c>
      <c r="EU58" s="53"/>
      <c r="EV58" s="56">
        <f>+ET58-$E$21</f>
        <v>4.909882201797422E-2</v>
      </c>
      <c r="EW58" s="9"/>
      <c r="EX58" s="39"/>
      <c r="EZ58" s="51" t="s">
        <v>60</v>
      </c>
      <c r="FA58" s="55">
        <f>+FC21</f>
        <v>0.8383757961783439</v>
      </c>
      <c r="FB58" s="53"/>
      <c r="FC58" s="56">
        <f>+FA58-$E$21</f>
        <v>4.184916628019375E-2</v>
      </c>
      <c r="FD58" s="9"/>
      <c r="FE58" s="39"/>
      <c r="FG58" s="51" t="s">
        <v>60</v>
      </c>
      <c r="FH58" s="55">
        <f>+FJ21</f>
        <v>0.82074770982916567</v>
      </c>
      <c r="FI58" s="53"/>
      <c r="FJ58" s="56">
        <f>+FH58-$E$21</f>
        <v>2.4221079931015521E-2</v>
      </c>
      <c r="FK58" s="9"/>
      <c r="FL58" s="39"/>
      <c r="FN58" s="51" t="s">
        <v>60</v>
      </c>
      <c r="FO58" s="55">
        <f>+FQ21</f>
        <v>0.84126444595513261</v>
      </c>
      <c r="FP58" s="53"/>
      <c r="FQ58" s="56">
        <f>+FO58-$E$21</f>
        <v>4.473781605698246E-2</v>
      </c>
      <c r="FR58" s="9"/>
      <c r="FS58" s="39"/>
      <c r="FU58" s="51" t="s">
        <v>60</v>
      </c>
      <c r="FV58" s="55">
        <f>+FX21</f>
        <v>0.8130403968816442</v>
      </c>
      <c r="FW58" s="53"/>
      <c r="FX58" s="56">
        <f>+FV58-$E$21</f>
        <v>1.6513766983494049E-2</v>
      </c>
      <c r="FY58" s="9"/>
      <c r="FZ58" s="39"/>
      <c r="GB58" s="51" t="s">
        <v>60</v>
      </c>
      <c r="GC58" s="55">
        <f>+GE21</f>
        <v>0.80033771449434099</v>
      </c>
      <c r="GD58" s="53"/>
      <c r="GE58" s="56">
        <f>+GC58-$E$21</f>
        <v>3.8110845961908391E-3</v>
      </c>
      <c r="GF58" s="9"/>
      <c r="GG58" s="39"/>
      <c r="GI58" s="51" t="s">
        <v>60</v>
      </c>
      <c r="GJ58" s="55">
        <f>+GL21</f>
        <v>0.79247138141723439</v>
      </c>
      <c r="GK58" s="53"/>
      <c r="GL58" s="56">
        <f>+GJ58-$E$21</f>
        <v>-4.055248480915763E-3</v>
      </c>
      <c r="GM58" s="9"/>
      <c r="GN58" s="39"/>
      <c r="GP58" s="51" t="s">
        <v>60</v>
      </c>
      <c r="GQ58" s="55">
        <f>+GS21</f>
        <v>0.88699300699300698</v>
      </c>
      <c r="GR58" s="53"/>
      <c r="GS58" s="56">
        <f>+GQ58-$E$21</f>
        <v>9.0466377094856831E-2</v>
      </c>
      <c r="GT58" s="9"/>
      <c r="GU58" s="39"/>
      <c r="GW58" s="51" t="s">
        <v>60</v>
      </c>
      <c r="GX58" s="55">
        <f>+GZ21</f>
        <v>0.80363984674329503</v>
      </c>
      <c r="GY58" s="53"/>
      <c r="GZ58" s="56">
        <f>+GX58-$E$21</f>
        <v>7.1132168451448763E-3</v>
      </c>
      <c r="HA58" s="9"/>
      <c r="HB58" s="39"/>
      <c r="HD58" s="51" t="s">
        <v>60</v>
      </c>
      <c r="HE58" s="55">
        <f>+HG21</f>
        <v>0.7899382171226832</v>
      </c>
      <c r="HF58" s="53"/>
      <c r="HG58" s="56">
        <f>+HE58-$E$21</f>
        <v>-6.5884127754669564E-3</v>
      </c>
      <c r="HH58" s="9"/>
      <c r="HI58" s="39"/>
      <c r="HK58" s="51" t="s">
        <v>60</v>
      </c>
      <c r="HL58" s="55">
        <f>+HN21</f>
        <v>0.78698935805012016</v>
      </c>
      <c r="HM58" s="53"/>
      <c r="HN58" s="56">
        <f>+HL58-$E$21</f>
        <v>-9.5372718480299934E-3</v>
      </c>
      <c r="HO58" s="9"/>
      <c r="HP58" s="39"/>
      <c r="HR58" s="51" t="s">
        <v>60</v>
      </c>
      <c r="HS58" s="55">
        <f>+HU21</f>
        <v>0.77908723281340264</v>
      </c>
      <c r="HT58" s="53"/>
      <c r="HU58" s="56">
        <f>+HS58-$E$21</f>
        <v>-1.743939708474751E-2</v>
      </c>
      <c r="HV58" s="9"/>
      <c r="HW58" s="39"/>
      <c r="HY58" s="51" t="s">
        <v>60</v>
      </c>
      <c r="HZ58" s="55">
        <f>+IB21</f>
        <v>0.8328434974283615</v>
      </c>
      <c r="IA58" s="53"/>
      <c r="IB58" s="56">
        <f>+HZ58-$E$21</f>
        <v>3.631686753021135E-2</v>
      </c>
      <c r="IC58" s="9"/>
      <c r="ID58" s="39"/>
      <c r="IF58" s="51" t="s">
        <v>60</v>
      </c>
      <c r="IG58" s="55">
        <f>+II21</f>
        <v>0.81980290943219147</v>
      </c>
      <c r="IH58" s="53"/>
      <c r="II58" s="56">
        <f>+IG58-$E$21</f>
        <v>2.3276279534041322E-2</v>
      </c>
      <c r="IJ58" s="9"/>
      <c r="IK58" s="39"/>
      <c r="IM58" s="51" t="s">
        <v>60</v>
      </c>
      <c r="IN58" s="55">
        <f>+IP21</f>
        <v>0.8084782608695652</v>
      </c>
      <c r="IO58" s="53"/>
      <c r="IP58" s="56">
        <f>+IN58-$E$21</f>
        <v>1.195163097141505E-2</v>
      </c>
      <c r="IQ58" s="9"/>
      <c r="IR58" s="39"/>
      <c r="IT58" s="51" t="s">
        <v>60</v>
      </c>
      <c r="IU58" s="55">
        <f>+IW21</f>
        <v>0.79386925242414763</v>
      </c>
      <c r="IV58" s="53"/>
      <c r="IW58" s="56">
        <f>+IU58-$E$21</f>
        <v>-2.6573774740025202E-3</v>
      </c>
      <c r="IX58" s="9"/>
      <c r="IY58" s="39"/>
      <c r="JA58" s="51" t="s">
        <v>60</v>
      </c>
      <c r="JB58" s="55">
        <f>+JD21</f>
        <v>0.84798718205487678</v>
      </c>
      <c r="JC58" s="53"/>
      <c r="JD58" s="56">
        <f>+JB58-$E$21</f>
        <v>5.1460552156726624E-2</v>
      </c>
      <c r="JE58" s="9"/>
      <c r="JF58" s="39"/>
      <c r="JH58" s="51" t="s">
        <v>60</v>
      </c>
      <c r="JI58" s="55">
        <f>+JK21</f>
        <v>0.85200914733747146</v>
      </c>
      <c r="JJ58" s="53"/>
      <c r="JK58" s="56">
        <f>+JI58-$E$21</f>
        <v>5.5482517439321311E-2</v>
      </c>
      <c r="JL58" s="9"/>
      <c r="JM58" s="39"/>
      <c r="JO58" s="51" t="s">
        <v>60</v>
      </c>
      <c r="JP58" s="55">
        <f>+JR21</f>
        <v>0.86564682407715332</v>
      </c>
      <c r="JQ58" s="53"/>
      <c r="JR58" s="56">
        <f>+JP58-$E$21</f>
        <v>6.9120194179003169E-2</v>
      </c>
      <c r="JS58" s="9"/>
      <c r="JT58" s="39"/>
      <c r="JV58" s="51" t="s">
        <v>60</v>
      </c>
      <c r="JW58" s="55">
        <f>+JY21</f>
        <v>0.80206896551724138</v>
      </c>
      <c r="JX58" s="53"/>
      <c r="JY58" s="56">
        <f>+JW58-$E$21</f>
        <v>5.5423356190912321E-3</v>
      </c>
      <c r="JZ58" s="9"/>
      <c r="KA58" s="39"/>
      <c r="KC58" s="51" t="s">
        <v>60</v>
      </c>
      <c r="KD58" s="55">
        <f>+KF21</f>
        <v>0.85056179775280893</v>
      </c>
      <c r="KE58" s="53"/>
      <c r="KF58" s="56">
        <f>+KD58-$E$21</f>
        <v>5.4035167854658783E-2</v>
      </c>
      <c r="KG58" s="9"/>
      <c r="KH58" s="39"/>
      <c r="KJ58" s="51" t="s">
        <v>60</v>
      </c>
      <c r="KK58" s="55">
        <f>+KM21</f>
        <v>0.82567049808429116</v>
      </c>
      <c r="KL58" s="53"/>
      <c r="KM58" s="56">
        <f>+KK58-$E$21</f>
        <v>2.9143868186141009E-2</v>
      </c>
      <c r="KN58" s="9"/>
      <c r="KO58" s="39"/>
      <c r="KQ58" s="51" t="s">
        <v>60</v>
      </c>
      <c r="KR58" s="55">
        <f>+KT21</f>
        <v>0.84930051354701608</v>
      </c>
      <c r="KS58" s="53"/>
      <c r="KT58" s="56">
        <f>+KR58-$E$21</f>
        <v>5.2773883648865927E-2</v>
      </c>
      <c r="KU58" s="9"/>
      <c r="KV58" s="39"/>
      <c r="KX58" s="51" t="s">
        <v>60</v>
      </c>
      <c r="KY58" s="55">
        <f>+LA21</f>
        <v>0.85641960307816933</v>
      </c>
      <c r="KZ58" s="53"/>
      <c r="LA58" s="56">
        <f>+KY58-$E$21</f>
        <v>5.9892973180019182E-2</v>
      </c>
      <c r="LB58" s="9"/>
      <c r="LC58" s="39"/>
      <c r="LE58" s="51" t="s">
        <v>60</v>
      </c>
      <c r="LF58" s="55">
        <f>+LH21</f>
        <v>0.86020611702127658</v>
      </c>
      <c r="LG58" s="53"/>
      <c r="LH58" s="56">
        <f>+LF58-$E$21</f>
        <v>6.3679487123126433E-2</v>
      </c>
      <c r="LI58" s="9"/>
      <c r="LJ58" s="39"/>
      <c r="LL58" s="51" t="s">
        <v>60</v>
      </c>
      <c r="LM58" s="55">
        <f>+LO21</f>
        <v>0.87790831605620823</v>
      </c>
      <c r="LN58" s="53"/>
      <c r="LO58" s="56">
        <f>+LM58-$E$21</f>
        <v>8.1381686158058075E-2</v>
      </c>
      <c r="LP58" s="9"/>
      <c r="LQ58" s="39"/>
      <c r="LS58" s="51" t="s">
        <v>60</v>
      </c>
      <c r="LT58" s="55">
        <f>+LV21</f>
        <v>0.8554463554463555</v>
      </c>
      <c r="LU58" s="53"/>
      <c r="LV58" s="56">
        <f>+LT58-$E$21</f>
        <v>5.8919725548205348E-2</v>
      </c>
      <c r="LW58" s="9"/>
      <c r="LX58" s="39"/>
      <c r="LZ58" s="51" t="s">
        <v>60</v>
      </c>
      <c r="MA58" s="55" t="e">
        <f>+MC21</f>
        <v>#DIV/0!</v>
      </c>
      <c r="MB58" s="53"/>
      <c r="MC58" s="56" t="e">
        <f>+MA58-$E$21</f>
        <v>#DIV/0!</v>
      </c>
      <c r="MD58" s="9"/>
      <c r="ME58" s="39"/>
      <c r="MG58" s="51" t="s">
        <v>60</v>
      </c>
      <c r="MH58" s="55" t="e">
        <f>+MJ21</f>
        <v>#DIV/0!</v>
      </c>
      <c r="MI58" s="53"/>
      <c r="MJ58" s="56" t="e">
        <f>+MH58-$E$21</f>
        <v>#DIV/0!</v>
      </c>
      <c r="MK58" s="9"/>
      <c r="ML58" s="39"/>
    </row>
    <row r="59" spans="9:350" x14ac:dyDescent="0.15">
      <c r="I59" s="51" t="s">
        <v>61</v>
      </c>
      <c r="J59" s="55">
        <f>+N21</f>
        <v>0.20591708620796817</v>
      </c>
      <c r="K59" s="53"/>
      <c r="L59" s="56">
        <f>+J59-$G$21</f>
        <v>3.7066109994405017E-3</v>
      </c>
      <c r="M59" s="9"/>
      <c r="N59" s="39"/>
      <c r="P59" s="51" t="s">
        <v>61</v>
      </c>
      <c r="Q59" s="55">
        <f>+U21</f>
        <v>0.11443242251971392</v>
      </c>
      <c r="R59" s="53"/>
      <c r="S59" s="56">
        <f>+Q59-$G$21</f>
        <v>-8.7778052688813751E-2</v>
      </c>
      <c r="T59" s="9"/>
      <c r="U59" s="39"/>
      <c r="W59" s="51" t="s">
        <v>61</v>
      </c>
      <c r="X59" s="55">
        <f>+AB21</f>
        <v>0.1487138263665595</v>
      </c>
      <c r="Y59" s="53"/>
      <c r="Z59" s="56">
        <f>+X59-$G$21</f>
        <v>-5.349664884196817E-2</v>
      </c>
      <c r="AA59" s="9"/>
      <c r="AB59" s="39"/>
      <c r="AD59" s="51" t="s">
        <v>61</v>
      </c>
      <c r="AE59" s="55">
        <f>+AI21</f>
        <v>0.11098108055393018</v>
      </c>
      <c r="AF59" s="53"/>
      <c r="AG59" s="56">
        <f>+AE59-$G$21</f>
        <v>-9.1229394654597493E-2</v>
      </c>
      <c r="AH59" s="9"/>
      <c r="AI59" s="39"/>
      <c r="AK59" s="51" t="s">
        <v>61</v>
      </c>
      <c r="AL59" s="55">
        <f>+AP21</f>
        <v>0.18697418044676531</v>
      </c>
      <c r="AM59" s="53"/>
      <c r="AN59" s="56">
        <f>+AL59-$G$21</f>
        <v>-1.5236294761762359E-2</v>
      </c>
      <c r="AO59" s="9"/>
      <c r="AP59" s="39"/>
      <c r="AR59" s="51" t="s">
        <v>61</v>
      </c>
      <c r="AS59" s="55">
        <f>+AW21</f>
        <v>0.1251684960523782</v>
      </c>
      <c r="AT59" s="53"/>
      <c r="AU59" s="56">
        <f>+AS59-$G$21</f>
        <v>-7.7041979156149465E-2</v>
      </c>
      <c r="AV59" s="9"/>
      <c r="AW59" s="39"/>
      <c r="AY59" s="51" t="s">
        <v>61</v>
      </c>
      <c r="AZ59" s="55">
        <f>+BD21</f>
        <v>0.16763783056925147</v>
      </c>
      <c r="BA59" s="53"/>
      <c r="BB59" s="56">
        <f>+AZ59-$G$21</f>
        <v>-3.4572644639276201E-2</v>
      </c>
      <c r="BC59" s="9"/>
      <c r="BD59" s="39"/>
      <c r="BF59" s="51" t="s">
        <v>61</v>
      </c>
      <c r="BG59" s="55">
        <f>+BK21</f>
        <v>0.15595198025356222</v>
      </c>
      <c r="BH59" s="53"/>
      <c r="BI59" s="56">
        <f>+BG59-$G$21</f>
        <v>-4.6258494954965451E-2</v>
      </c>
      <c r="BJ59" s="9"/>
      <c r="BK59" s="39"/>
      <c r="BM59" s="51" t="s">
        <v>61</v>
      </c>
      <c r="BN59" s="55">
        <f>+BR21</f>
        <v>0.18471615720524018</v>
      </c>
      <c r="BO59" s="53"/>
      <c r="BP59" s="56">
        <f>+BN59-$G$21</f>
        <v>-1.749431800328749E-2</v>
      </c>
      <c r="BQ59" s="9"/>
      <c r="BR59" s="39"/>
      <c r="BT59" s="51" t="s">
        <v>61</v>
      </c>
      <c r="BU59" s="55">
        <f>+BY21</f>
        <v>0.16605616605616605</v>
      </c>
      <c r="BV59" s="53"/>
      <c r="BW59" s="56">
        <f>+BU59-$G$21</f>
        <v>-3.6154309152361619E-2</v>
      </c>
      <c r="BX59" s="9"/>
      <c r="BY59" s="39"/>
      <c r="CA59" s="51" t="s">
        <v>61</v>
      </c>
      <c r="CB59" s="55">
        <f>+CF21</f>
        <v>0.2278162366268093</v>
      </c>
      <c r="CC59" s="53"/>
      <c r="CD59" s="56">
        <f>+CB59-$G$21</f>
        <v>2.5605761418281636E-2</v>
      </c>
      <c r="CE59" s="9"/>
      <c r="CF59" s="39"/>
      <c r="CH59" s="51" t="s">
        <v>61</v>
      </c>
      <c r="CI59" s="55">
        <f>+CM21</f>
        <v>0.16198965555188732</v>
      </c>
      <c r="CJ59" s="53"/>
      <c r="CK59" s="56">
        <f>+CI59-$G$21</f>
        <v>-4.0220819656640344E-2</v>
      </c>
      <c r="CL59" s="9"/>
      <c r="CM59" s="39"/>
      <c r="CO59" s="51" t="s">
        <v>61</v>
      </c>
      <c r="CP59" s="55">
        <f>+CT21</f>
        <v>0.18796296296296297</v>
      </c>
      <c r="CQ59" s="53"/>
      <c r="CR59" s="56">
        <f>+CP59-$G$21</f>
        <v>-1.4247512245564697E-2</v>
      </c>
      <c r="CS59" s="9"/>
      <c r="CT59" s="39"/>
      <c r="CV59" s="51" t="s">
        <v>61</v>
      </c>
      <c r="CW59" s="55">
        <f>+DA21</f>
        <v>0.22993150684931507</v>
      </c>
      <c r="CX59" s="53"/>
      <c r="CY59" s="56">
        <f>+CW59-$G$21</f>
        <v>2.7721031640787402E-2</v>
      </c>
      <c r="CZ59" s="9"/>
      <c r="DA59" s="39"/>
      <c r="DC59" s="51" t="s">
        <v>61</v>
      </c>
      <c r="DD59" s="55">
        <f>+DH21</f>
        <v>0.34435675811098587</v>
      </c>
      <c r="DE59" s="53"/>
      <c r="DF59" s="56">
        <f>+DD59-$G$21</f>
        <v>0.1421462829024582</v>
      </c>
      <c r="DG59" s="9"/>
      <c r="DH59" s="39"/>
      <c r="DJ59" s="51" t="s">
        <v>61</v>
      </c>
      <c r="DK59" s="55">
        <f>+DO21</f>
        <v>0.28673695893451723</v>
      </c>
      <c r="DL59" s="53"/>
      <c r="DM59" s="56">
        <f>+DK59-$G$21</f>
        <v>8.452648372598956E-2</v>
      </c>
      <c r="DN59" s="9"/>
      <c r="DO59" s="39"/>
      <c r="DQ59" s="51" t="s">
        <v>61</v>
      </c>
      <c r="DR59" s="55">
        <f>+DV21</f>
        <v>0.16858496953283683</v>
      </c>
      <c r="DS59" s="53"/>
      <c r="DT59" s="56">
        <f>+DR59-$G$21</f>
        <v>-3.3625505675690837E-2</v>
      </c>
      <c r="DU59" s="9"/>
      <c r="DV59" s="39"/>
      <c r="DX59" s="51" t="s">
        <v>61</v>
      </c>
      <c r="DY59" s="55">
        <f>+EC21</f>
        <v>0.16740304369170347</v>
      </c>
      <c r="DZ59" s="53"/>
      <c r="EA59" s="56">
        <f>+DY59-$G$21</f>
        <v>-3.4807431516824194E-2</v>
      </c>
      <c r="EB59" s="9"/>
      <c r="EC59" s="39"/>
      <c r="EE59" s="51" t="s">
        <v>61</v>
      </c>
      <c r="EF59" s="55">
        <f>+EJ21</f>
        <v>0.23798237930856819</v>
      </c>
      <c r="EG59" s="53"/>
      <c r="EH59" s="56">
        <f>+EF59-$G$21</f>
        <v>3.5771904100040525E-2</v>
      </c>
      <c r="EI59" s="9"/>
      <c r="EJ59" s="39"/>
      <c r="EL59" s="51" t="s">
        <v>61</v>
      </c>
      <c r="EM59" s="55">
        <f>+EQ21</f>
        <v>0.1717773146769872</v>
      </c>
      <c r="EN59" s="53"/>
      <c r="EO59" s="56">
        <f>+EM59-$G$21</f>
        <v>-3.0433160531540465E-2</v>
      </c>
      <c r="EP59" s="9"/>
      <c r="EQ59" s="39"/>
      <c r="ES59" s="51" t="s">
        <v>61</v>
      </c>
      <c r="ET59" s="55">
        <f>+EX21</f>
        <v>0.15292841648590022</v>
      </c>
      <c r="EU59" s="53"/>
      <c r="EV59" s="56">
        <f>+ET59-$G$21</f>
        <v>-4.9282058722627448E-2</v>
      </c>
      <c r="EW59" s="9"/>
      <c r="EX59" s="39"/>
      <c r="EZ59" s="51" t="s">
        <v>61</v>
      </c>
      <c r="FA59" s="55">
        <f>+FE21</f>
        <v>0.16056263269639065</v>
      </c>
      <c r="FB59" s="53"/>
      <c r="FC59" s="56">
        <f>+FA59-$G$21</f>
        <v>-4.1647842512137018E-2</v>
      </c>
      <c r="FD59" s="9"/>
      <c r="FE59" s="39"/>
      <c r="FG59" s="51" t="s">
        <v>61</v>
      </c>
      <c r="FH59" s="55">
        <f>+FL21</f>
        <v>0.17652884377321118</v>
      </c>
      <c r="FI59" s="53"/>
      <c r="FJ59" s="56">
        <f>+FH59-$G$21</f>
        <v>-2.5681631435316488E-2</v>
      </c>
      <c r="FK59" s="9"/>
      <c r="FL59" s="39"/>
      <c r="FN59" s="51" t="s">
        <v>61</v>
      </c>
      <c r="FO59" s="55">
        <f>+FS21</f>
        <v>0.15635622025832766</v>
      </c>
      <c r="FP59" s="53"/>
      <c r="FQ59" s="56">
        <f>+FO59-$G$21</f>
        <v>-4.5854254950200013E-2</v>
      </c>
      <c r="FR59" s="9"/>
      <c r="FS59" s="39"/>
      <c r="FU59" s="51" t="s">
        <v>61</v>
      </c>
      <c r="FV59" s="55">
        <f>+FZ21</f>
        <v>0.18525868178596741</v>
      </c>
      <c r="FW59" s="53"/>
      <c r="FX59" s="56">
        <f>+FV59-$G$21</f>
        <v>-1.6951793422560257E-2</v>
      </c>
      <c r="FY59" s="9"/>
      <c r="FZ59" s="39"/>
      <c r="GB59" s="51" t="s">
        <v>61</v>
      </c>
      <c r="GC59" s="55">
        <f>+GG21</f>
        <v>0.19902336619204089</v>
      </c>
      <c r="GD59" s="53"/>
      <c r="GE59" s="56">
        <f>+GC59-$G$21</f>
        <v>-3.1871090164867777E-3</v>
      </c>
      <c r="GF59" s="9"/>
      <c r="GG59" s="39"/>
      <c r="GI59" s="51" t="s">
        <v>61</v>
      </c>
      <c r="GJ59" s="55">
        <f>+GN21</f>
        <v>0.20647517381838612</v>
      </c>
      <c r="GK59" s="53"/>
      <c r="GL59" s="56">
        <f>+GJ59-$G$21</f>
        <v>4.2646986098584527E-3</v>
      </c>
      <c r="GM59" s="9"/>
      <c r="GN59" s="39"/>
      <c r="GP59" s="51" t="s">
        <v>61</v>
      </c>
      <c r="GQ59" s="55">
        <f>+GU21</f>
        <v>0.11244755244755245</v>
      </c>
      <c r="GR59" s="53"/>
      <c r="GS59" s="56">
        <f>+GQ59-$G$21</f>
        <v>-8.9762922760975222E-2</v>
      </c>
      <c r="GT59" s="9"/>
      <c r="GU59" s="39"/>
      <c r="GW59" s="51" t="s">
        <v>61</v>
      </c>
      <c r="GX59" s="55">
        <f>+HB21</f>
        <v>0.19348659003831417</v>
      </c>
      <c r="GY59" s="53"/>
      <c r="GZ59" s="56">
        <f>+GX59-$G$21</f>
        <v>-8.7238851702134967E-3</v>
      </c>
      <c r="HA59" s="9"/>
      <c r="HB59" s="39"/>
      <c r="HD59" s="51" t="s">
        <v>61</v>
      </c>
      <c r="HE59" s="55">
        <f>+HI21</f>
        <v>0.20829655781112091</v>
      </c>
      <c r="HF59" s="53"/>
      <c r="HG59" s="56">
        <f>+HE59-$G$21</f>
        <v>6.0860826025932457E-3</v>
      </c>
      <c r="HH59" s="9"/>
      <c r="HI59" s="39"/>
      <c r="HK59" s="51" t="s">
        <v>61</v>
      </c>
      <c r="HL59" s="55">
        <f>+HP21</f>
        <v>0.2106076210092688</v>
      </c>
      <c r="HM59" s="53"/>
      <c r="HN59" s="56">
        <f>+HL59-$G$21</f>
        <v>8.3971458007411348E-3</v>
      </c>
      <c r="HO59" s="9"/>
      <c r="HP59" s="39"/>
      <c r="HR59" s="51" t="s">
        <v>61</v>
      </c>
      <c r="HS59" s="55">
        <f>+HW21</f>
        <v>0.22033506643558637</v>
      </c>
      <c r="HT59" s="53"/>
      <c r="HU59" s="56">
        <f>+HS59-$G$21</f>
        <v>1.8124591227058701E-2</v>
      </c>
      <c r="HV59" s="9"/>
      <c r="HW59" s="39"/>
      <c r="HY59" s="51" t="s">
        <v>61</v>
      </c>
      <c r="HZ59" s="55">
        <f>+ID21</f>
        <v>0.16311535635562086</v>
      </c>
      <c r="IA59" s="53"/>
      <c r="IB59" s="56">
        <f>+HZ59-$G$21</f>
        <v>-3.9095118852906813E-2</v>
      </c>
      <c r="IC59" s="9"/>
      <c r="ID59" s="39"/>
      <c r="IF59" s="51" t="s">
        <v>61</v>
      </c>
      <c r="IG59" s="55">
        <f>+IK21</f>
        <v>0.17503519474425153</v>
      </c>
      <c r="IH59" s="53"/>
      <c r="II59" s="56">
        <f>+IG59-$G$21</f>
        <v>-2.7175280464276141E-2</v>
      </c>
      <c r="IJ59" s="9"/>
      <c r="IK59" s="39"/>
      <c r="IM59" s="51" t="s">
        <v>61</v>
      </c>
      <c r="IN59" s="55">
        <f>+IR21</f>
        <v>0.19021739130434784</v>
      </c>
      <c r="IO59" s="53"/>
      <c r="IP59" s="56">
        <f>+IN59-$G$21</f>
        <v>-1.199308390417983E-2</v>
      </c>
      <c r="IQ59" s="9"/>
      <c r="IR59" s="39"/>
      <c r="IT59" s="51" t="s">
        <v>61</v>
      </c>
      <c r="IU59" s="55">
        <f>+IY21</f>
        <v>0.20550516108852049</v>
      </c>
      <c r="IV59" s="53"/>
      <c r="IW59" s="56">
        <f>+IU59-$G$21</f>
        <v>3.2946858799928203E-3</v>
      </c>
      <c r="IX59" s="9"/>
      <c r="IY59" s="39"/>
      <c r="JA59" s="51" t="s">
        <v>61</v>
      </c>
      <c r="JB59" s="55">
        <f>+JF21</f>
        <v>0.15141197676747448</v>
      </c>
      <c r="JC59" s="53"/>
      <c r="JD59" s="56">
        <f>+JB59-$G$21</f>
        <v>-5.0798498441053191E-2</v>
      </c>
      <c r="JE59" s="9"/>
      <c r="JF59" s="39"/>
      <c r="JH59" s="51" t="s">
        <v>61</v>
      </c>
      <c r="JI59" s="55">
        <f>+JM21</f>
        <v>0.14603070891865402</v>
      </c>
      <c r="JJ59" s="53"/>
      <c r="JK59" s="56">
        <f>+JI59-$G$21</f>
        <v>-5.6179766289873645E-2</v>
      </c>
      <c r="JL59" s="9"/>
      <c r="JM59" s="39"/>
      <c r="JO59" s="51" t="s">
        <v>61</v>
      </c>
      <c r="JP59" s="55">
        <f>+JT21</f>
        <v>0.13368806119055537</v>
      </c>
      <c r="JQ59" s="53"/>
      <c r="JR59" s="56">
        <f>+JP59-$G$21</f>
        <v>-6.8522414017972294E-2</v>
      </c>
      <c r="JS59" s="9"/>
      <c r="JT59" s="39"/>
      <c r="JV59" s="51" t="s">
        <v>61</v>
      </c>
      <c r="JW59" s="55">
        <f>+KA21</f>
        <v>0.19682758620689655</v>
      </c>
      <c r="JX59" s="53"/>
      <c r="JY59" s="56">
        <f>+JW59-$G$21</f>
        <v>-5.3828890016311137E-3</v>
      </c>
      <c r="JZ59" s="9"/>
      <c r="KA59" s="39"/>
      <c r="KC59" s="51" t="s">
        <v>61</v>
      </c>
      <c r="KD59" s="55">
        <f>+KH21</f>
        <v>0.14719101123595504</v>
      </c>
      <c r="KE59" s="53"/>
      <c r="KF59" s="56">
        <f>+KD59-$G$21</f>
        <v>-5.5019463972572624E-2</v>
      </c>
      <c r="KG59" s="9"/>
      <c r="KH59" s="39"/>
      <c r="KJ59" s="51" t="s">
        <v>61</v>
      </c>
      <c r="KK59" s="55">
        <f>+KO21</f>
        <v>0.16642720306513409</v>
      </c>
      <c r="KL59" s="53"/>
      <c r="KM59" s="56">
        <f>+KK59-$G$21</f>
        <v>-3.578327214339358E-2</v>
      </c>
      <c r="KN59" s="9"/>
      <c r="KO59" s="39"/>
      <c r="KQ59" s="51" t="s">
        <v>61</v>
      </c>
      <c r="KR59" s="55">
        <f>+KV21</f>
        <v>0.14892863467327785</v>
      </c>
      <c r="KS59" s="53"/>
      <c r="KT59" s="56">
        <f>+KR59-$G$21</f>
        <v>-5.3281840535249814E-2</v>
      </c>
      <c r="KU59" s="9"/>
      <c r="KV59" s="39"/>
      <c r="KX59" s="51" t="s">
        <v>61</v>
      </c>
      <c r="KY59" s="55">
        <f>+LC21</f>
        <v>0.14277035236938032</v>
      </c>
      <c r="KZ59" s="53"/>
      <c r="LA59" s="56">
        <f>+KY59-$G$21</f>
        <v>-5.9440122839147347E-2</v>
      </c>
      <c r="LB59" s="9"/>
      <c r="LC59" s="39"/>
      <c r="LE59" s="51" t="s">
        <v>61</v>
      </c>
      <c r="LF59" s="55">
        <f>+LJ21</f>
        <v>0.13730053191489361</v>
      </c>
      <c r="LG59" s="53"/>
      <c r="LH59" s="56">
        <f>+LF59-$G$21</f>
        <v>-6.4909943293634059E-2</v>
      </c>
      <c r="LI59" s="9"/>
      <c r="LJ59" s="39"/>
      <c r="LL59" s="51" t="s">
        <v>61</v>
      </c>
      <c r="LM59" s="55">
        <f>+LQ21</f>
        <v>0.12001842893342547</v>
      </c>
      <c r="LN59" s="53"/>
      <c r="LO59" s="56">
        <f>+LM59-$G$21</f>
        <v>-8.2192046275102196E-2</v>
      </c>
      <c r="LP59" s="9"/>
      <c r="LQ59" s="39"/>
      <c r="LS59" s="51" t="s">
        <v>61</v>
      </c>
      <c r="LT59" s="55">
        <f>+LX21</f>
        <v>0.14332514332514332</v>
      </c>
      <c r="LU59" s="53"/>
      <c r="LV59" s="56">
        <f>+LT59-$G$21</f>
        <v>-5.8885331883384351E-2</v>
      </c>
      <c r="LW59" s="9"/>
      <c r="LX59" s="39"/>
      <c r="LZ59" s="51" t="s">
        <v>61</v>
      </c>
      <c r="MA59" s="55" t="e">
        <f>+ME21</f>
        <v>#DIV/0!</v>
      </c>
      <c r="MB59" s="53"/>
      <c r="MC59" s="56" t="e">
        <f>+MA59-$G$21</f>
        <v>#DIV/0!</v>
      </c>
      <c r="MD59" s="9"/>
      <c r="ME59" s="39"/>
      <c r="MG59" s="51" t="s">
        <v>61</v>
      </c>
      <c r="MH59" s="55" t="e">
        <f>+ML21</f>
        <v>#DIV/0!</v>
      </c>
      <c r="MI59" s="53"/>
      <c r="MJ59" s="56" t="e">
        <f>+MH59-$G$21</f>
        <v>#DIV/0!</v>
      </c>
      <c r="MK59" s="9"/>
      <c r="ML59" s="39"/>
    </row>
    <row r="60" spans="9:350" x14ac:dyDescent="0.15">
      <c r="I60" s="38"/>
      <c r="J60" s="9"/>
      <c r="K60" s="9"/>
      <c r="L60" s="57"/>
      <c r="M60" s="9"/>
      <c r="N60" s="39"/>
      <c r="P60" s="38"/>
      <c r="Q60" s="9"/>
      <c r="R60" s="9"/>
      <c r="S60" s="57"/>
      <c r="T60" s="9"/>
      <c r="U60" s="39"/>
      <c r="W60" s="38"/>
      <c r="X60" s="9"/>
      <c r="Y60" s="9"/>
      <c r="Z60" s="57"/>
      <c r="AA60" s="9"/>
      <c r="AB60" s="39"/>
      <c r="AD60" s="38"/>
      <c r="AE60" s="9"/>
      <c r="AF60" s="9"/>
      <c r="AG60" s="57"/>
      <c r="AH60" s="9"/>
      <c r="AI60" s="39"/>
      <c r="AK60" s="38"/>
      <c r="AL60" s="9"/>
      <c r="AM60" s="9"/>
      <c r="AN60" s="57"/>
      <c r="AO60" s="9"/>
      <c r="AP60" s="39"/>
      <c r="AR60" s="38"/>
      <c r="AS60" s="9"/>
      <c r="AT60" s="9"/>
      <c r="AU60" s="57"/>
      <c r="AV60" s="9"/>
      <c r="AW60" s="39"/>
      <c r="AY60" s="38"/>
      <c r="AZ60" s="9"/>
      <c r="BA60" s="9"/>
      <c r="BB60" s="57"/>
      <c r="BC60" s="9"/>
      <c r="BD60" s="39"/>
      <c r="BF60" s="38"/>
      <c r="BG60" s="9"/>
      <c r="BH60" s="9"/>
      <c r="BI60" s="57"/>
      <c r="BJ60" s="9"/>
      <c r="BK60" s="39"/>
      <c r="BM60" s="38"/>
      <c r="BN60" s="9"/>
      <c r="BO60" s="9"/>
      <c r="BP60" s="57"/>
      <c r="BQ60" s="9"/>
      <c r="BR60" s="39"/>
      <c r="BT60" s="38"/>
      <c r="BU60" s="9"/>
      <c r="BV60" s="9"/>
      <c r="BW60" s="57"/>
      <c r="BX60" s="9"/>
      <c r="BY60" s="39"/>
      <c r="CA60" s="38"/>
      <c r="CB60" s="9"/>
      <c r="CC60" s="9"/>
      <c r="CD60" s="57"/>
      <c r="CE60" s="9"/>
      <c r="CF60" s="39"/>
      <c r="CH60" s="38"/>
      <c r="CI60" s="9"/>
      <c r="CJ60" s="9"/>
      <c r="CK60" s="57"/>
      <c r="CL60" s="9"/>
      <c r="CM60" s="39"/>
      <c r="CO60" s="38"/>
      <c r="CP60" s="9"/>
      <c r="CQ60" s="9"/>
      <c r="CR60" s="57"/>
      <c r="CS60" s="9"/>
      <c r="CT60" s="39"/>
      <c r="CV60" s="38"/>
      <c r="CW60" s="9"/>
      <c r="CX60" s="9"/>
      <c r="CY60" s="57"/>
      <c r="CZ60" s="9"/>
      <c r="DA60" s="39"/>
      <c r="DC60" s="38"/>
      <c r="DD60" s="9"/>
      <c r="DE60" s="9"/>
      <c r="DF60" s="57"/>
      <c r="DG60" s="9"/>
      <c r="DH60" s="39"/>
      <c r="DJ60" s="38"/>
      <c r="DK60" s="9"/>
      <c r="DL60" s="9"/>
      <c r="DM60" s="57"/>
      <c r="DN60" s="9"/>
      <c r="DO60" s="39"/>
      <c r="DQ60" s="38"/>
      <c r="DR60" s="9"/>
      <c r="DS60" s="9"/>
      <c r="DT60" s="57"/>
      <c r="DU60" s="9"/>
      <c r="DV60" s="39"/>
      <c r="DX60" s="38"/>
      <c r="DY60" s="9"/>
      <c r="DZ60" s="9"/>
      <c r="EA60" s="57"/>
      <c r="EB60" s="9"/>
      <c r="EC60" s="39"/>
      <c r="EE60" s="38"/>
      <c r="EF60" s="9"/>
      <c r="EG60" s="9"/>
      <c r="EH60" s="57"/>
      <c r="EI60" s="9"/>
      <c r="EJ60" s="39"/>
      <c r="EL60" s="38"/>
      <c r="EM60" s="9"/>
      <c r="EN60" s="9"/>
      <c r="EO60" s="57"/>
      <c r="EP60" s="9"/>
      <c r="EQ60" s="39"/>
      <c r="ES60" s="38"/>
      <c r="ET60" s="9"/>
      <c r="EU60" s="9"/>
      <c r="EV60" s="57"/>
      <c r="EW60" s="9"/>
      <c r="EX60" s="39"/>
      <c r="EZ60" s="38"/>
      <c r="FA60" s="9"/>
      <c r="FB60" s="9"/>
      <c r="FC60" s="57"/>
      <c r="FD60" s="9"/>
      <c r="FE60" s="39"/>
      <c r="FG60" s="38"/>
      <c r="FH60" s="9"/>
      <c r="FI60" s="9"/>
      <c r="FJ60" s="57"/>
      <c r="FK60" s="9"/>
      <c r="FL60" s="39"/>
      <c r="FN60" s="38"/>
      <c r="FO60" s="9"/>
      <c r="FP60" s="9"/>
      <c r="FQ60" s="57"/>
      <c r="FR60" s="9"/>
      <c r="FS60" s="39"/>
      <c r="FU60" s="38"/>
      <c r="FV60" s="9"/>
      <c r="FW60" s="9"/>
      <c r="FX60" s="57"/>
      <c r="FY60" s="9"/>
      <c r="FZ60" s="39"/>
      <c r="GB60" s="38"/>
      <c r="GC60" s="9"/>
      <c r="GD60" s="9"/>
      <c r="GE60" s="57"/>
      <c r="GF60" s="9"/>
      <c r="GG60" s="39"/>
      <c r="GI60" s="38"/>
      <c r="GJ60" s="9"/>
      <c r="GK60" s="9"/>
      <c r="GL60" s="57"/>
      <c r="GM60" s="9"/>
      <c r="GN60" s="39"/>
      <c r="GP60" s="38"/>
      <c r="GQ60" s="9"/>
      <c r="GR60" s="9"/>
      <c r="GS60" s="57"/>
      <c r="GT60" s="9"/>
      <c r="GU60" s="39"/>
      <c r="GW60" s="38"/>
      <c r="GX60" s="9"/>
      <c r="GY60" s="9"/>
      <c r="GZ60" s="57"/>
      <c r="HA60" s="9"/>
      <c r="HB60" s="39"/>
      <c r="HD60" s="38"/>
      <c r="HE60" s="9"/>
      <c r="HF60" s="9"/>
      <c r="HG60" s="57"/>
      <c r="HH60" s="9"/>
      <c r="HI60" s="39"/>
      <c r="HK60" s="38"/>
      <c r="HL60" s="9"/>
      <c r="HM60" s="9"/>
      <c r="HN60" s="57"/>
      <c r="HO60" s="9"/>
      <c r="HP60" s="39"/>
      <c r="HR60" s="38"/>
      <c r="HS60" s="9"/>
      <c r="HT60" s="9"/>
      <c r="HU60" s="57"/>
      <c r="HV60" s="9"/>
      <c r="HW60" s="39"/>
      <c r="HY60" s="38"/>
      <c r="HZ60" s="9"/>
      <c r="IA60" s="9"/>
      <c r="IB60" s="57"/>
      <c r="IC60" s="9"/>
      <c r="ID60" s="39"/>
      <c r="IF60" s="38"/>
      <c r="IG60" s="9"/>
      <c r="IH60" s="9"/>
      <c r="II60" s="57"/>
      <c r="IJ60" s="9"/>
      <c r="IK60" s="39"/>
      <c r="IM60" s="38"/>
      <c r="IN60" s="9"/>
      <c r="IO60" s="9"/>
      <c r="IP60" s="57"/>
      <c r="IQ60" s="9"/>
      <c r="IR60" s="39"/>
      <c r="IT60" s="38"/>
      <c r="IU60" s="9"/>
      <c r="IV60" s="9"/>
      <c r="IW60" s="57"/>
      <c r="IX60" s="9"/>
      <c r="IY60" s="39"/>
      <c r="JA60" s="38"/>
      <c r="JB60" s="9"/>
      <c r="JC60" s="9"/>
      <c r="JD60" s="57"/>
      <c r="JE60" s="9"/>
      <c r="JF60" s="39"/>
      <c r="JH60" s="38"/>
      <c r="JI60" s="9"/>
      <c r="JJ60" s="9"/>
      <c r="JK60" s="57"/>
      <c r="JL60" s="9"/>
      <c r="JM60" s="39"/>
      <c r="JO60" s="38"/>
      <c r="JP60" s="9"/>
      <c r="JQ60" s="9"/>
      <c r="JR60" s="57"/>
      <c r="JS60" s="9"/>
      <c r="JT60" s="39"/>
      <c r="JV60" s="38"/>
      <c r="JW60" s="9"/>
      <c r="JX60" s="9"/>
      <c r="JY60" s="57"/>
      <c r="JZ60" s="9"/>
      <c r="KA60" s="39"/>
      <c r="KC60" s="38"/>
      <c r="KD60" s="9"/>
      <c r="KE60" s="9"/>
      <c r="KF60" s="57"/>
      <c r="KG60" s="9"/>
      <c r="KH60" s="39"/>
      <c r="KJ60" s="38"/>
      <c r="KK60" s="9"/>
      <c r="KL60" s="9"/>
      <c r="KM60" s="57"/>
      <c r="KN60" s="9"/>
      <c r="KO60" s="39"/>
      <c r="KQ60" s="38"/>
      <c r="KR60" s="9"/>
      <c r="KS60" s="9"/>
      <c r="KT60" s="57"/>
      <c r="KU60" s="9"/>
      <c r="KV60" s="39"/>
      <c r="KX60" s="38"/>
      <c r="KY60" s="9"/>
      <c r="KZ60" s="9"/>
      <c r="LA60" s="57"/>
      <c r="LB60" s="9"/>
      <c r="LC60" s="39"/>
      <c r="LE60" s="38"/>
      <c r="LF60" s="9"/>
      <c r="LG60" s="9"/>
      <c r="LH60" s="57"/>
      <c r="LI60" s="9"/>
      <c r="LJ60" s="39"/>
      <c r="LL60" s="38"/>
      <c r="LM60" s="9"/>
      <c r="LN60" s="9"/>
      <c r="LO60" s="57"/>
      <c r="LP60" s="9"/>
      <c r="LQ60" s="39"/>
      <c r="LS60" s="38"/>
      <c r="LT60" s="9"/>
      <c r="LU60" s="9"/>
      <c r="LV60" s="57"/>
      <c r="LW60" s="9"/>
      <c r="LX60" s="39"/>
      <c r="LZ60" s="38"/>
      <c r="MA60" s="9"/>
      <c r="MB60" s="9"/>
      <c r="MC60" s="57"/>
      <c r="MD60" s="9"/>
      <c r="ME60" s="39"/>
      <c r="MG60" s="38"/>
      <c r="MH60" s="9"/>
      <c r="MI60" s="9"/>
      <c r="MJ60" s="57"/>
      <c r="MK60" s="9"/>
      <c r="ML60" s="39"/>
    </row>
    <row r="61" spans="9:350" x14ac:dyDescent="0.15">
      <c r="I61" s="50" t="s">
        <v>80</v>
      </c>
      <c r="J61" s="9"/>
      <c r="K61" s="9"/>
      <c r="L61" s="57"/>
      <c r="M61" s="9"/>
      <c r="N61" s="39"/>
      <c r="P61" s="50" t="s">
        <v>80</v>
      </c>
      <c r="Q61" s="9"/>
      <c r="R61" s="9"/>
      <c r="S61" s="57"/>
      <c r="T61" s="9"/>
      <c r="U61" s="39"/>
      <c r="W61" s="50" t="s">
        <v>80</v>
      </c>
      <c r="X61" s="9"/>
      <c r="Y61" s="9"/>
      <c r="Z61" s="57"/>
      <c r="AA61" s="9"/>
      <c r="AB61" s="39"/>
      <c r="AD61" s="50" t="s">
        <v>80</v>
      </c>
      <c r="AE61" s="9"/>
      <c r="AF61" s="9"/>
      <c r="AG61" s="57"/>
      <c r="AH61" s="9"/>
      <c r="AI61" s="39"/>
      <c r="AK61" s="50" t="s">
        <v>80</v>
      </c>
      <c r="AL61" s="9"/>
      <c r="AM61" s="9"/>
      <c r="AN61" s="57"/>
      <c r="AO61" s="9"/>
      <c r="AP61" s="39"/>
      <c r="AR61" s="50" t="s">
        <v>80</v>
      </c>
      <c r="AS61" s="9"/>
      <c r="AT61" s="9"/>
      <c r="AU61" s="57"/>
      <c r="AV61" s="9"/>
      <c r="AW61" s="39"/>
      <c r="AY61" s="50" t="s">
        <v>80</v>
      </c>
      <c r="AZ61" s="9"/>
      <c r="BA61" s="9"/>
      <c r="BB61" s="57"/>
      <c r="BC61" s="9"/>
      <c r="BD61" s="39"/>
      <c r="BF61" s="50" t="s">
        <v>80</v>
      </c>
      <c r="BG61" s="9"/>
      <c r="BH61" s="9"/>
      <c r="BI61" s="57"/>
      <c r="BJ61" s="9"/>
      <c r="BK61" s="39"/>
      <c r="BM61" s="50" t="s">
        <v>80</v>
      </c>
      <c r="BN61" s="9"/>
      <c r="BO61" s="9"/>
      <c r="BP61" s="57"/>
      <c r="BQ61" s="9"/>
      <c r="BR61" s="39"/>
      <c r="BT61" s="50" t="s">
        <v>80</v>
      </c>
      <c r="BU61" s="9"/>
      <c r="BV61" s="9"/>
      <c r="BW61" s="57"/>
      <c r="BX61" s="9"/>
      <c r="BY61" s="39"/>
      <c r="CA61" s="50" t="s">
        <v>80</v>
      </c>
      <c r="CB61" s="9"/>
      <c r="CC61" s="9"/>
      <c r="CD61" s="57"/>
      <c r="CE61" s="9"/>
      <c r="CF61" s="39"/>
      <c r="CH61" s="50" t="s">
        <v>80</v>
      </c>
      <c r="CI61" s="9"/>
      <c r="CJ61" s="9"/>
      <c r="CK61" s="57"/>
      <c r="CL61" s="9"/>
      <c r="CM61" s="39"/>
      <c r="CO61" s="50" t="s">
        <v>80</v>
      </c>
      <c r="CP61" s="9"/>
      <c r="CQ61" s="9"/>
      <c r="CR61" s="57"/>
      <c r="CS61" s="9"/>
      <c r="CT61" s="39"/>
      <c r="CV61" s="50" t="s">
        <v>80</v>
      </c>
      <c r="CW61" s="9"/>
      <c r="CX61" s="9"/>
      <c r="CY61" s="57"/>
      <c r="CZ61" s="9"/>
      <c r="DA61" s="39"/>
      <c r="DC61" s="50" t="s">
        <v>80</v>
      </c>
      <c r="DD61" s="9"/>
      <c r="DE61" s="9"/>
      <c r="DF61" s="57"/>
      <c r="DG61" s="9"/>
      <c r="DH61" s="39"/>
      <c r="DJ61" s="50" t="s">
        <v>80</v>
      </c>
      <c r="DK61" s="9"/>
      <c r="DL61" s="9"/>
      <c r="DM61" s="57"/>
      <c r="DN61" s="9"/>
      <c r="DO61" s="39"/>
      <c r="DQ61" s="50" t="s">
        <v>80</v>
      </c>
      <c r="DR61" s="9"/>
      <c r="DS61" s="9"/>
      <c r="DT61" s="57"/>
      <c r="DU61" s="9"/>
      <c r="DV61" s="39"/>
      <c r="DX61" s="50" t="s">
        <v>80</v>
      </c>
      <c r="DY61" s="9"/>
      <c r="DZ61" s="9"/>
      <c r="EA61" s="57"/>
      <c r="EB61" s="9"/>
      <c r="EC61" s="39"/>
      <c r="EE61" s="50" t="s">
        <v>80</v>
      </c>
      <c r="EF61" s="9"/>
      <c r="EG61" s="9"/>
      <c r="EH61" s="57"/>
      <c r="EI61" s="9"/>
      <c r="EJ61" s="39"/>
      <c r="EL61" s="50" t="s">
        <v>80</v>
      </c>
      <c r="EM61" s="9"/>
      <c r="EN61" s="9"/>
      <c r="EO61" s="57"/>
      <c r="EP61" s="9"/>
      <c r="EQ61" s="39"/>
      <c r="ES61" s="50" t="s">
        <v>80</v>
      </c>
      <c r="ET61" s="9"/>
      <c r="EU61" s="9"/>
      <c r="EV61" s="57"/>
      <c r="EW61" s="9"/>
      <c r="EX61" s="39"/>
      <c r="EZ61" s="50" t="s">
        <v>80</v>
      </c>
      <c r="FA61" s="9"/>
      <c r="FB61" s="9"/>
      <c r="FC61" s="57"/>
      <c r="FD61" s="9"/>
      <c r="FE61" s="39"/>
      <c r="FG61" s="50" t="s">
        <v>80</v>
      </c>
      <c r="FH61" s="9"/>
      <c r="FI61" s="9"/>
      <c r="FJ61" s="57"/>
      <c r="FK61" s="9"/>
      <c r="FL61" s="39"/>
      <c r="FN61" s="50" t="s">
        <v>80</v>
      </c>
      <c r="FO61" s="9"/>
      <c r="FP61" s="9"/>
      <c r="FQ61" s="57"/>
      <c r="FR61" s="9"/>
      <c r="FS61" s="39"/>
      <c r="FU61" s="50" t="s">
        <v>80</v>
      </c>
      <c r="FV61" s="9"/>
      <c r="FW61" s="9"/>
      <c r="FX61" s="57"/>
      <c r="FY61" s="9"/>
      <c r="FZ61" s="39"/>
      <c r="GB61" s="50" t="s">
        <v>80</v>
      </c>
      <c r="GC61" s="9"/>
      <c r="GD61" s="9"/>
      <c r="GE61" s="57"/>
      <c r="GF61" s="9"/>
      <c r="GG61" s="39"/>
      <c r="GI61" s="50" t="s">
        <v>80</v>
      </c>
      <c r="GJ61" s="9"/>
      <c r="GK61" s="9"/>
      <c r="GL61" s="57"/>
      <c r="GM61" s="9"/>
      <c r="GN61" s="39"/>
      <c r="GP61" s="50" t="s">
        <v>80</v>
      </c>
      <c r="GQ61" s="9"/>
      <c r="GR61" s="9"/>
      <c r="GS61" s="57"/>
      <c r="GT61" s="9"/>
      <c r="GU61" s="39"/>
      <c r="GW61" s="50" t="s">
        <v>80</v>
      </c>
      <c r="GX61" s="9"/>
      <c r="GY61" s="9"/>
      <c r="GZ61" s="57"/>
      <c r="HA61" s="9"/>
      <c r="HB61" s="39"/>
      <c r="HD61" s="50" t="s">
        <v>80</v>
      </c>
      <c r="HE61" s="9"/>
      <c r="HF61" s="9"/>
      <c r="HG61" s="57"/>
      <c r="HH61" s="9"/>
      <c r="HI61" s="39"/>
      <c r="HK61" s="50" t="s">
        <v>80</v>
      </c>
      <c r="HL61" s="9"/>
      <c r="HM61" s="9"/>
      <c r="HN61" s="57"/>
      <c r="HO61" s="9"/>
      <c r="HP61" s="39"/>
      <c r="HR61" s="50" t="s">
        <v>80</v>
      </c>
      <c r="HS61" s="9"/>
      <c r="HT61" s="9"/>
      <c r="HU61" s="57"/>
      <c r="HV61" s="9"/>
      <c r="HW61" s="39"/>
      <c r="HY61" s="50" t="s">
        <v>80</v>
      </c>
      <c r="HZ61" s="9"/>
      <c r="IA61" s="9"/>
      <c r="IB61" s="57"/>
      <c r="IC61" s="9"/>
      <c r="ID61" s="39"/>
      <c r="IF61" s="50" t="s">
        <v>80</v>
      </c>
      <c r="IG61" s="9"/>
      <c r="IH61" s="9"/>
      <c r="II61" s="57"/>
      <c r="IJ61" s="9"/>
      <c r="IK61" s="39"/>
      <c r="IM61" s="50" t="s">
        <v>80</v>
      </c>
      <c r="IN61" s="9"/>
      <c r="IO61" s="9"/>
      <c r="IP61" s="57"/>
      <c r="IQ61" s="9"/>
      <c r="IR61" s="39"/>
      <c r="IT61" s="50" t="s">
        <v>80</v>
      </c>
      <c r="IU61" s="9"/>
      <c r="IV61" s="9"/>
      <c r="IW61" s="57"/>
      <c r="IX61" s="9"/>
      <c r="IY61" s="39"/>
      <c r="JA61" s="50" t="s">
        <v>80</v>
      </c>
      <c r="JB61" s="9"/>
      <c r="JC61" s="9"/>
      <c r="JD61" s="57"/>
      <c r="JE61" s="9"/>
      <c r="JF61" s="39"/>
      <c r="JH61" s="50" t="s">
        <v>80</v>
      </c>
      <c r="JI61" s="9"/>
      <c r="JJ61" s="9"/>
      <c r="JK61" s="57"/>
      <c r="JL61" s="9"/>
      <c r="JM61" s="39"/>
      <c r="JO61" s="50" t="s">
        <v>80</v>
      </c>
      <c r="JP61" s="9"/>
      <c r="JQ61" s="9"/>
      <c r="JR61" s="57"/>
      <c r="JS61" s="9"/>
      <c r="JT61" s="39"/>
      <c r="JV61" s="50" t="s">
        <v>80</v>
      </c>
      <c r="JW61" s="9"/>
      <c r="JX61" s="9"/>
      <c r="JY61" s="57"/>
      <c r="JZ61" s="9"/>
      <c r="KA61" s="39"/>
      <c r="KC61" s="50" t="s">
        <v>80</v>
      </c>
      <c r="KD61" s="9"/>
      <c r="KE61" s="9"/>
      <c r="KF61" s="57"/>
      <c r="KG61" s="9"/>
      <c r="KH61" s="39"/>
      <c r="KJ61" s="50" t="s">
        <v>80</v>
      </c>
      <c r="KK61" s="9"/>
      <c r="KL61" s="9"/>
      <c r="KM61" s="57"/>
      <c r="KN61" s="9"/>
      <c r="KO61" s="39"/>
      <c r="KQ61" s="50" t="s">
        <v>80</v>
      </c>
      <c r="KR61" s="9"/>
      <c r="KS61" s="9"/>
      <c r="KT61" s="57"/>
      <c r="KU61" s="9"/>
      <c r="KV61" s="39"/>
      <c r="KX61" s="50" t="s">
        <v>80</v>
      </c>
      <c r="KY61" s="9"/>
      <c r="KZ61" s="9"/>
      <c r="LA61" s="57"/>
      <c r="LB61" s="9"/>
      <c r="LC61" s="39"/>
      <c r="LE61" s="50" t="s">
        <v>80</v>
      </c>
      <c r="LF61" s="9"/>
      <c r="LG61" s="9"/>
      <c r="LH61" s="57"/>
      <c r="LI61" s="9"/>
      <c r="LJ61" s="39"/>
      <c r="LL61" s="50" t="s">
        <v>80</v>
      </c>
      <c r="LM61" s="9"/>
      <c r="LN61" s="9"/>
      <c r="LO61" s="57"/>
      <c r="LP61" s="9"/>
      <c r="LQ61" s="39"/>
      <c r="LS61" s="50" t="s">
        <v>80</v>
      </c>
      <c r="LT61" s="9"/>
      <c r="LU61" s="9"/>
      <c r="LV61" s="57"/>
      <c r="LW61" s="9"/>
      <c r="LX61" s="39"/>
      <c r="LZ61" s="50" t="s">
        <v>80</v>
      </c>
      <c r="MA61" s="9"/>
      <c r="MB61" s="9"/>
      <c r="MC61" s="57"/>
      <c r="MD61" s="9"/>
      <c r="ME61" s="39"/>
      <c r="MG61" s="50" t="s">
        <v>80</v>
      </c>
      <c r="MH61" s="9"/>
      <c r="MI61" s="9"/>
      <c r="MJ61" s="57"/>
      <c r="MK61" s="9"/>
      <c r="ML61" s="39"/>
    </row>
    <row r="62" spans="9:350" x14ac:dyDescent="0.15">
      <c r="I62" s="51" t="s">
        <v>59</v>
      </c>
      <c r="J62" s="52">
        <f>+J12/100</f>
        <v>5.2900000000000003E-2</v>
      </c>
      <c r="K62" s="53"/>
      <c r="L62" s="54">
        <f>+J62-$C$12/100</f>
        <v>-4.6399999999999997E-2</v>
      </c>
      <c r="M62" s="9"/>
      <c r="N62" s="39"/>
      <c r="P62" s="51" t="s">
        <v>59</v>
      </c>
      <c r="Q62" s="52">
        <f>+Q12/100</f>
        <v>5.3399999999999996E-2</v>
      </c>
      <c r="R62" s="53"/>
      <c r="S62" s="54">
        <f>+Q62-$C$12/100</f>
        <v>-4.5900000000000003E-2</v>
      </c>
      <c r="T62" s="9"/>
      <c r="U62" s="39"/>
      <c r="W62" s="51" t="s">
        <v>59</v>
      </c>
      <c r="X62" s="52">
        <f>+X12/100</f>
        <v>6.5599999999999992E-2</v>
      </c>
      <c r="Y62" s="53"/>
      <c r="Z62" s="54">
        <f>+X62-$C$12/100</f>
        <v>-3.3700000000000008E-2</v>
      </c>
      <c r="AA62" s="9"/>
      <c r="AB62" s="39"/>
      <c r="AD62" s="51" t="s">
        <v>59</v>
      </c>
      <c r="AE62" s="52">
        <f>+AE12/100</f>
        <v>7.3300000000000004E-2</v>
      </c>
      <c r="AF62" s="53"/>
      <c r="AG62" s="54">
        <f>+AE62-$C$12/100</f>
        <v>-2.5999999999999995E-2</v>
      </c>
      <c r="AH62" s="9"/>
      <c r="AI62" s="39"/>
      <c r="AK62" s="51" t="s">
        <v>59</v>
      </c>
      <c r="AL62" s="52">
        <f>+AL12/100</f>
        <v>5.8600000000000006E-2</v>
      </c>
      <c r="AM62" s="53"/>
      <c r="AN62" s="54">
        <f>+AL62-$C$12/100</f>
        <v>-4.0699999999999993E-2</v>
      </c>
      <c r="AO62" s="9"/>
      <c r="AP62" s="39"/>
      <c r="AR62" s="51" t="s">
        <v>59</v>
      </c>
      <c r="AS62" s="52">
        <f>+AS12/100</f>
        <v>9.6500000000000002E-2</v>
      </c>
      <c r="AT62" s="53"/>
      <c r="AU62" s="54">
        <f>+AS62-$C$12/100</f>
        <v>-2.7999999999999969E-3</v>
      </c>
      <c r="AV62" s="9"/>
      <c r="AW62" s="39"/>
      <c r="AY62" s="51" t="s">
        <v>59</v>
      </c>
      <c r="AZ62" s="52">
        <f>+AZ12/100</f>
        <v>8.5299999999999987E-2</v>
      </c>
      <c r="BA62" s="53"/>
      <c r="BB62" s="54">
        <f>+AZ62-$C$12/100</f>
        <v>-1.4000000000000012E-2</v>
      </c>
      <c r="BC62" s="9"/>
      <c r="BD62" s="39"/>
      <c r="BF62" s="51" t="s">
        <v>59</v>
      </c>
      <c r="BG62" s="52">
        <f>+BG12/100</f>
        <v>0.11320000000000001</v>
      </c>
      <c r="BH62" s="53"/>
      <c r="BI62" s="54">
        <f>+BG62-$C$12/100</f>
        <v>1.390000000000001E-2</v>
      </c>
      <c r="BJ62" s="9"/>
      <c r="BK62" s="39"/>
      <c r="BM62" s="51" t="s">
        <v>59</v>
      </c>
      <c r="BN62" s="52">
        <f>+BN12/100</f>
        <v>0.1094</v>
      </c>
      <c r="BO62" s="53"/>
      <c r="BP62" s="54">
        <f>+BN62-$C$12/100</f>
        <v>1.0099999999999998E-2</v>
      </c>
      <c r="BQ62" s="9"/>
      <c r="BR62" s="39"/>
      <c r="BT62" s="51" t="s">
        <v>59</v>
      </c>
      <c r="BU62" s="52">
        <f>+BU12/100</f>
        <v>0.12909999999999999</v>
      </c>
      <c r="BV62" s="53"/>
      <c r="BW62" s="54">
        <f>+BU62-$C$12/100</f>
        <v>2.9799999999999993E-2</v>
      </c>
      <c r="BX62" s="9"/>
      <c r="BY62" s="39"/>
      <c r="CA62" s="51" t="s">
        <v>59</v>
      </c>
      <c r="CB62" s="52">
        <f>+CB12/100</f>
        <v>0.12970000000000001</v>
      </c>
      <c r="CC62" s="53"/>
      <c r="CD62" s="54">
        <f>+CB62-$C$12/100</f>
        <v>3.040000000000001E-2</v>
      </c>
      <c r="CE62" s="9"/>
      <c r="CF62" s="39"/>
      <c r="CH62" s="51" t="s">
        <v>59</v>
      </c>
      <c r="CI62" s="52">
        <f>+CI12/100</f>
        <v>9.5600000000000004E-2</v>
      </c>
      <c r="CJ62" s="53"/>
      <c r="CK62" s="54">
        <f>+CI62-$C$12/100</f>
        <v>-3.699999999999995E-3</v>
      </c>
      <c r="CL62" s="9"/>
      <c r="CM62" s="39"/>
      <c r="CO62" s="51" t="s">
        <v>59</v>
      </c>
      <c r="CP62" s="52">
        <f>+CP12/100</f>
        <v>0.1099</v>
      </c>
      <c r="CQ62" s="53"/>
      <c r="CR62" s="54">
        <f>+CP62-$C$12/100</f>
        <v>1.0599999999999998E-2</v>
      </c>
      <c r="CS62" s="9"/>
      <c r="CT62" s="39"/>
      <c r="CV62" s="51" t="s">
        <v>59</v>
      </c>
      <c r="CW62" s="52">
        <f>+CW12/100</f>
        <v>6.5799999999999997E-2</v>
      </c>
      <c r="CX62" s="53"/>
      <c r="CY62" s="54">
        <f>+CW62-$C$12/100</f>
        <v>-3.3500000000000002E-2</v>
      </c>
      <c r="CZ62" s="9"/>
      <c r="DA62" s="39"/>
      <c r="DC62" s="51" t="s">
        <v>59</v>
      </c>
      <c r="DD62" s="52">
        <f>+DD12/100</f>
        <v>0.1008</v>
      </c>
      <c r="DE62" s="53"/>
      <c r="DF62" s="54">
        <f>+DD62-$C$12/100</f>
        <v>1.5000000000000013E-3</v>
      </c>
      <c r="DG62" s="9"/>
      <c r="DH62" s="39"/>
      <c r="DJ62" s="51" t="s">
        <v>59</v>
      </c>
      <c r="DK62" s="52">
        <f>+DK12/100</f>
        <v>7.4999999999999997E-2</v>
      </c>
      <c r="DL62" s="53"/>
      <c r="DM62" s="54">
        <f>+DK62-$C$12/100</f>
        <v>-2.4300000000000002E-2</v>
      </c>
      <c r="DN62" s="9"/>
      <c r="DO62" s="39"/>
      <c r="DQ62" s="51" t="s">
        <v>59</v>
      </c>
      <c r="DR62" s="52">
        <f>+DR12/100</f>
        <v>0.12230000000000001</v>
      </c>
      <c r="DS62" s="53"/>
      <c r="DT62" s="54">
        <f>+DR62-$C$12/100</f>
        <v>2.3000000000000007E-2</v>
      </c>
      <c r="DU62" s="9"/>
      <c r="DV62" s="39"/>
      <c r="DX62" s="51" t="s">
        <v>59</v>
      </c>
      <c r="DY62" s="52">
        <f>+DY12/100</f>
        <v>0.1186</v>
      </c>
      <c r="DZ62" s="53"/>
      <c r="EA62" s="54">
        <f>+DY62-$C$12/100</f>
        <v>1.9299999999999998E-2</v>
      </c>
      <c r="EB62" s="9"/>
      <c r="EC62" s="39"/>
      <c r="EE62" s="51" t="s">
        <v>59</v>
      </c>
      <c r="EF62" s="52">
        <f>+EF12/100</f>
        <v>0.13750000000000001</v>
      </c>
      <c r="EG62" s="53"/>
      <c r="EH62" s="54">
        <f>+EF62-$C$12/100</f>
        <v>3.8200000000000012E-2</v>
      </c>
      <c r="EI62" s="9"/>
      <c r="EJ62" s="39"/>
      <c r="EL62" s="51" t="s">
        <v>59</v>
      </c>
      <c r="EM62" s="52">
        <f>+EM12/100</f>
        <v>0.15909999999999999</v>
      </c>
      <c r="EN62" s="53"/>
      <c r="EO62" s="54">
        <f>+EM62-$C$12/100</f>
        <v>5.9799999999999992E-2</v>
      </c>
      <c r="EP62" s="9"/>
      <c r="EQ62" s="39"/>
      <c r="ES62" s="51" t="s">
        <v>59</v>
      </c>
      <c r="ET62" s="52">
        <f>+ET12/100</f>
        <v>0.10779999999999999</v>
      </c>
      <c r="EU62" s="53"/>
      <c r="EV62" s="54">
        <f>+ET62-$C$12/100</f>
        <v>8.4999999999999937E-3</v>
      </c>
      <c r="EW62" s="9"/>
      <c r="EX62" s="39"/>
      <c r="EZ62" s="51" t="s">
        <v>59</v>
      </c>
      <c r="FA62" s="52">
        <f>+FA12/100</f>
        <v>0.105</v>
      </c>
      <c r="FB62" s="53"/>
      <c r="FC62" s="54">
        <f>+FA62-$C$12/100</f>
        <v>5.6999999999999967E-3</v>
      </c>
      <c r="FD62" s="9"/>
      <c r="FE62" s="39"/>
      <c r="FG62" s="51" t="s">
        <v>59</v>
      </c>
      <c r="FH62" s="52">
        <f>+FH12/100</f>
        <v>0.1452</v>
      </c>
      <c r="FI62" s="53"/>
      <c r="FJ62" s="54">
        <f>+FH62-$C$12/100</f>
        <v>4.5899999999999996E-2</v>
      </c>
      <c r="FK62" s="9"/>
      <c r="FL62" s="39"/>
      <c r="FN62" s="51" t="s">
        <v>59</v>
      </c>
      <c r="FO62" s="52">
        <f>+FO12/100</f>
        <v>0.1492</v>
      </c>
      <c r="FP62" s="53"/>
      <c r="FQ62" s="54">
        <f>+FO62-$C$12/100</f>
        <v>4.99E-2</v>
      </c>
      <c r="FR62" s="9"/>
      <c r="FS62" s="39"/>
      <c r="FU62" s="51" t="s">
        <v>59</v>
      </c>
      <c r="FV62" s="52">
        <f>+FV12/100</f>
        <v>0.15340000000000001</v>
      </c>
      <c r="FW62" s="53"/>
      <c r="FX62" s="54">
        <f>+FV62-$C$12/100</f>
        <v>5.4100000000000009E-2</v>
      </c>
      <c r="FY62" s="9"/>
      <c r="FZ62" s="39"/>
      <c r="GB62" s="51" t="s">
        <v>59</v>
      </c>
      <c r="GC62" s="52">
        <f>+GC12/100</f>
        <v>0.1336</v>
      </c>
      <c r="GD62" s="53"/>
      <c r="GE62" s="54">
        <f>+GC62-$C$12/100</f>
        <v>3.4299999999999997E-2</v>
      </c>
      <c r="GF62" s="9"/>
      <c r="GG62" s="39"/>
      <c r="GI62" s="51" t="s">
        <v>59</v>
      </c>
      <c r="GJ62" s="52">
        <f>+GJ12/100</f>
        <v>9.6099999999999991E-2</v>
      </c>
      <c r="GK62" s="53"/>
      <c r="GL62" s="54">
        <f>+GJ62-$C$12/100</f>
        <v>-3.2000000000000084E-3</v>
      </c>
      <c r="GM62" s="9"/>
      <c r="GN62" s="39"/>
      <c r="GP62" s="51" t="s">
        <v>59</v>
      </c>
      <c r="GQ62" s="52">
        <f>+GQ12/100</f>
        <v>9.3399999999999997E-2</v>
      </c>
      <c r="GR62" s="53"/>
      <c r="GS62" s="54">
        <f>+GQ62-$C$12/100</f>
        <v>-5.9000000000000025E-3</v>
      </c>
      <c r="GT62" s="9"/>
      <c r="GU62" s="39"/>
      <c r="GW62" s="51" t="s">
        <v>59</v>
      </c>
      <c r="GX62" s="52">
        <f>+GX12/100</f>
        <v>0.12279999999999999</v>
      </c>
      <c r="GY62" s="53"/>
      <c r="GZ62" s="54">
        <f>+GX62-$C$12/100</f>
        <v>2.3499999999999993E-2</v>
      </c>
      <c r="HA62" s="9"/>
      <c r="HB62" s="39"/>
      <c r="HD62" s="51" t="s">
        <v>59</v>
      </c>
      <c r="HE62" s="52">
        <f>+HE12/100</f>
        <v>0.1109</v>
      </c>
      <c r="HF62" s="53"/>
      <c r="HG62" s="54">
        <f>+HE62-$C$12/100</f>
        <v>1.1599999999999999E-2</v>
      </c>
      <c r="HH62" s="9"/>
      <c r="HI62" s="39"/>
      <c r="HK62" s="51" t="s">
        <v>59</v>
      </c>
      <c r="HL62" s="52">
        <f>+HL12/100</f>
        <v>9.1899999999999996E-2</v>
      </c>
      <c r="HM62" s="53"/>
      <c r="HN62" s="54">
        <f>+HL62-$C$12/100</f>
        <v>-7.4000000000000038E-3</v>
      </c>
      <c r="HO62" s="9"/>
      <c r="HP62" s="39"/>
      <c r="HR62" s="51" t="s">
        <v>59</v>
      </c>
      <c r="HS62" s="52">
        <f>+HS12/100</f>
        <v>8.7599999999999997E-2</v>
      </c>
      <c r="HT62" s="53"/>
      <c r="HU62" s="54">
        <f>+HS62-$C$12/100</f>
        <v>-1.1700000000000002E-2</v>
      </c>
      <c r="HV62" s="9"/>
      <c r="HW62" s="39"/>
      <c r="HY62" s="51" t="s">
        <v>59</v>
      </c>
      <c r="HZ62" s="52">
        <f>+HZ12/100</f>
        <v>7.5399999999999995E-2</v>
      </c>
      <c r="IA62" s="53"/>
      <c r="IB62" s="54">
        <f>+HZ62-$C$12/100</f>
        <v>-2.3900000000000005E-2</v>
      </c>
      <c r="IC62" s="9"/>
      <c r="ID62" s="39"/>
      <c r="IF62" s="51" t="s">
        <v>59</v>
      </c>
      <c r="IG62" s="52">
        <f>+IG12/100</f>
        <v>6.1399999999999996E-2</v>
      </c>
      <c r="IH62" s="53"/>
      <c r="II62" s="54">
        <f>+IG62-$C$12/100</f>
        <v>-3.7900000000000003E-2</v>
      </c>
      <c r="IJ62" s="9"/>
      <c r="IK62" s="39"/>
      <c r="IM62" s="51" t="s">
        <v>59</v>
      </c>
      <c r="IN62" s="52">
        <f>+IN12/100</f>
        <v>5.8299999999999998E-2</v>
      </c>
      <c r="IO62" s="53"/>
      <c r="IP62" s="54">
        <f>+IN62-$C$12/100</f>
        <v>-4.1000000000000002E-2</v>
      </c>
      <c r="IQ62" s="9"/>
      <c r="IR62" s="39"/>
      <c r="IT62" s="51" t="s">
        <v>59</v>
      </c>
      <c r="IU62" s="52">
        <f>+IU12/100</f>
        <v>9.849999999999999E-2</v>
      </c>
      <c r="IV62" s="53"/>
      <c r="IW62" s="54">
        <f>+IU62-$C$12/100</f>
        <v>-8.0000000000000904E-4</v>
      </c>
      <c r="IX62" s="9"/>
      <c r="IY62" s="39"/>
      <c r="JA62" s="51" t="s">
        <v>59</v>
      </c>
      <c r="JB62" s="52">
        <f>+JB12/100</f>
        <v>8.3900000000000002E-2</v>
      </c>
      <c r="JC62" s="53"/>
      <c r="JD62" s="54">
        <f>+JB62-$C$12/100</f>
        <v>-1.5399999999999997E-2</v>
      </c>
      <c r="JE62" s="9"/>
      <c r="JF62" s="39"/>
      <c r="JH62" s="51" t="s">
        <v>59</v>
      </c>
      <c r="JI62" s="52">
        <f>+JI12/100</f>
        <v>8.2699999999999996E-2</v>
      </c>
      <c r="JJ62" s="53"/>
      <c r="JK62" s="54">
        <f>+JI62-$C$12/100</f>
        <v>-1.6600000000000004E-2</v>
      </c>
      <c r="JL62" s="9"/>
      <c r="JM62" s="39"/>
      <c r="JO62" s="51" t="s">
        <v>59</v>
      </c>
      <c r="JP62" s="52">
        <f>+JP12/100</f>
        <v>7.4700000000000003E-2</v>
      </c>
      <c r="JQ62" s="53"/>
      <c r="JR62" s="54">
        <f>+JP62-$C$12/100</f>
        <v>-2.4599999999999997E-2</v>
      </c>
      <c r="JS62" s="9"/>
      <c r="JT62" s="39"/>
      <c r="JV62" s="51" t="s">
        <v>59</v>
      </c>
      <c r="JW62" s="52">
        <f>+JW12/100</f>
        <v>6.6699999999999995E-2</v>
      </c>
      <c r="JX62" s="53"/>
      <c r="JY62" s="54">
        <f>+JW62-$C$12/100</f>
        <v>-3.2600000000000004E-2</v>
      </c>
      <c r="JZ62" s="9"/>
      <c r="KA62" s="39"/>
      <c r="KC62" s="51" t="s">
        <v>59</v>
      </c>
      <c r="KD62" s="52">
        <f>+KD12/100</f>
        <v>8.7599999999999997E-2</v>
      </c>
      <c r="KE62" s="53"/>
      <c r="KF62" s="54">
        <f>+KD62-$C$12/100</f>
        <v>-1.1700000000000002E-2</v>
      </c>
      <c r="KG62" s="9"/>
      <c r="KH62" s="39"/>
      <c r="KJ62" s="51" t="s">
        <v>59</v>
      </c>
      <c r="KK62" s="52">
        <f>+KK12/100</f>
        <v>6.3200000000000006E-2</v>
      </c>
      <c r="KL62" s="53"/>
      <c r="KM62" s="54">
        <f>+KK62-$C$12/100</f>
        <v>-3.6099999999999993E-2</v>
      </c>
      <c r="KN62" s="9"/>
      <c r="KO62" s="39"/>
      <c r="KQ62" s="51" t="s">
        <v>59</v>
      </c>
      <c r="KR62" s="52">
        <f>+KR12/100</f>
        <v>6.4699999999999994E-2</v>
      </c>
      <c r="KS62" s="53"/>
      <c r="KT62" s="54">
        <f>+KR62-$C$12/100</f>
        <v>-3.4600000000000006E-2</v>
      </c>
      <c r="KU62" s="9"/>
      <c r="KV62" s="39"/>
      <c r="KX62" s="51" t="s">
        <v>59</v>
      </c>
      <c r="KY62" s="52">
        <f>+KY12/100</f>
        <v>7.4900000000000008E-2</v>
      </c>
      <c r="KZ62" s="53"/>
      <c r="LA62" s="54">
        <f>+KY62-$C$12/100</f>
        <v>-2.4399999999999991E-2</v>
      </c>
      <c r="LB62" s="9"/>
      <c r="LC62" s="39"/>
      <c r="LE62" s="51" t="s">
        <v>59</v>
      </c>
      <c r="LF62" s="52">
        <f>+LF12/100</f>
        <v>7.3499999999999996E-2</v>
      </c>
      <c r="LG62" s="53"/>
      <c r="LH62" s="54">
        <f>+LF62-$C$12/100</f>
        <v>-2.5800000000000003E-2</v>
      </c>
      <c r="LI62" s="9"/>
      <c r="LJ62" s="39"/>
      <c r="LL62" s="51" t="s">
        <v>59</v>
      </c>
      <c r="LM62" s="52">
        <f>+LM12/100</f>
        <v>6.3700000000000007E-2</v>
      </c>
      <c r="LN62" s="53"/>
      <c r="LO62" s="54">
        <f>+LM62-$C$12/100</f>
        <v>-3.5599999999999993E-2</v>
      </c>
      <c r="LP62" s="9"/>
      <c r="LQ62" s="39"/>
      <c r="LS62" s="51" t="s">
        <v>59</v>
      </c>
      <c r="LT62" s="52">
        <f>+LT12/100</f>
        <v>5.7699999999999994E-2</v>
      </c>
      <c r="LU62" s="53"/>
      <c r="LV62" s="54">
        <f>+LT62-$C$12/100</f>
        <v>-4.1600000000000005E-2</v>
      </c>
      <c r="LW62" s="9"/>
      <c r="LX62" s="39"/>
      <c r="LZ62" s="51" t="s">
        <v>59</v>
      </c>
      <c r="MA62" s="52">
        <f>+MA12/100</f>
        <v>0</v>
      </c>
      <c r="MB62" s="53"/>
      <c r="MC62" s="54">
        <f>+MA62-$C$12/100</f>
        <v>-9.9299999999999999E-2</v>
      </c>
      <c r="MD62" s="9"/>
      <c r="ME62" s="39"/>
      <c r="MG62" s="51" t="s">
        <v>59</v>
      </c>
      <c r="MH62" s="52">
        <f>+MH12/100</f>
        <v>0</v>
      </c>
      <c r="MI62" s="53"/>
      <c r="MJ62" s="54">
        <f>+MH62-$C$12/100</f>
        <v>-9.9299999999999999E-2</v>
      </c>
      <c r="MK62" s="9"/>
      <c r="ML62" s="39"/>
    </row>
    <row r="63" spans="9:350" x14ac:dyDescent="0.15">
      <c r="I63" s="51" t="s">
        <v>60</v>
      </c>
      <c r="J63" s="55">
        <f>+L12</f>
        <v>0.28469539375928676</v>
      </c>
      <c r="K63" s="53"/>
      <c r="L63" s="56">
        <f>+J63-$E$12</f>
        <v>-0.1390836973536077</v>
      </c>
      <c r="M63" s="9"/>
      <c r="N63" s="39"/>
      <c r="P63" s="51" t="s">
        <v>60</v>
      </c>
      <c r="Q63" s="55">
        <f>+S12</f>
        <v>0.55112742527530156</v>
      </c>
      <c r="R63" s="53"/>
      <c r="S63" s="56">
        <f>+Q63-$E$12</f>
        <v>0.1273483341624071</v>
      </c>
      <c r="T63" s="9"/>
      <c r="U63" s="39"/>
      <c r="W63" s="51" t="s">
        <v>60</v>
      </c>
      <c r="X63" s="55">
        <f>+Z12</f>
        <v>0.5122059476253884</v>
      </c>
      <c r="Y63" s="53"/>
      <c r="Z63" s="56">
        <f>+X63-$E$12</f>
        <v>8.8426856512493934E-2</v>
      </c>
      <c r="AA63" s="9"/>
      <c r="AB63" s="39"/>
      <c r="AD63" s="51" t="s">
        <v>60</v>
      </c>
      <c r="AE63" s="55">
        <f>+AG12</f>
        <v>0.56155606407322656</v>
      </c>
      <c r="AF63" s="53"/>
      <c r="AG63" s="56">
        <f>+AE63-$E$12</f>
        <v>0.13777697296033209</v>
      </c>
      <c r="AH63" s="9"/>
      <c r="AI63" s="39"/>
      <c r="AK63" s="51" t="s">
        <v>60</v>
      </c>
      <c r="AL63" s="55">
        <f>+AN12</f>
        <v>0.40068814513606504</v>
      </c>
      <c r="AM63" s="53"/>
      <c r="AN63" s="56">
        <f>+AL63-$E$12</f>
        <v>-2.3090945976829425E-2</v>
      </c>
      <c r="AO63" s="9"/>
      <c r="AP63" s="39"/>
      <c r="AR63" s="51" t="s">
        <v>60</v>
      </c>
      <c r="AS63" s="55">
        <f>+AU12</f>
        <v>0.52928743961352653</v>
      </c>
      <c r="AT63" s="53"/>
      <c r="AU63" s="56">
        <f>+AS63-$E$12</f>
        <v>0.10550834850063207</v>
      </c>
      <c r="AV63" s="9"/>
      <c r="AW63" s="39"/>
      <c r="AY63" s="51" t="s">
        <v>60</v>
      </c>
      <c r="AZ63" s="55">
        <f>+BB12</f>
        <v>0.44380995888533575</v>
      </c>
      <c r="BA63" s="53"/>
      <c r="BB63" s="56">
        <f>+AZ63-$E$12</f>
        <v>2.0030867772441285E-2</v>
      </c>
      <c r="BC63" s="9"/>
      <c r="BD63" s="39"/>
      <c r="BF63" s="51" t="s">
        <v>60</v>
      </c>
      <c r="BG63" s="55">
        <f>+BI12</f>
        <v>0.54213592233009711</v>
      </c>
      <c r="BH63" s="53"/>
      <c r="BI63" s="56">
        <f>+BG63-$E$12</f>
        <v>0.11835683121720264</v>
      </c>
      <c r="BJ63" s="9"/>
      <c r="BK63" s="39"/>
      <c r="BM63" s="51" t="s">
        <v>60</v>
      </c>
      <c r="BN63" s="55">
        <f>+BP12</f>
        <v>0.43043717349463845</v>
      </c>
      <c r="BO63" s="53"/>
      <c r="BP63" s="56">
        <f>+BN63-$E$12</f>
        <v>6.6580823817439794E-3</v>
      </c>
      <c r="BQ63" s="9"/>
      <c r="BR63" s="39"/>
      <c r="BT63" s="51" t="s">
        <v>60</v>
      </c>
      <c r="BU63" s="55">
        <f>+BW12</f>
        <v>0.43668786286978156</v>
      </c>
      <c r="BV63" s="53"/>
      <c r="BW63" s="56">
        <f>+BU63-$E$12</f>
        <v>1.2908771756887094E-2</v>
      </c>
      <c r="BX63" s="9"/>
      <c r="BY63" s="39"/>
      <c r="CA63" s="51" t="s">
        <v>60</v>
      </c>
      <c r="CB63" s="55">
        <f>+CD12</f>
        <v>0.33418367346938777</v>
      </c>
      <c r="CC63" s="53"/>
      <c r="CD63" s="56">
        <f>+CB63-$E$12</f>
        <v>-8.9595417643506703E-2</v>
      </c>
      <c r="CE63" s="9"/>
      <c r="CF63" s="39"/>
      <c r="CH63" s="51" t="s">
        <v>60</v>
      </c>
      <c r="CI63" s="55">
        <f>+CK12</f>
        <v>0.47878326996197718</v>
      </c>
      <c r="CJ63" s="53"/>
      <c r="CK63" s="56">
        <f>+CI63-$E$12</f>
        <v>5.5004178849082708E-2</v>
      </c>
      <c r="CL63" s="9"/>
      <c r="CM63" s="39"/>
      <c r="CO63" s="51" t="s">
        <v>60</v>
      </c>
      <c r="CP63" s="55">
        <f>+CR12</f>
        <v>0.42188312814288192</v>
      </c>
      <c r="CQ63" s="53"/>
      <c r="CR63" s="56">
        <f>+CP63-$E$12</f>
        <v>-1.8959629700125435E-3</v>
      </c>
      <c r="CS63" s="9"/>
      <c r="CT63" s="39"/>
      <c r="CV63" s="51" t="s">
        <v>60</v>
      </c>
      <c r="CW63" s="55">
        <f>+CY12</f>
        <v>0.3273381294964029</v>
      </c>
      <c r="CX63" s="53"/>
      <c r="CY63" s="56">
        <f>+CW63-$E$12</f>
        <v>-9.6440961616491572E-2</v>
      </c>
      <c r="CZ63" s="9"/>
      <c r="DA63" s="39"/>
      <c r="DC63" s="51" t="s">
        <v>60</v>
      </c>
      <c r="DD63" s="55">
        <f>+DF12</f>
        <v>0.26877097932983923</v>
      </c>
      <c r="DE63" s="53"/>
      <c r="DF63" s="56">
        <f>+DD63-$E$12</f>
        <v>-0.15500811178305524</v>
      </c>
      <c r="DG63" s="9"/>
      <c r="DH63" s="39"/>
      <c r="DJ63" s="51" t="s">
        <v>60</v>
      </c>
      <c r="DK63" s="55">
        <f>+DM12</f>
        <v>0.20120691080433165</v>
      </c>
      <c r="DL63" s="53"/>
      <c r="DM63" s="56">
        <f>+DK63-$E$12</f>
        <v>-0.22257218030856282</v>
      </c>
      <c r="DN63" s="9"/>
      <c r="DO63" s="39"/>
      <c r="DQ63" s="51" t="s">
        <v>60</v>
      </c>
      <c r="DR63" s="55">
        <f>+DT12</f>
        <v>0.56282642089093704</v>
      </c>
      <c r="DS63" s="53"/>
      <c r="DT63" s="56">
        <f>+DR63-$E$12</f>
        <v>0.13904732977804257</v>
      </c>
      <c r="DU63" s="9"/>
      <c r="DV63" s="39"/>
      <c r="DX63" s="51" t="s">
        <v>60</v>
      </c>
      <c r="DY63" s="55">
        <f>+EA12</f>
        <v>0.42667200640768921</v>
      </c>
      <c r="DZ63" s="53"/>
      <c r="EA63" s="56">
        <f>+DY63-$E$12</f>
        <v>2.8929152947947401E-3</v>
      </c>
      <c r="EB63" s="9"/>
      <c r="EC63" s="39"/>
      <c r="EE63" s="51" t="s">
        <v>60</v>
      </c>
      <c r="EF63" s="55">
        <f>+EH12</f>
        <v>0.3797463090039509</v>
      </c>
      <c r="EG63" s="53"/>
      <c r="EH63" s="56">
        <f>+EF63-$E$12</f>
        <v>-4.4032782108943569E-2</v>
      </c>
      <c r="EI63" s="9"/>
      <c r="EJ63" s="39"/>
      <c r="EL63" s="51" t="s">
        <v>60</v>
      </c>
      <c r="EM63" s="55">
        <f>+EO12</f>
        <v>0.55653162463828032</v>
      </c>
      <c r="EN63" s="53"/>
      <c r="EO63" s="56">
        <f>+EM63-$E$12</f>
        <v>0.13275253352538585</v>
      </c>
      <c r="EP63" s="9"/>
      <c r="EQ63" s="39"/>
      <c r="ES63" s="51" t="s">
        <v>60</v>
      </c>
      <c r="ET63" s="55">
        <f>+EV12</f>
        <v>0.48941077794086812</v>
      </c>
      <c r="EU63" s="53"/>
      <c r="EV63" s="56">
        <f>+ET63-$E$12</f>
        <v>6.5631686827973656E-2</v>
      </c>
      <c r="EW63" s="9"/>
      <c r="EX63" s="39"/>
      <c r="EZ63" s="51" t="s">
        <v>60</v>
      </c>
      <c r="FA63" s="55">
        <f>+FC12</f>
        <v>0.48575007829627309</v>
      </c>
      <c r="FB63" s="53"/>
      <c r="FC63" s="56">
        <f>+FA63-$E$12</f>
        <v>6.1970987183378623E-2</v>
      </c>
      <c r="FD63" s="9"/>
      <c r="FE63" s="39"/>
      <c r="FG63" s="51" t="s">
        <v>60</v>
      </c>
      <c r="FH63" s="55">
        <f>+FJ12</f>
        <v>0.55985512771635537</v>
      </c>
      <c r="FI63" s="53"/>
      <c r="FJ63" s="56">
        <f>+FH63-$E$12</f>
        <v>0.1360760366034609</v>
      </c>
      <c r="FK63" s="9"/>
      <c r="FL63" s="39"/>
      <c r="FN63" s="51" t="s">
        <v>60</v>
      </c>
      <c r="FO63" s="55">
        <f>+FQ12</f>
        <v>0.53209054593874838</v>
      </c>
      <c r="FP63" s="53"/>
      <c r="FQ63" s="56">
        <f>+FO63-$E$12</f>
        <v>0.10831145482585391</v>
      </c>
      <c r="FR63" s="9"/>
      <c r="FS63" s="39"/>
      <c r="FU63" s="51" t="s">
        <v>60</v>
      </c>
      <c r="FV63" s="55">
        <f>+FX12</f>
        <v>0.53051417587698224</v>
      </c>
      <c r="FW63" s="53"/>
      <c r="FX63" s="56">
        <f>+FV63-$E$12</f>
        <v>0.10673508476408777</v>
      </c>
      <c r="FY63" s="9"/>
      <c r="FZ63" s="39"/>
      <c r="GB63" s="51" t="s">
        <v>60</v>
      </c>
      <c r="GC63" s="55">
        <f>+GE12</f>
        <v>0.43612653155076703</v>
      </c>
      <c r="GD63" s="53"/>
      <c r="GE63" s="56">
        <f>+GC63-$E$12</f>
        <v>1.2347440437872559E-2</v>
      </c>
      <c r="GF63" s="9"/>
      <c r="GG63" s="39"/>
      <c r="GI63" s="51" t="s">
        <v>60</v>
      </c>
      <c r="GJ63" s="55">
        <f>+GL12</f>
        <v>0.50471063257065951</v>
      </c>
      <c r="GK63" s="53"/>
      <c r="GL63" s="56">
        <f>+GJ63-$E$12</f>
        <v>8.0931541457765044E-2</v>
      </c>
      <c r="GM63" s="9"/>
      <c r="GN63" s="39"/>
      <c r="GP63" s="51" t="s">
        <v>60</v>
      </c>
      <c r="GQ63" s="55">
        <f>+GS12</f>
        <v>0.59094176851186198</v>
      </c>
      <c r="GR63" s="53"/>
      <c r="GS63" s="56">
        <f>+GQ63-$E$12</f>
        <v>0.16716267739896751</v>
      </c>
      <c r="GT63" s="9"/>
      <c r="GU63" s="39"/>
      <c r="GW63" s="51" t="s">
        <v>60</v>
      </c>
      <c r="GX63" s="55">
        <f>+GZ12</f>
        <v>0.65295551492992077</v>
      </c>
      <c r="GY63" s="53"/>
      <c r="GZ63" s="56">
        <f>+GX63-$E$12</f>
        <v>0.2291764238170263</v>
      </c>
      <c r="HA63" s="9"/>
      <c r="HB63" s="39"/>
      <c r="HD63" s="51" t="s">
        <v>60</v>
      </c>
      <c r="HE63" s="55">
        <f>+HG12</f>
        <v>0.51167602719479754</v>
      </c>
      <c r="HF63" s="53"/>
      <c r="HG63" s="56">
        <f>+HE63-$E$12</f>
        <v>8.7896936081903076E-2</v>
      </c>
      <c r="HH63" s="9"/>
      <c r="HI63" s="39"/>
      <c r="HK63" s="51" t="s">
        <v>60</v>
      </c>
      <c r="HL63" s="55">
        <f>+HN12</f>
        <v>0.39349323201139874</v>
      </c>
      <c r="HM63" s="53"/>
      <c r="HN63" s="56">
        <f>+HL63-$E$12</f>
        <v>-3.0285859101495727E-2</v>
      </c>
      <c r="HO63" s="9"/>
      <c r="HP63" s="39"/>
      <c r="HR63" s="51" t="s">
        <v>60</v>
      </c>
      <c r="HS63" s="55">
        <f>+HU12</f>
        <v>0.35038639876352395</v>
      </c>
      <c r="HT63" s="53"/>
      <c r="HU63" s="56">
        <f>+HS63-$E$12</f>
        <v>-7.3392692349370514E-2</v>
      </c>
      <c r="HV63" s="9"/>
      <c r="HW63" s="39"/>
      <c r="HY63" s="51" t="s">
        <v>60</v>
      </c>
      <c r="HZ63" s="55">
        <f>+IB12</f>
        <v>0.48165137614678899</v>
      </c>
      <c r="IA63" s="53"/>
      <c r="IB63" s="56">
        <f>+HZ63-$E$12</f>
        <v>5.7872285033894522E-2</v>
      </c>
      <c r="IC63" s="9"/>
      <c r="ID63" s="39"/>
      <c r="IF63" s="51" t="s">
        <v>60</v>
      </c>
      <c r="IG63" s="55">
        <f>+II12</f>
        <v>0.41309255079006774</v>
      </c>
      <c r="IH63" s="53"/>
      <c r="II63" s="56">
        <f>+IG63-$E$12</f>
        <v>-1.0686540322826732E-2</v>
      </c>
      <c r="IJ63" s="9"/>
      <c r="IK63" s="39"/>
      <c r="IM63" s="51" t="s">
        <v>60</v>
      </c>
      <c r="IN63" s="55">
        <f>+IP12</f>
        <v>0.44569471624266144</v>
      </c>
      <c r="IO63" s="53"/>
      <c r="IP63" s="56">
        <f>+IN63-$E$12</f>
        <v>2.1915625129766969E-2</v>
      </c>
      <c r="IQ63" s="9"/>
      <c r="IR63" s="39"/>
      <c r="IT63" s="51" t="s">
        <v>60</v>
      </c>
      <c r="IU63" s="55">
        <f>+IW12</f>
        <v>0.40425531914893614</v>
      </c>
      <c r="IV63" s="53"/>
      <c r="IW63" s="56">
        <f>+IU63-$E$12</f>
        <v>-1.9523771963958325E-2</v>
      </c>
      <c r="IX63" s="9"/>
      <c r="IY63" s="39"/>
      <c r="JA63" s="51" t="s">
        <v>60</v>
      </c>
      <c r="JB63" s="55">
        <f>+JD12</f>
        <v>0.45719720989220036</v>
      </c>
      <c r="JC63" s="53"/>
      <c r="JD63" s="56">
        <f>+JB63-$E$12</f>
        <v>3.3418118779305894E-2</v>
      </c>
      <c r="JE63" s="9"/>
      <c r="JF63" s="39"/>
      <c r="JH63" s="51" t="s">
        <v>60</v>
      </c>
      <c r="JI63" s="55">
        <f>+JK12</f>
        <v>0.47116430903155604</v>
      </c>
      <c r="JJ63" s="53"/>
      <c r="JK63" s="56">
        <f>+JI63-$E$12</f>
        <v>4.7385217918661571E-2</v>
      </c>
      <c r="JL63" s="9"/>
      <c r="JM63" s="39"/>
      <c r="JO63" s="51" t="s">
        <v>60</v>
      </c>
      <c r="JP63" s="55">
        <f>+JR12</f>
        <v>0.55992736077481842</v>
      </c>
      <c r="JQ63" s="53"/>
      <c r="JR63" s="56">
        <f>+JP63-$E$12</f>
        <v>0.13614826966192395</v>
      </c>
      <c r="JS63" s="9"/>
      <c r="JT63" s="39"/>
      <c r="JV63" s="51" t="s">
        <v>60</v>
      </c>
      <c r="JW63" s="55">
        <f>+JY12</f>
        <v>0.47353053192839911</v>
      </c>
      <c r="JX63" s="53"/>
      <c r="JY63" s="56">
        <f>+JW63-$E$12</f>
        <v>4.9751440815504644E-2</v>
      </c>
      <c r="JZ63" s="9"/>
      <c r="KA63" s="39"/>
      <c r="KC63" s="51" t="s">
        <v>60</v>
      </c>
      <c r="KD63" s="55">
        <f>+KF12</f>
        <v>0.59346545259775041</v>
      </c>
      <c r="KE63" s="53"/>
      <c r="KF63" s="56">
        <f>+KD63-$E$12</f>
        <v>0.16968636148485594</v>
      </c>
      <c r="KG63" s="9"/>
      <c r="KH63" s="39"/>
      <c r="KJ63" s="51" t="s">
        <v>60</v>
      </c>
      <c r="KK63" s="55">
        <f>+KM12</f>
        <v>0.45186335403726707</v>
      </c>
      <c r="KL63" s="53"/>
      <c r="KM63" s="56">
        <f>+KK63-$E$12</f>
        <v>2.8084262924372605E-2</v>
      </c>
      <c r="KN63" s="9"/>
      <c r="KO63" s="39"/>
      <c r="KQ63" s="51" t="s">
        <v>60</v>
      </c>
      <c r="KR63" s="55">
        <f>+KT12</f>
        <v>0.44752623688155924</v>
      </c>
      <c r="KS63" s="53"/>
      <c r="KT63" s="56">
        <f>+KR63-$E$12</f>
        <v>2.3747145768664768E-2</v>
      </c>
      <c r="KU63" s="9"/>
      <c r="KV63" s="39"/>
      <c r="KX63" s="51" t="s">
        <v>60</v>
      </c>
      <c r="KY63" s="55">
        <f>+LA12</f>
        <v>0.62012173290368777</v>
      </c>
      <c r="KZ63" s="53"/>
      <c r="LA63" s="56">
        <f>+KY63-$E$12</f>
        <v>0.1963426417907933</v>
      </c>
      <c r="LB63" s="9"/>
      <c r="LC63" s="39"/>
      <c r="LE63" s="51" t="s">
        <v>60</v>
      </c>
      <c r="LF63" s="55">
        <f>+LH12</f>
        <v>0.49180825242718446</v>
      </c>
      <c r="LG63" s="53"/>
      <c r="LH63" s="56">
        <f>+LF63-$E$12</f>
        <v>6.8029161314289988E-2</v>
      </c>
      <c r="LI63" s="9"/>
      <c r="LJ63" s="39"/>
      <c r="LL63" s="51" t="s">
        <v>60</v>
      </c>
      <c r="LM63" s="55">
        <f>+LO12</f>
        <v>0.55549898167006106</v>
      </c>
      <c r="LN63" s="53"/>
      <c r="LO63" s="56">
        <f>+LM63-$E$12</f>
        <v>0.1317198905571666</v>
      </c>
      <c r="LP63" s="9"/>
      <c r="LQ63" s="39"/>
      <c r="LS63" s="51" t="s">
        <v>60</v>
      </c>
      <c r="LT63" s="55">
        <f>+LV12</f>
        <v>0.70547350130321462</v>
      </c>
      <c r="LU63" s="53"/>
      <c r="LV63" s="56">
        <f>+LT63-$E$12</f>
        <v>0.28169441019032015</v>
      </c>
      <c r="LW63" s="9"/>
      <c r="LX63" s="39"/>
      <c r="LZ63" s="51" t="s">
        <v>60</v>
      </c>
      <c r="MA63" s="55" t="e">
        <f>+MC12</f>
        <v>#DIV/0!</v>
      </c>
      <c r="MB63" s="53"/>
      <c r="MC63" s="56" t="e">
        <f>+MA63-$E$12</f>
        <v>#DIV/0!</v>
      </c>
      <c r="MD63" s="9"/>
      <c r="ME63" s="39"/>
      <c r="MG63" s="51" t="s">
        <v>60</v>
      </c>
      <c r="MH63" s="55" t="e">
        <f>+MJ12</f>
        <v>#DIV/0!</v>
      </c>
      <c r="MI63" s="53"/>
      <c r="MJ63" s="56" t="e">
        <f>+MH63-$E$12</f>
        <v>#DIV/0!</v>
      </c>
      <c r="MK63" s="9"/>
      <c r="ML63" s="39"/>
    </row>
    <row r="64" spans="9:350" x14ac:dyDescent="0.15">
      <c r="I64" s="51" t="s">
        <v>61</v>
      </c>
      <c r="J64" s="55">
        <f>+N12</f>
        <v>0.71307578008915307</v>
      </c>
      <c r="K64" s="53"/>
      <c r="L64" s="56">
        <f>+J64-$G$12</f>
        <v>0.13815773718229984</v>
      </c>
      <c r="M64" s="9"/>
      <c r="N64" s="39"/>
      <c r="P64" s="51" t="s">
        <v>61</v>
      </c>
      <c r="Q64" s="55">
        <f>+U12</f>
        <v>0.44572627163083378</v>
      </c>
      <c r="R64" s="53"/>
      <c r="S64" s="56">
        <f>+Q64-$G$12</f>
        <v>-0.12919177127601944</v>
      </c>
      <c r="T64" s="9"/>
      <c r="U64" s="39"/>
      <c r="W64" s="51" t="s">
        <v>61</v>
      </c>
      <c r="X64" s="55">
        <f>+AB12</f>
        <v>0.48158011540168666</v>
      </c>
      <c r="Y64" s="53"/>
      <c r="Z64" s="56">
        <f>+X64-$G$12</f>
        <v>-9.3337927505166562E-2</v>
      </c>
      <c r="AA64" s="9"/>
      <c r="AB64" s="39"/>
      <c r="AD64" s="51" t="s">
        <v>61</v>
      </c>
      <c r="AE64" s="55">
        <f>+AI12</f>
        <v>0.43524027459954234</v>
      </c>
      <c r="AF64" s="53"/>
      <c r="AG64" s="56">
        <f>+AE64-$G$12</f>
        <v>-0.13967776830731088</v>
      </c>
      <c r="AH64" s="9"/>
      <c r="AI64" s="39"/>
      <c r="AK64" s="51" t="s">
        <v>61</v>
      </c>
      <c r="AL64" s="55">
        <f>+AP12</f>
        <v>0.59712230215827333</v>
      </c>
      <c r="AM64" s="53"/>
      <c r="AN64" s="56">
        <f>+AL64-$G$12</f>
        <v>2.2204259251420111E-2</v>
      </c>
      <c r="AO64" s="9"/>
      <c r="AP64" s="39"/>
      <c r="AR64" s="51" t="s">
        <v>61</v>
      </c>
      <c r="AS64" s="55">
        <f>+AW12</f>
        <v>0.46708937198067635</v>
      </c>
      <c r="AT64" s="53"/>
      <c r="AU64" s="56">
        <f>+AS64-$G$12</f>
        <v>-0.10782867092617687</v>
      </c>
      <c r="AV64" s="9"/>
      <c r="AW64" s="39"/>
      <c r="AY64" s="51" t="s">
        <v>61</v>
      </c>
      <c r="AZ64" s="55">
        <f>+BD12</f>
        <v>0.55481955230698954</v>
      </c>
      <c r="BA64" s="53"/>
      <c r="BB64" s="56">
        <f>+AZ64-$G$12</f>
        <v>-2.0098490599863683E-2</v>
      </c>
      <c r="BC64" s="9"/>
      <c r="BD64" s="39"/>
      <c r="BF64" s="51" t="s">
        <v>61</v>
      </c>
      <c r="BG64" s="55">
        <f>+BK12</f>
        <v>0.45605177993527507</v>
      </c>
      <c r="BH64" s="53"/>
      <c r="BI64" s="56">
        <f>+BG64-$G$12</f>
        <v>-0.11886626297157815</v>
      </c>
      <c r="BJ64" s="9"/>
      <c r="BK64" s="39"/>
      <c r="BM64" s="51" t="s">
        <v>61</v>
      </c>
      <c r="BN64" s="55">
        <f>+BR12</f>
        <v>0.5676381633214187</v>
      </c>
      <c r="BO64" s="53"/>
      <c r="BP64" s="56">
        <f>+BN64-$G$12</f>
        <v>-7.2798795854345233E-3</v>
      </c>
      <c r="BQ64" s="9"/>
      <c r="BR64" s="39"/>
      <c r="BT64" s="51" t="s">
        <v>61</v>
      </c>
      <c r="BU64" s="55">
        <f>+BY12</f>
        <v>0.56234448437931983</v>
      </c>
      <c r="BV64" s="53"/>
      <c r="BW64" s="56">
        <f>+BU64-$G$12</f>
        <v>-1.2573558527533391E-2</v>
      </c>
      <c r="BX64" s="9"/>
      <c r="BY64" s="39"/>
      <c r="CA64" s="51" t="s">
        <v>61</v>
      </c>
      <c r="CB64" s="55">
        <f>+CF12</f>
        <v>0.66554494138080766</v>
      </c>
      <c r="CC64" s="53"/>
      <c r="CD64" s="56">
        <f>+CB64-$G$12</f>
        <v>9.0626898473954443E-2</v>
      </c>
      <c r="CE64" s="9"/>
      <c r="CF64" s="39"/>
      <c r="CH64" s="51" t="s">
        <v>61</v>
      </c>
      <c r="CI64" s="55">
        <f>+CM12</f>
        <v>0.52091254752851712</v>
      </c>
      <c r="CJ64" s="53"/>
      <c r="CK64" s="56">
        <f>+CI64-$G$12</f>
        <v>-5.4005495378336099E-2</v>
      </c>
      <c r="CL64" s="9"/>
      <c r="CM64" s="39"/>
      <c r="CO64" s="51" t="s">
        <v>61</v>
      </c>
      <c r="CP64" s="55">
        <f>+CT12</f>
        <v>0.57690306918675216</v>
      </c>
      <c r="CQ64" s="53"/>
      <c r="CR64" s="56">
        <f>+CP64-$G$12</f>
        <v>1.9850262798989382E-3</v>
      </c>
      <c r="CS64" s="9"/>
      <c r="CT64" s="39"/>
      <c r="CV64" s="51" t="s">
        <v>61</v>
      </c>
      <c r="CW64" s="55">
        <f>+DA12</f>
        <v>0.67208633093525183</v>
      </c>
      <c r="CX64" s="53"/>
      <c r="CY64" s="56">
        <f>+CW64-$G$12</f>
        <v>9.7168288028398608E-2</v>
      </c>
      <c r="CZ64" s="9"/>
      <c r="DA64" s="39"/>
      <c r="DC64" s="51" t="s">
        <v>61</v>
      </c>
      <c r="DD64" s="55">
        <f>+DH12</f>
        <v>0.73099346328249215</v>
      </c>
      <c r="DE64" s="53"/>
      <c r="DF64" s="56">
        <f>+DD64-$G$12</f>
        <v>0.15607542037563893</v>
      </c>
      <c r="DG64" s="9"/>
      <c r="DH64" s="39"/>
      <c r="DJ64" s="51" t="s">
        <v>61</v>
      </c>
      <c r="DK64" s="55">
        <f>+DO12</f>
        <v>0.79854509382491523</v>
      </c>
      <c r="DL64" s="53"/>
      <c r="DM64" s="56">
        <f>+DK64-$G$12</f>
        <v>0.22362705091806201</v>
      </c>
      <c r="DN64" s="9"/>
      <c r="DO64" s="39"/>
      <c r="DQ64" s="51" t="s">
        <v>61</v>
      </c>
      <c r="DR64" s="55">
        <f>+DV12</f>
        <v>0.43686635944700458</v>
      </c>
      <c r="DS64" s="53"/>
      <c r="DT64" s="56">
        <f>+DR64-$G$12</f>
        <v>-0.13805168345984864</v>
      </c>
      <c r="DU64" s="9"/>
      <c r="DV64" s="39"/>
      <c r="DX64" s="51" t="s">
        <v>61</v>
      </c>
      <c r="DY64" s="55">
        <f>+EC12</f>
        <v>0.57140568682418902</v>
      </c>
      <c r="DZ64" s="53"/>
      <c r="EA64" s="56">
        <f>+DY64-$G$12</f>
        <v>-3.5123560826642031E-3</v>
      </c>
      <c r="EB64" s="9"/>
      <c r="EC64" s="39"/>
      <c r="EE64" s="51" t="s">
        <v>61</v>
      </c>
      <c r="EF64" s="55">
        <f>+EJ12</f>
        <v>0.62004574755666464</v>
      </c>
      <c r="EG64" s="53"/>
      <c r="EH64" s="56">
        <f>+EF64-$G$12</f>
        <v>4.5127704649811418E-2</v>
      </c>
      <c r="EI64" s="9"/>
      <c r="EJ64" s="39"/>
      <c r="EL64" s="51" t="s">
        <v>61</v>
      </c>
      <c r="EM64" s="55">
        <f>+EQ12</f>
        <v>0.44191814799503926</v>
      </c>
      <c r="EN64" s="53"/>
      <c r="EO64" s="56">
        <f>+EM64-$G$12</f>
        <v>-0.13299989491181397</v>
      </c>
      <c r="EP64" s="9"/>
      <c r="EQ64" s="39"/>
      <c r="ES64" s="51" t="s">
        <v>61</v>
      </c>
      <c r="ET64" s="55">
        <f>+EX12</f>
        <v>0.50912140910044035</v>
      </c>
      <c r="EU64" s="53"/>
      <c r="EV64" s="56">
        <f>+ET64-$G$12</f>
        <v>-6.5796633806412874E-2</v>
      </c>
      <c r="EW64" s="9"/>
      <c r="EX64" s="39"/>
      <c r="EZ64" s="51" t="s">
        <v>61</v>
      </c>
      <c r="FA64" s="55">
        <f>+FE12</f>
        <v>0.51268399624177885</v>
      </c>
      <c r="FB64" s="53"/>
      <c r="FC64" s="56">
        <f>+FA64-$G$12</f>
        <v>-6.2234046665074372E-2</v>
      </c>
      <c r="FD64" s="9"/>
      <c r="FE64" s="39"/>
      <c r="FG64" s="51" t="s">
        <v>61</v>
      </c>
      <c r="FH64" s="55">
        <f>+FL12</f>
        <v>0.43938238658025164</v>
      </c>
      <c r="FI64" s="53"/>
      <c r="FJ64" s="56">
        <f>+FH64-$G$12</f>
        <v>-0.13553565632660158</v>
      </c>
      <c r="FK64" s="9"/>
      <c r="FL64" s="39"/>
      <c r="FN64" s="51" t="s">
        <v>61</v>
      </c>
      <c r="FO64" s="55">
        <f>+FS12</f>
        <v>0.46631158455392807</v>
      </c>
      <c r="FP64" s="53"/>
      <c r="FQ64" s="56">
        <f>+FO64-$G$12</f>
        <v>-0.10860645835292515</v>
      </c>
      <c r="FR64" s="9"/>
      <c r="FS64" s="39"/>
      <c r="FU64" s="51" t="s">
        <v>61</v>
      </c>
      <c r="FV64" s="55">
        <f>+FZ12</f>
        <v>0.46823642479577127</v>
      </c>
      <c r="FW64" s="53"/>
      <c r="FX64" s="56">
        <f>+FV64-$G$12</f>
        <v>-0.10668161811108196</v>
      </c>
      <c r="FY64" s="9"/>
      <c r="FZ64" s="39"/>
      <c r="GB64" s="51" t="s">
        <v>61</v>
      </c>
      <c r="GC64" s="55">
        <f>+GG12</f>
        <v>0.5638077719015866</v>
      </c>
      <c r="GD64" s="53"/>
      <c r="GE64" s="56">
        <f>+GC64-$G$12</f>
        <v>-1.1110271005266625E-2</v>
      </c>
      <c r="GF64" s="9"/>
      <c r="GG64" s="39"/>
      <c r="GI64" s="51" t="s">
        <v>61</v>
      </c>
      <c r="GJ64" s="55">
        <f>+GN12</f>
        <v>0.49427994616419918</v>
      </c>
      <c r="GK64" s="53"/>
      <c r="GL64" s="56">
        <f>+GJ64-$G$12</f>
        <v>-8.0638096742654042E-2</v>
      </c>
      <c r="GM64" s="9"/>
      <c r="GN64" s="39"/>
      <c r="GP64" s="51" t="s">
        <v>61</v>
      </c>
      <c r="GQ64" s="55">
        <f>+GU12</f>
        <v>0.40869877785765635</v>
      </c>
      <c r="GR64" s="53"/>
      <c r="GS64" s="56">
        <f>+GQ64-$G$12</f>
        <v>-0.16621926504919687</v>
      </c>
      <c r="GT64" s="9"/>
      <c r="GU64" s="39"/>
      <c r="GW64" s="51" t="s">
        <v>61</v>
      </c>
      <c r="GX64" s="55">
        <f>+HB12</f>
        <v>0.34491163924436319</v>
      </c>
      <c r="GY64" s="53"/>
      <c r="GZ64" s="56">
        <f>+GX64-$G$12</f>
        <v>-0.23000640366249003</v>
      </c>
      <c r="HA64" s="9"/>
      <c r="HB64" s="39"/>
      <c r="HD64" s="51" t="s">
        <v>61</v>
      </c>
      <c r="HE64" s="55">
        <f>+HI12</f>
        <v>0.48684599467927875</v>
      </c>
      <c r="HF64" s="53"/>
      <c r="HG64" s="56">
        <f>+HE64-$G$12</f>
        <v>-8.8072048227574473E-2</v>
      </c>
      <c r="HH64" s="9"/>
      <c r="HI64" s="39"/>
      <c r="HK64" s="51" t="s">
        <v>61</v>
      </c>
      <c r="HL64" s="55">
        <f>+HP12</f>
        <v>0.60484445499881268</v>
      </c>
      <c r="HM64" s="53"/>
      <c r="HN64" s="56">
        <f>+HL64-$G$12</f>
        <v>2.9926412091959453E-2</v>
      </c>
      <c r="HO64" s="9"/>
      <c r="HP64" s="39"/>
      <c r="HR64" s="51" t="s">
        <v>61</v>
      </c>
      <c r="HS64" s="55">
        <f>+HW12</f>
        <v>0.6463678516228748</v>
      </c>
      <c r="HT64" s="53"/>
      <c r="HU64" s="56">
        <f>+HS64-$G$12</f>
        <v>7.1449808716021579E-2</v>
      </c>
      <c r="HV64" s="9"/>
      <c r="HW64" s="39"/>
      <c r="HY64" s="51" t="s">
        <v>61</v>
      </c>
      <c r="HZ64" s="55">
        <f>+ID12</f>
        <v>0.50917431192660545</v>
      </c>
      <c r="IA64" s="53"/>
      <c r="IB64" s="56">
        <f>+HZ64-$G$12</f>
        <v>-6.5743730980247772E-2</v>
      </c>
      <c r="IC64" s="9"/>
      <c r="ID64" s="39"/>
      <c r="IF64" s="51" t="s">
        <v>61</v>
      </c>
      <c r="IG64" s="55">
        <f>+IK12</f>
        <v>0.58577878103837466</v>
      </c>
      <c r="IH64" s="53"/>
      <c r="II64" s="56">
        <f>+IG64-$G$12</f>
        <v>1.0860738131521441E-2</v>
      </c>
      <c r="IJ64" s="9"/>
      <c r="IK64" s="39"/>
      <c r="IM64" s="51" t="s">
        <v>61</v>
      </c>
      <c r="IN64" s="55">
        <f>+IR12</f>
        <v>0.54941291585127205</v>
      </c>
      <c r="IO64" s="53"/>
      <c r="IP64" s="56">
        <f>+IN64-$G$12</f>
        <v>-2.5505127055581167E-2</v>
      </c>
      <c r="IQ64" s="9"/>
      <c r="IR64" s="39"/>
      <c r="IT64" s="51" t="s">
        <v>61</v>
      </c>
      <c r="IU64" s="55">
        <f>+IY12</f>
        <v>0.59464416727806313</v>
      </c>
      <c r="IV64" s="53"/>
      <c r="IW64" s="56">
        <f>+IU64-$G$12</f>
        <v>1.9726124371209908E-2</v>
      </c>
      <c r="IX64" s="9"/>
      <c r="IY64" s="39"/>
      <c r="JA64" s="51" t="s">
        <v>61</v>
      </c>
      <c r="JB64" s="55">
        <f>+JF12</f>
        <v>0.54090044388078629</v>
      </c>
      <c r="JC64" s="53"/>
      <c r="JD64" s="56">
        <f>+JB64-$G$12</f>
        <v>-3.4017599026066936E-2</v>
      </c>
      <c r="JE64" s="9"/>
      <c r="JF64" s="39"/>
      <c r="JH64" s="51" t="s">
        <v>61</v>
      </c>
      <c r="JI64" s="55">
        <f>+JM12</f>
        <v>0.5255712731229597</v>
      </c>
      <c r="JJ64" s="53"/>
      <c r="JK64" s="56">
        <f>+JI64-$G$12</f>
        <v>-4.9346769783893518E-2</v>
      </c>
      <c r="JL64" s="9"/>
      <c r="JM64" s="39"/>
      <c r="JO64" s="51" t="s">
        <v>61</v>
      </c>
      <c r="JP64" s="55">
        <f>+JT12</f>
        <v>0.43280871670702181</v>
      </c>
      <c r="JQ64" s="53"/>
      <c r="JR64" s="56">
        <f>+JP64-$G$12</f>
        <v>-0.14210932619983141</v>
      </c>
      <c r="JS64" s="9"/>
      <c r="JT64" s="39"/>
      <c r="JV64" s="51" t="s">
        <v>61</v>
      </c>
      <c r="JW64" s="55">
        <f>+KA12</f>
        <v>0.52367652659641994</v>
      </c>
      <c r="JX64" s="53"/>
      <c r="JY64" s="56">
        <f>+JW64-$G$12</f>
        <v>-5.1241516310433277E-2</v>
      </c>
      <c r="JZ64" s="9"/>
      <c r="KA64" s="39"/>
      <c r="KC64" s="51" t="s">
        <v>61</v>
      </c>
      <c r="KD64" s="55">
        <f>+KH12</f>
        <v>0.40278521692554903</v>
      </c>
      <c r="KE64" s="53"/>
      <c r="KF64" s="56">
        <f>+KD64-$G$12</f>
        <v>-0.17213282598130419</v>
      </c>
      <c r="KG64" s="9"/>
      <c r="KH64" s="39"/>
      <c r="KJ64" s="51" t="s">
        <v>61</v>
      </c>
      <c r="KK64" s="55">
        <f>+KO12</f>
        <v>0.54710144927536231</v>
      </c>
      <c r="KL64" s="53"/>
      <c r="KM64" s="56">
        <f>+KK64-$G$12</f>
        <v>-2.7816593631490916E-2</v>
      </c>
      <c r="KN64" s="9"/>
      <c r="KO64" s="39"/>
      <c r="KQ64" s="51" t="s">
        <v>61</v>
      </c>
      <c r="KR64" s="55">
        <f>+KV12</f>
        <v>0.54910044977511241</v>
      </c>
      <c r="KS64" s="53"/>
      <c r="KT64" s="56">
        <f>+KR64-$G$12</f>
        <v>-2.5817593131740812E-2</v>
      </c>
      <c r="KU64" s="9"/>
      <c r="KV64" s="39"/>
      <c r="KX64" s="51" t="s">
        <v>61</v>
      </c>
      <c r="KY64" s="55">
        <f>+LC12</f>
        <v>0.37450769781596849</v>
      </c>
      <c r="KZ64" s="53"/>
      <c r="LA64" s="56">
        <f>+KY64-$G$12</f>
        <v>-0.20041034509088473</v>
      </c>
      <c r="LB64" s="9"/>
      <c r="LC64" s="39"/>
      <c r="LE64" s="51" t="s">
        <v>61</v>
      </c>
      <c r="LF64" s="55">
        <f>+LJ12</f>
        <v>0.50455097087378642</v>
      </c>
      <c r="LG64" s="53"/>
      <c r="LH64" s="56">
        <f>+LF64-$G$12</f>
        <v>-7.0367072033066802E-2</v>
      </c>
      <c r="LI64" s="9"/>
      <c r="LJ64" s="39"/>
      <c r="LL64" s="51" t="s">
        <v>61</v>
      </c>
      <c r="LM64" s="55">
        <f>+LQ12</f>
        <v>0.43991853360488797</v>
      </c>
      <c r="LN64" s="53"/>
      <c r="LO64" s="56">
        <f>+LM64-$G$12</f>
        <v>-0.13499950930196525</v>
      </c>
      <c r="LP64" s="9"/>
      <c r="LQ64" s="39"/>
      <c r="LS64" s="51" t="s">
        <v>61</v>
      </c>
      <c r="LT64" s="55">
        <f>+LX12</f>
        <v>0.29148566463944398</v>
      </c>
      <c r="LU64" s="53"/>
      <c r="LV64" s="56">
        <f>+LT64-$G$12</f>
        <v>-0.28343237826740925</v>
      </c>
      <c r="LW64" s="9"/>
      <c r="LX64" s="39"/>
      <c r="LZ64" s="51" t="s">
        <v>61</v>
      </c>
      <c r="MA64" s="55" t="e">
        <f>+ME12</f>
        <v>#DIV/0!</v>
      </c>
      <c r="MB64" s="53"/>
      <c r="MC64" s="56" t="e">
        <f>+MA64-$G$12</f>
        <v>#DIV/0!</v>
      </c>
      <c r="MD64" s="9"/>
      <c r="ME64" s="39"/>
      <c r="MG64" s="51" t="s">
        <v>61</v>
      </c>
      <c r="MH64" s="55" t="e">
        <f>+ML12</f>
        <v>#DIV/0!</v>
      </c>
      <c r="MI64" s="53"/>
      <c r="MJ64" s="56" t="e">
        <f>+MH64-$G$12</f>
        <v>#DIV/0!</v>
      </c>
      <c r="MK64" s="9"/>
      <c r="ML64" s="39"/>
    </row>
    <row r="65" spans="9:350" x14ac:dyDescent="0.15">
      <c r="I65" s="38"/>
      <c r="J65" s="9"/>
      <c r="K65" s="9"/>
      <c r="L65" s="57"/>
      <c r="M65" s="9"/>
      <c r="N65" s="39"/>
      <c r="P65" s="38"/>
      <c r="Q65" s="9"/>
      <c r="R65" s="9"/>
      <c r="S65" s="57"/>
      <c r="T65" s="9"/>
      <c r="U65" s="39"/>
      <c r="W65" s="38"/>
      <c r="X65" s="9"/>
      <c r="Y65" s="9"/>
      <c r="Z65" s="57"/>
      <c r="AA65" s="9"/>
      <c r="AB65" s="39"/>
      <c r="AD65" s="38"/>
      <c r="AE65" s="9"/>
      <c r="AF65" s="9"/>
      <c r="AG65" s="57"/>
      <c r="AH65" s="9"/>
      <c r="AI65" s="39"/>
      <c r="AK65" s="38"/>
      <c r="AL65" s="9"/>
      <c r="AM65" s="9"/>
      <c r="AN65" s="57"/>
      <c r="AO65" s="9"/>
      <c r="AP65" s="39"/>
      <c r="AR65" s="38"/>
      <c r="AS65" s="9"/>
      <c r="AT65" s="9"/>
      <c r="AU65" s="57"/>
      <c r="AV65" s="9"/>
      <c r="AW65" s="39"/>
      <c r="AY65" s="38"/>
      <c r="AZ65" s="9"/>
      <c r="BA65" s="9"/>
      <c r="BB65" s="57"/>
      <c r="BC65" s="9"/>
      <c r="BD65" s="39"/>
      <c r="BF65" s="38"/>
      <c r="BG65" s="9"/>
      <c r="BH65" s="9"/>
      <c r="BI65" s="57"/>
      <c r="BJ65" s="9"/>
      <c r="BK65" s="39"/>
      <c r="BM65" s="38"/>
      <c r="BN65" s="9"/>
      <c r="BO65" s="9"/>
      <c r="BP65" s="57"/>
      <c r="BQ65" s="9"/>
      <c r="BR65" s="39"/>
      <c r="BT65" s="38"/>
      <c r="BU65" s="9"/>
      <c r="BV65" s="9"/>
      <c r="BW65" s="57"/>
      <c r="BX65" s="9"/>
      <c r="BY65" s="39"/>
      <c r="CA65" s="38"/>
      <c r="CB65" s="9"/>
      <c r="CC65" s="9"/>
      <c r="CD65" s="57"/>
      <c r="CE65" s="9"/>
      <c r="CF65" s="39"/>
      <c r="CH65" s="38"/>
      <c r="CI65" s="9"/>
      <c r="CJ65" s="9"/>
      <c r="CK65" s="57"/>
      <c r="CL65" s="9"/>
      <c r="CM65" s="39"/>
      <c r="CO65" s="38"/>
      <c r="CP65" s="9"/>
      <c r="CQ65" s="9"/>
      <c r="CR65" s="57"/>
      <c r="CS65" s="9"/>
      <c r="CT65" s="39"/>
      <c r="CV65" s="38"/>
      <c r="CW65" s="9"/>
      <c r="CX65" s="9"/>
      <c r="CY65" s="57"/>
      <c r="CZ65" s="9"/>
      <c r="DA65" s="39"/>
      <c r="DC65" s="38"/>
      <c r="DD65" s="9"/>
      <c r="DE65" s="9"/>
      <c r="DF65" s="57"/>
      <c r="DG65" s="9"/>
      <c r="DH65" s="39"/>
      <c r="DJ65" s="38"/>
      <c r="DK65" s="9"/>
      <c r="DL65" s="9"/>
      <c r="DM65" s="57"/>
      <c r="DN65" s="9"/>
      <c r="DO65" s="39"/>
      <c r="DQ65" s="38"/>
      <c r="DR65" s="9"/>
      <c r="DS65" s="9"/>
      <c r="DT65" s="57"/>
      <c r="DU65" s="9"/>
      <c r="DV65" s="39"/>
      <c r="DX65" s="38"/>
      <c r="DY65" s="9"/>
      <c r="DZ65" s="9"/>
      <c r="EA65" s="57"/>
      <c r="EB65" s="9"/>
      <c r="EC65" s="39"/>
      <c r="EE65" s="38"/>
      <c r="EF65" s="9"/>
      <c r="EG65" s="9"/>
      <c r="EH65" s="57"/>
      <c r="EI65" s="9"/>
      <c r="EJ65" s="39"/>
      <c r="EL65" s="38"/>
      <c r="EM65" s="9"/>
      <c r="EN65" s="9"/>
      <c r="EO65" s="57"/>
      <c r="EP65" s="9"/>
      <c r="EQ65" s="39"/>
      <c r="ES65" s="38"/>
      <c r="ET65" s="9"/>
      <c r="EU65" s="9"/>
      <c r="EV65" s="57"/>
      <c r="EW65" s="9"/>
      <c r="EX65" s="39"/>
      <c r="EZ65" s="38"/>
      <c r="FA65" s="9"/>
      <c r="FB65" s="9"/>
      <c r="FC65" s="57"/>
      <c r="FD65" s="9"/>
      <c r="FE65" s="39"/>
      <c r="FG65" s="38"/>
      <c r="FH65" s="9"/>
      <c r="FI65" s="9"/>
      <c r="FJ65" s="57"/>
      <c r="FK65" s="9"/>
      <c r="FL65" s="39"/>
      <c r="FN65" s="38"/>
      <c r="FO65" s="9"/>
      <c r="FP65" s="9"/>
      <c r="FQ65" s="57"/>
      <c r="FR65" s="9"/>
      <c r="FS65" s="39"/>
      <c r="FU65" s="38"/>
      <c r="FV65" s="9"/>
      <c r="FW65" s="9"/>
      <c r="FX65" s="57"/>
      <c r="FY65" s="9"/>
      <c r="FZ65" s="39"/>
      <c r="GB65" s="38"/>
      <c r="GC65" s="9"/>
      <c r="GD65" s="9"/>
      <c r="GE65" s="57"/>
      <c r="GF65" s="9"/>
      <c r="GG65" s="39"/>
      <c r="GI65" s="38"/>
      <c r="GJ65" s="9"/>
      <c r="GK65" s="9"/>
      <c r="GL65" s="57"/>
      <c r="GM65" s="9"/>
      <c r="GN65" s="39"/>
      <c r="GP65" s="38"/>
      <c r="GQ65" s="9"/>
      <c r="GR65" s="9"/>
      <c r="GS65" s="57"/>
      <c r="GT65" s="9"/>
      <c r="GU65" s="39"/>
      <c r="GW65" s="38"/>
      <c r="GX65" s="9"/>
      <c r="GY65" s="9"/>
      <c r="GZ65" s="57"/>
      <c r="HA65" s="9"/>
      <c r="HB65" s="39"/>
      <c r="HD65" s="38"/>
      <c r="HE65" s="9"/>
      <c r="HF65" s="9"/>
      <c r="HG65" s="57"/>
      <c r="HH65" s="9"/>
      <c r="HI65" s="39"/>
      <c r="HK65" s="38"/>
      <c r="HL65" s="9"/>
      <c r="HM65" s="9"/>
      <c r="HN65" s="57"/>
      <c r="HO65" s="9"/>
      <c r="HP65" s="39"/>
      <c r="HR65" s="38"/>
      <c r="HS65" s="9"/>
      <c r="HT65" s="9"/>
      <c r="HU65" s="57"/>
      <c r="HV65" s="9"/>
      <c r="HW65" s="39"/>
      <c r="HY65" s="38"/>
      <c r="HZ65" s="9"/>
      <c r="IA65" s="9"/>
      <c r="IB65" s="57"/>
      <c r="IC65" s="9"/>
      <c r="ID65" s="39"/>
      <c r="IF65" s="38"/>
      <c r="IG65" s="9"/>
      <c r="IH65" s="9"/>
      <c r="II65" s="57"/>
      <c r="IJ65" s="9"/>
      <c r="IK65" s="39"/>
      <c r="IM65" s="38"/>
      <c r="IN65" s="9"/>
      <c r="IO65" s="9"/>
      <c r="IP65" s="57"/>
      <c r="IQ65" s="9"/>
      <c r="IR65" s="39"/>
      <c r="IT65" s="38"/>
      <c r="IU65" s="9"/>
      <c r="IV65" s="9"/>
      <c r="IW65" s="57"/>
      <c r="IX65" s="9"/>
      <c r="IY65" s="39"/>
      <c r="JA65" s="38"/>
      <c r="JB65" s="9"/>
      <c r="JC65" s="9"/>
      <c r="JD65" s="57"/>
      <c r="JE65" s="9"/>
      <c r="JF65" s="39"/>
      <c r="JH65" s="38"/>
      <c r="JI65" s="9"/>
      <c r="JJ65" s="9"/>
      <c r="JK65" s="57"/>
      <c r="JL65" s="9"/>
      <c r="JM65" s="39"/>
      <c r="JO65" s="38"/>
      <c r="JP65" s="9"/>
      <c r="JQ65" s="9"/>
      <c r="JR65" s="57"/>
      <c r="JS65" s="9"/>
      <c r="JT65" s="39"/>
      <c r="JV65" s="38"/>
      <c r="JW65" s="9"/>
      <c r="JX65" s="9"/>
      <c r="JY65" s="57"/>
      <c r="JZ65" s="9"/>
      <c r="KA65" s="39"/>
      <c r="KC65" s="38"/>
      <c r="KD65" s="9"/>
      <c r="KE65" s="9"/>
      <c r="KF65" s="57"/>
      <c r="KG65" s="9"/>
      <c r="KH65" s="39"/>
      <c r="KJ65" s="38"/>
      <c r="KK65" s="9"/>
      <c r="KL65" s="9"/>
      <c r="KM65" s="57"/>
      <c r="KN65" s="9"/>
      <c r="KO65" s="39"/>
      <c r="KQ65" s="38"/>
      <c r="KR65" s="9"/>
      <c r="KS65" s="9"/>
      <c r="KT65" s="57"/>
      <c r="KU65" s="9"/>
      <c r="KV65" s="39"/>
      <c r="KX65" s="38"/>
      <c r="KY65" s="9"/>
      <c r="KZ65" s="9"/>
      <c r="LA65" s="57"/>
      <c r="LB65" s="9"/>
      <c r="LC65" s="39"/>
      <c r="LE65" s="38"/>
      <c r="LF65" s="9"/>
      <c r="LG65" s="9"/>
      <c r="LH65" s="57"/>
      <c r="LI65" s="9"/>
      <c r="LJ65" s="39"/>
      <c r="LL65" s="38"/>
      <c r="LM65" s="9"/>
      <c r="LN65" s="9"/>
      <c r="LO65" s="57"/>
      <c r="LP65" s="9"/>
      <c r="LQ65" s="39"/>
      <c r="LS65" s="38"/>
      <c r="LT65" s="9"/>
      <c r="LU65" s="9"/>
      <c r="LV65" s="57"/>
      <c r="LW65" s="9"/>
      <c r="LX65" s="39"/>
      <c r="LZ65" s="38"/>
      <c r="MA65" s="9"/>
      <c r="MB65" s="9"/>
      <c r="MC65" s="57"/>
      <c r="MD65" s="9"/>
      <c r="ME65" s="39"/>
      <c r="MG65" s="38"/>
      <c r="MH65" s="9"/>
      <c r="MI65" s="9"/>
      <c r="MJ65" s="57"/>
      <c r="MK65" s="9"/>
      <c r="ML65" s="39"/>
    </row>
    <row r="66" spans="9:350" x14ac:dyDescent="0.15">
      <c r="I66" s="50" t="s">
        <v>79</v>
      </c>
      <c r="J66" s="9"/>
      <c r="K66" s="9"/>
      <c r="L66" s="57"/>
      <c r="M66" s="9"/>
      <c r="N66" s="39"/>
      <c r="P66" s="50" t="s">
        <v>79</v>
      </c>
      <c r="Q66" s="9"/>
      <c r="R66" s="9"/>
      <c r="S66" s="57"/>
      <c r="T66" s="9"/>
      <c r="U66" s="39"/>
      <c r="W66" s="50" t="s">
        <v>79</v>
      </c>
      <c r="X66" s="9"/>
      <c r="Y66" s="9"/>
      <c r="Z66" s="57"/>
      <c r="AA66" s="9"/>
      <c r="AB66" s="39"/>
      <c r="AD66" s="50" t="s">
        <v>79</v>
      </c>
      <c r="AE66" s="9"/>
      <c r="AF66" s="9"/>
      <c r="AG66" s="57"/>
      <c r="AH66" s="9"/>
      <c r="AI66" s="39"/>
      <c r="AK66" s="50" t="s">
        <v>79</v>
      </c>
      <c r="AL66" s="9"/>
      <c r="AM66" s="9"/>
      <c r="AN66" s="57"/>
      <c r="AO66" s="9"/>
      <c r="AP66" s="39"/>
      <c r="AR66" s="50" t="s">
        <v>79</v>
      </c>
      <c r="AS66" s="9"/>
      <c r="AT66" s="9"/>
      <c r="AU66" s="57"/>
      <c r="AV66" s="9"/>
      <c r="AW66" s="39"/>
      <c r="AY66" s="50" t="s">
        <v>79</v>
      </c>
      <c r="AZ66" s="9"/>
      <c r="BA66" s="9"/>
      <c r="BB66" s="57"/>
      <c r="BC66" s="9"/>
      <c r="BD66" s="39"/>
      <c r="BF66" s="50" t="s">
        <v>79</v>
      </c>
      <c r="BG66" s="9"/>
      <c r="BH66" s="9"/>
      <c r="BI66" s="57"/>
      <c r="BJ66" s="9"/>
      <c r="BK66" s="39"/>
      <c r="BM66" s="50" t="s">
        <v>79</v>
      </c>
      <c r="BN66" s="9"/>
      <c r="BO66" s="9"/>
      <c r="BP66" s="57"/>
      <c r="BQ66" s="9"/>
      <c r="BR66" s="39"/>
      <c r="BT66" s="50" t="s">
        <v>79</v>
      </c>
      <c r="BU66" s="9"/>
      <c r="BV66" s="9"/>
      <c r="BW66" s="57"/>
      <c r="BX66" s="9"/>
      <c r="BY66" s="39"/>
      <c r="CA66" s="50" t="s">
        <v>79</v>
      </c>
      <c r="CB66" s="9"/>
      <c r="CC66" s="9"/>
      <c r="CD66" s="57"/>
      <c r="CE66" s="9"/>
      <c r="CF66" s="39"/>
      <c r="CH66" s="50" t="s">
        <v>79</v>
      </c>
      <c r="CI66" s="9"/>
      <c r="CJ66" s="9"/>
      <c r="CK66" s="57"/>
      <c r="CL66" s="9"/>
      <c r="CM66" s="39"/>
      <c r="CO66" s="50" t="s">
        <v>79</v>
      </c>
      <c r="CP66" s="9"/>
      <c r="CQ66" s="9"/>
      <c r="CR66" s="57"/>
      <c r="CS66" s="9"/>
      <c r="CT66" s="39"/>
      <c r="CV66" s="50" t="s">
        <v>79</v>
      </c>
      <c r="CW66" s="9"/>
      <c r="CX66" s="9"/>
      <c r="CY66" s="57"/>
      <c r="CZ66" s="9"/>
      <c r="DA66" s="39"/>
      <c r="DC66" s="50" t="s">
        <v>79</v>
      </c>
      <c r="DD66" s="9"/>
      <c r="DE66" s="9"/>
      <c r="DF66" s="57"/>
      <c r="DG66" s="9"/>
      <c r="DH66" s="39"/>
      <c r="DJ66" s="50" t="s">
        <v>79</v>
      </c>
      <c r="DK66" s="9"/>
      <c r="DL66" s="9"/>
      <c r="DM66" s="57"/>
      <c r="DN66" s="9"/>
      <c r="DO66" s="39"/>
      <c r="DQ66" s="50" t="s">
        <v>79</v>
      </c>
      <c r="DR66" s="9"/>
      <c r="DS66" s="9"/>
      <c r="DT66" s="57"/>
      <c r="DU66" s="9"/>
      <c r="DV66" s="39"/>
      <c r="DX66" s="50" t="s">
        <v>79</v>
      </c>
      <c r="DY66" s="9"/>
      <c r="DZ66" s="9"/>
      <c r="EA66" s="57"/>
      <c r="EB66" s="9"/>
      <c r="EC66" s="39"/>
      <c r="EE66" s="50" t="s">
        <v>79</v>
      </c>
      <c r="EF66" s="9"/>
      <c r="EG66" s="9"/>
      <c r="EH66" s="57"/>
      <c r="EI66" s="9"/>
      <c r="EJ66" s="39"/>
      <c r="EL66" s="50" t="s">
        <v>79</v>
      </c>
      <c r="EM66" s="9"/>
      <c r="EN66" s="9"/>
      <c r="EO66" s="57"/>
      <c r="EP66" s="9"/>
      <c r="EQ66" s="39"/>
      <c r="ES66" s="50" t="s">
        <v>79</v>
      </c>
      <c r="ET66" s="9"/>
      <c r="EU66" s="9"/>
      <c r="EV66" s="57"/>
      <c r="EW66" s="9"/>
      <c r="EX66" s="39"/>
      <c r="EZ66" s="50" t="s">
        <v>79</v>
      </c>
      <c r="FA66" s="9"/>
      <c r="FB66" s="9"/>
      <c r="FC66" s="57"/>
      <c r="FD66" s="9"/>
      <c r="FE66" s="39"/>
      <c r="FG66" s="50" t="s">
        <v>79</v>
      </c>
      <c r="FH66" s="9"/>
      <c r="FI66" s="9"/>
      <c r="FJ66" s="57"/>
      <c r="FK66" s="9"/>
      <c r="FL66" s="39"/>
      <c r="FN66" s="50" t="s">
        <v>79</v>
      </c>
      <c r="FO66" s="9"/>
      <c r="FP66" s="9"/>
      <c r="FQ66" s="57"/>
      <c r="FR66" s="9"/>
      <c r="FS66" s="39"/>
      <c r="FU66" s="50" t="s">
        <v>79</v>
      </c>
      <c r="FV66" s="9"/>
      <c r="FW66" s="9"/>
      <c r="FX66" s="57"/>
      <c r="FY66" s="9"/>
      <c r="FZ66" s="39"/>
      <c r="GB66" s="50" t="s">
        <v>79</v>
      </c>
      <c r="GC66" s="9"/>
      <c r="GD66" s="9"/>
      <c r="GE66" s="57"/>
      <c r="GF66" s="9"/>
      <c r="GG66" s="39"/>
      <c r="GI66" s="50" t="s">
        <v>79</v>
      </c>
      <c r="GJ66" s="9"/>
      <c r="GK66" s="9"/>
      <c r="GL66" s="57"/>
      <c r="GM66" s="9"/>
      <c r="GN66" s="39"/>
      <c r="GP66" s="50" t="s">
        <v>79</v>
      </c>
      <c r="GQ66" s="9"/>
      <c r="GR66" s="9"/>
      <c r="GS66" s="57"/>
      <c r="GT66" s="9"/>
      <c r="GU66" s="39"/>
      <c r="GW66" s="50" t="s">
        <v>79</v>
      </c>
      <c r="GX66" s="9"/>
      <c r="GY66" s="9"/>
      <c r="GZ66" s="57"/>
      <c r="HA66" s="9"/>
      <c r="HB66" s="39"/>
      <c r="HD66" s="50" t="s">
        <v>79</v>
      </c>
      <c r="HE66" s="9"/>
      <c r="HF66" s="9"/>
      <c r="HG66" s="57"/>
      <c r="HH66" s="9"/>
      <c r="HI66" s="39"/>
      <c r="HK66" s="50" t="s">
        <v>79</v>
      </c>
      <c r="HL66" s="9"/>
      <c r="HM66" s="9"/>
      <c r="HN66" s="57"/>
      <c r="HO66" s="9"/>
      <c r="HP66" s="39"/>
      <c r="HR66" s="50" t="s">
        <v>79</v>
      </c>
      <c r="HS66" s="9"/>
      <c r="HT66" s="9"/>
      <c r="HU66" s="57"/>
      <c r="HV66" s="9"/>
      <c r="HW66" s="39"/>
      <c r="HY66" s="50" t="s">
        <v>79</v>
      </c>
      <c r="HZ66" s="9"/>
      <c r="IA66" s="9"/>
      <c r="IB66" s="57"/>
      <c r="IC66" s="9"/>
      <c r="ID66" s="39"/>
      <c r="IF66" s="50" t="s">
        <v>79</v>
      </c>
      <c r="IG66" s="9"/>
      <c r="IH66" s="9"/>
      <c r="II66" s="57"/>
      <c r="IJ66" s="9"/>
      <c r="IK66" s="39"/>
      <c r="IM66" s="50" t="s">
        <v>79</v>
      </c>
      <c r="IN66" s="9"/>
      <c r="IO66" s="9"/>
      <c r="IP66" s="57"/>
      <c r="IQ66" s="9"/>
      <c r="IR66" s="39"/>
      <c r="IT66" s="50" t="s">
        <v>79</v>
      </c>
      <c r="IU66" s="9"/>
      <c r="IV66" s="9"/>
      <c r="IW66" s="57"/>
      <c r="IX66" s="9"/>
      <c r="IY66" s="39"/>
      <c r="JA66" s="50" t="s">
        <v>79</v>
      </c>
      <c r="JB66" s="9"/>
      <c r="JC66" s="9"/>
      <c r="JD66" s="57"/>
      <c r="JE66" s="9"/>
      <c r="JF66" s="39"/>
      <c r="JH66" s="50" t="s">
        <v>79</v>
      </c>
      <c r="JI66" s="9"/>
      <c r="JJ66" s="9"/>
      <c r="JK66" s="57"/>
      <c r="JL66" s="9"/>
      <c r="JM66" s="39"/>
      <c r="JO66" s="50" t="s">
        <v>79</v>
      </c>
      <c r="JP66" s="9"/>
      <c r="JQ66" s="9"/>
      <c r="JR66" s="57"/>
      <c r="JS66" s="9"/>
      <c r="JT66" s="39"/>
      <c r="JV66" s="50" t="s">
        <v>79</v>
      </c>
      <c r="JW66" s="9"/>
      <c r="JX66" s="9"/>
      <c r="JY66" s="57"/>
      <c r="JZ66" s="9"/>
      <c r="KA66" s="39"/>
      <c r="KC66" s="50" t="s">
        <v>79</v>
      </c>
      <c r="KD66" s="9"/>
      <c r="KE66" s="9"/>
      <c r="KF66" s="57"/>
      <c r="KG66" s="9"/>
      <c r="KH66" s="39"/>
      <c r="KJ66" s="50" t="s">
        <v>79</v>
      </c>
      <c r="KK66" s="9"/>
      <c r="KL66" s="9"/>
      <c r="KM66" s="57"/>
      <c r="KN66" s="9"/>
      <c r="KO66" s="39"/>
      <c r="KQ66" s="50" t="s">
        <v>79</v>
      </c>
      <c r="KR66" s="9"/>
      <c r="KS66" s="9"/>
      <c r="KT66" s="57"/>
      <c r="KU66" s="9"/>
      <c r="KV66" s="39"/>
      <c r="KX66" s="50" t="s">
        <v>79</v>
      </c>
      <c r="KY66" s="9"/>
      <c r="KZ66" s="9"/>
      <c r="LA66" s="57"/>
      <c r="LB66" s="9"/>
      <c r="LC66" s="39"/>
      <c r="LE66" s="50" t="s">
        <v>79</v>
      </c>
      <c r="LF66" s="9"/>
      <c r="LG66" s="9"/>
      <c r="LH66" s="57"/>
      <c r="LI66" s="9"/>
      <c r="LJ66" s="39"/>
      <c r="LL66" s="50" t="s">
        <v>79</v>
      </c>
      <c r="LM66" s="9"/>
      <c r="LN66" s="9"/>
      <c r="LO66" s="57"/>
      <c r="LP66" s="9"/>
      <c r="LQ66" s="39"/>
      <c r="LS66" s="50" t="s">
        <v>79</v>
      </c>
      <c r="LT66" s="9"/>
      <c r="LU66" s="9"/>
      <c r="LV66" s="57"/>
      <c r="LW66" s="9"/>
      <c r="LX66" s="39"/>
      <c r="LZ66" s="50" t="s">
        <v>79</v>
      </c>
      <c r="MA66" s="9"/>
      <c r="MB66" s="9"/>
      <c r="MC66" s="57"/>
      <c r="MD66" s="9"/>
      <c r="ME66" s="39"/>
      <c r="MG66" s="50" t="s">
        <v>79</v>
      </c>
      <c r="MH66" s="9"/>
      <c r="MI66" s="9"/>
      <c r="MJ66" s="57"/>
      <c r="MK66" s="9"/>
      <c r="ML66" s="39"/>
    </row>
    <row r="67" spans="9:350" x14ac:dyDescent="0.15">
      <c r="I67" s="51" t="s">
        <v>59</v>
      </c>
      <c r="J67" s="52">
        <f>+J18/100</f>
        <v>0.1032</v>
      </c>
      <c r="K67" s="53"/>
      <c r="L67" s="54">
        <f>+J67-$C$18/100</f>
        <v>9.8000000000000032E-3</v>
      </c>
      <c r="M67" s="9"/>
      <c r="N67" s="39"/>
      <c r="P67" s="51" t="s">
        <v>59</v>
      </c>
      <c r="Q67" s="52">
        <f>+Q18/100</f>
        <v>7.7600000000000002E-2</v>
      </c>
      <c r="R67" s="53"/>
      <c r="S67" s="54">
        <f>+Q67-$C$18/100</f>
        <v>-1.5799999999999995E-2</v>
      </c>
      <c r="T67" s="9"/>
      <c r="U67" s="39"/>
      <c r="W67" s="51" t="s">
        <v>59</v>
      </c>
      <c r="X67" s="52">
        <f>+X18/100</f>
        <v>9.8699999999999996E-2</v>
      </c>
      <c r="Y67" s="53"/>
      <c r="Z67" s="54">
        <f>+X67-$C$18/100</f>
        <v>5.2999999999999992E-3</v>
      </c>
      <c r="AA67" s="9"/>
      <c r="AB67" s="39"/>
      <c r="AD67" s="51" t="s">
        <v>59</v>
      </c>
      <c r="AE67" s="52">
        <f>+AE18/100</f>
        <v>4.7500000000000001E-2</v>
      </c>
      <c r="AF67" s="53"/>
      <c r="AG67" s="54">
        <f>+AE67-$C$18/100</f>
        <v>-4.5899999999999996E-2</v>
      </c>
      <c r="AH67" s="9"/>
      <c r="AI67" s="39"/>
      <c r="AK67" s="51" t="s">
        <v>59</v>
      </c>
      <c r="AL67" s="52">
        <f>+AL18/100</f>
        <v>9.4399999999999998E-2</v>
      </c>
      <c r="AM67" s="53"/>
      <c r="AN67" s="54">
        <f>+AL67-$C$18/100</f>
        <v>1.0000000000000009E-3</v>
      </c>
      <c r="AO67" s="9"/>
      <c r="AP67" s="39"/>
      <c r="AR67" s="51" t="s">
        <v>59</v>
      </c>
      <c r="AS67" s="52">
        <f>+AS18/100</f>
        <v>6.3399999999999998E-2</v>
      </c>
      <c r="AT67" s="53"/>
      <c r="AU67" s="54">
        <f>+AS67-$C$18/100</f>
        <v>-0.03</v>
      </c>
      <c r="AV67" s="9"/>
      <c r="AW67" s="39"/>
      <c r="AY67" s="51" t="s">
        <v>59</v>
      </c>
      <c r="AZ67" s="52">
        <f>+AZ18/100</f>
        <v>7.8100000000000003E-2</v>
      </c>
      <c r="BA67" s="53"/>
      <c r="BB67" s="54">
        <f>+AZ67-$C$18/100</f>
        <v>-1.5299999999999994E-2</v>
      </c>
      <c r="BC67" s="9"/>
      <c r="BD67" s="39"/>
      <c r="BF67" s="51" t="s">
        <v>59</v>
      </c>
      <c r="BG67" s="52">
        <f>+BG18/100</f>
        <v>0.06</v>
      </c>
      <c r="BH67" s="53"/>
      <c r="BI67" s="54">
        <f>+BG67-$C$18/100</f>
        <v>-3.3399999999999999E-2</v>
      </c>
      <c r="BJ67" s="9"/>
      <c r="BK67" s="39"/>
      <c r="BM67" s="51" t="s">
        <v>59</v>
      </c>
      <c r="BN67" s="52">
        <f>+BN18/100</f>
        <v>9.3299999999999994E-2</v>
      </c>
      <c r="BO67" s="53"/>
      <c r="BP67" s="54">
        <f>+BN67-$C$18/100</f>
        <v>-1.0000000000000286E-4</v>
      </c>
      <c r="BQ67" s="9"/>
      <c r="BR67" s="39"/>
      <c r="BT67" s="51" t="s">
        <v>59</v>
      </c>
      <c r="BU67" s="52">
        <f>+BU18/100</f>
        <v>8.8200000000000001E-2</v>
      </c>
      <c r="BV67" s="53"/>
      <c r="BW67" s="54">
        <f>+BU67-$C$18/100</f>
        <v>-5.1999999999999963E-3</v>
      </c>
      <c r="BX67" s="9"/>
      <c r="BY67" s="39"/>
      <c r="CA67" s="51" t="s">
        <v>59</v>
      </c>
      <c r="CB67" s="52">
        <f>+CB18/100</f>
        <v>9.5500000000000002E-2</v>
      </c>
      <c r="CC67" s="53"/>
      <c r="CD67" s="54">
        <f>+CB67-$C$18/100</f>
        <v>2.1000000000000046E-3</v>
      </c>
      <c r="CE67" s="9"/>
      <c r="CF67" s="39"/>
      <c r="CH67" s="51" t="s">
        <v>59</v>
      </c>
      <c r="CI67" s="52">
        <f>+CI18/100</f>
        <v>6.9800000000000001E-2</v>
      </c>
      <c r="CJ67" s="53"/>
      <c r="CK67" s="54">
        <f>+CI67-$C$18/100</f>
        <v>-2.3599999999999996E-2</v>
      </c>
      <c r="CL67" s="9"/>
      <c r="CM67" s="39"/>
      <c r="CO67" s="51" t="s">
        <v>59</v>
      </c>
      <c r="CP67" s="52">
        <f>+CP18/100</f>
        <v>7.8799999999999995E-2</v>
      </c>
      <c r="CQ67" s="53"/>
      <c r="CR67" s="54">
        <f>+CP67-$C$18/100</f>
        <v>-1.4600000000000002E-2</v>
      </c>
      <c r="CS67" s="9"/>
      <c r="CT67" s="39"/>
      <c r="CV67" s="51" t="s">
        <v>59</v>
      </c>
      <c r="CW67" s="52">
        <f>+CW18/100</f>
        <v>8.9800000000000005E-2</v>
      </c>
      <c r="CX67" s="53"/>
      <c r="CY67" s="54">
        <f>+CW67-$C$18/100</f>
        <v>-3.5999999999999921E-3</v>
      </c>
      <c r="CZ67" s="9"/>
      <c r="DA67" s="39"/>
      <c r="DC67" s="51" t="s">
        <v>59</v>
      </c>
      <c r="DD67" s="52">
        <f>+DD18/100</f>
        <v>0.1285</v>
      </c>
      <c r="DE67" s="53"/>
      <c r="DF67" s="54">
        <f>+DD67-$C$18/100</f>
        <v>3.5100000000000006E-2</v>
      </c>
      <c r="DG67" s="9"/>
      <c r="DH67" s="39"/>
      <c r="DJ67" s="51" t="s">
        <v>59</v>
      </c>
      <c r="DK67" s="52">
        <f>+DK18/100</f>
        <v>0.1396</v>
      </c>
      <c r="DL67" s="53"/>
      <c r="DM67" s="54">
        <f>+DK67-$C$18/100</f>
        <v>4.6200000000000005E-2</v>
      </c>
      <c r="DN67" s="9"/>
      <c r="DO67" s="39"/>
      <c r="DQ67" s="51" t="s">
        <v>59</v>
      </c>
      <c r="DR67" s="52">
        <f>+DR18/100</f>
        <v>8.7400000000000005E-2</v>
      </c>
      <c r="DS67" s="53"/>
      <c r="DT67" s="54">
        <f>+DR67-$C$18/100</f>
        <v>-5.9999999999999915E-3</v>
      </c>
      <c r="DU67" s="9"/>
      <c r="DV67" s="39"/>
      <c r="DX67" s="51" t="s">
        <v>59</v>
      </c>
      <c r="DY67" s="52">
        <f>+DY18/100</f>
        <v>8.6599999999999996E-2</v>
      </c>
      <c r="DZ67" s="53"/>
      <c r="EA67" s="54">
        <f>+DY67-$C$18/100</f>
        <v>-6.8000000000000005E-3</v>
      </c>
      <c r="EB67" s="9"/>
      <c r="EC67" s="39"/>
      <c r="EE67" s="51" t="s">
        <v>59</v>
      </c>
      <c r="EF67" s="52">
        <f>+EF18/100</f>
        <v>8.2699999999999996E-2</v>
      </c>
      <c r="EG67" s="53"/>
      <c r="EH67" s="54">
        <f>+EF67-$C$18/100</f>
        <v>-1.0700000000000001E-2</v>
      </c>
      <c r="EI67" s="9"/>
      <c r="EJ67" s="39"/>
      <c r="EL67" s="51" t="s">
        <v>59</v>
      </c>
      <c r="EM67" s="52">
        <f>+EM18/100</f>
        <v>6.5299999999999997E-2</v>
      </c>
      <c r="EN67" s="53"/>
      <c r="EO67" s="54">
        <f>+EM67-$C$18/100</f>
        <v>-2.81E-2</v>
      </c>
      <c r="EP67" s="9"/>
      <c r="EQ67" s="39"/>
      <c r="ES67" s="51" t="s">
        <v>59</v>
      </c>
      <c r="ET67" s="52">
        <f>+ET18/100</f>
        <v>7.0800000000000002E-2</v>
      </c>
      <c r="EU67" s="53"/>
      <c r="EV67" s="54">
        <f>+ET67-$C$18/100</f>
        <v>-2.2599999999999995E-2</v>
      </c>
      <c r="EW67" s="9"/>
      <c r="EX67" s="39"/>
      <c r="EZ67" s="51" t="s">
        <v>59</v>
      </c>
      <c r="FA67" s="52">
        <f>+FA18/100</f>
        <v>5.0999999999999997E-2</v>
      </c>
      <c r="FB67" s="53"/>
      <c r="FC67" s="54">
        <f>+FA67-$C$18/100</f>
        <v>-4.24E-2</v>
      </c>
      <c r="FD67" s="9"/>
      <c r="FE67" s="39"/>
      <c r="FG67" s="51" t="s">
        <v>59</v>
      </c>
      <c r="FH67" s="52">
        <f>+FH18/100</f>
        <v>6.6699999999999995E-2</v>
      </c>
      <c r="FI67" s="53"/>
      <c r="FJ67" s="54">
        <f>+FH67-$C$18/100</f>
        <v>-2.6700000000000002E-2</v>
      </c>
      <c r="FK67" s="9"/>
      <c r="FL67" s="39"/>
      <c r="FN67" s="51" t="s">
        <v>59</v>
      </c>
      <c r="FO67" s="52">
        <f>+FO18/100</f>
        <v>4.0399999999999998E-2</v>
      </c>
      <c r="FP67" s="53"/>
      <c r="FQ67" s="54">
        <f>+FO67-$C$18/100</f>
        <v>-5.2999999999999999E-2</v>
      </c>
      <c r="FR67" s="9"/>
      <c r="FS67" s="39"/>
      <c r="FU67" s="51" t="s">
        <v>59</v>
      </c>
      <c r="FV67" s="52">
        <f>+FV18/100</f>
        <v>9.7799999999999998E-2</v>
      </c>
      <c r="FW67" s="53"/>
      <c r="FX67" s="54">
        <f>+FV67-$C$18/100</f>
        <v>4.4000000000000011E-3</v>
      </c>
      <c r="FY67" s="9"/>
      <c r="FZ67" s="39"/>
      <c r="GB67" s="51" t="s">
        <v>59</v>
      </c>
      <c r="GC67" s="52">
        <f>+GC18/100</f>
        <v>0.12</v>
      </c>
      <c r="GD67" s="53"/>
      <c r="GE67" s="54">
        <f>+GC67-$C$18/100</f>
        <v>2.6599999999999999E-2</v>
      </c>
      <c r="GF67" s="9"/>
      <c r="GG67" s="39"/>
      <c r="GI67" s="51" t="s">
        <v>59</v>
      </c>
      <c r="GJ67" s="52">
        <f>+GJ18/100</f>
        <v>8.9700000000000002E-2</v>
      </c>
      <c r="GK67" s="53"/>
      <c r="GL67" s="54">
        <f>+GJ67-$C$18/100</f>
        <v>-3.699999999999995E-3</v>
      </c>
      <c r="GM67" s="9"/>
      <c r="GN67" s="39"/>
      <c r="GP67" s="51" t="s">
        <v>59</v>
      </c>
      <c r="GQ67" s="52">
        <f>+GQ18/100</f>
        <v>8.3400000000000002E-2</v>
      </c>
      <c r="GR67" s="53"/>
      <c r="GS67" s="54">
        <f>+GQ67-$C$18/100</f>
        <v>-9.999999999999995E-3</v>
      </c>
      <c r="GT67" s="9"/>
      <c r="GU67" s="39"/>
      <c r="GW67" s="51" t="s">
        <v>59</v>
      </c>
      <c r="GX67" s="52">
        <f>+GX18/100</f>
        <v>9.0200000000000002E-2</v>
      </c>
      <c r="GY67" s="53"/>
      <c r="GZ67" s="54">
        <f>+GX67-$C$18/100</f>
        <v>-3.1999999999999945E-3</v>
      </c>
      <c r="HA67" s="9"/>
      <c r="HB67" s="39"/>
      <c r="HD67" s="51" t="s">
        <v>59</v>
      </c>
      <c r="HE67" s="52">
        <f>+HE18/100</f>
        <v>8.5199999999999998E-2</v>
      </c>
      <c r="HF67" s="53"/>
      <c r="HG67" s="54">
        <f>+HE67-$C$18/100</f>
        <v>-8.199999999999999E-3</v>
      </c>
      <c r="HH67" s="9"/>
      <c r="HI67" s="39"/>
      <c r="HK67" s="51" t="s">
        <v>59</v>
      </c>
      <c r="HL67" s="52">
        <f>+HL18/100</f>
        <v>9.3100000000000002E-2</v>
      </c>
      <c r="HM67" s="53"/>
      <c r="HN67" s="54">
        <f>+HL67-$C$18/100</f>
        <v>-2.9999999999999472E-4</v>
      </c>
      <c r="HO67" s="9"/>
      <c r="HP67" s="39"/>
      <c r="HR67" s="51" t="s">
        <v>59</v>
      </c>
      <c r="HS67" s="52">
        <f>+HS18/100</f>
        <v>0.10220000000000001</v>
      </c>
      <c r="HT67" s="53"/>
      <c r="HU67" s="54">
        <f>+HS67-$C$18/100</f>
        <v>8.8000000000000161E-3</v>
      </c>
      <c r="HV67" s="9"/>
      <c r="HW67" s="39"/>
      <c r="HY67" s="51" t="s">
        <v>59</v>
      </c>
      <c r="HZ67" s="52">
        <f>+HZ18/100</f>
        <v>7.3300000000000004E-2</v>
      </c>
      <c r="IA67" s="53"/>
      <c r="IB67" s="54">
        <f>+HZ67-$C$18/100</f>
        <v>-2.0099999999999993E-2</v>
      </c>
      <c r="IC67" s="9"/>
      <c r="ID67" s="39"/>
      <c r="IF67" s="51" t="s">
        <v>59</v>
      </c>
      <c r="IG67" s="52">
        <f>+IG18/100</f>
        <v>7.1099999999999997E-2</v>
      </c>
      <c r="IH67" s="53"/>
      <c r="II67" s="54">
        <f>+IG67-$C$18/100</f>
        <v>-2.23E-2</v>
      </c>
      <c r="IJ67" s="9"/>
      <c r="IK67" s="39"/>
      <c r="IM67" s="51" t="s">
        <v>59</v>
      </c>
      <c r="IN67" s="52">
        <f>+IN18/100</f>
        <v>7.4900000000000008E-2</v>
      </c>
      <c r="IO67" s="53"/>
      <c r="IP67" s="54">
        <f>+IN67-$C$18/100</f>
        <v>-1.8499999999999989E-2</v>
      </c>
      <c r="IQ67" s="9"/>
      <c r="IR67" s="39"/>
      <c r="IT67" s="51" t="s">
        <v>59</v>
      </c>
      <c r="IU67" s="52">
        <f>+IU18/100</f>
        <v>9.3000000000000013E-2</v>
      </c>
      <c r="IV67" s="53"/>
      <c r="IW67" s="54">
        <f>+IU67-$C$18/100</f>
        <v>-3.999999999999837E-4</v>
      </c>
      <c r="IX67" s="9"/>
      <c r="IY67" s="39"/>
      <c r="JA67" s="51" t="s">
        <v>59</v>
      </c>
      <c r="JB67" s="52">
        <f>+JB18/100</f>
        <v>7.8200000000000006E-2</v>
      </c>
      <c r="JC67" s="53"/>
      <c r="JD67" s="54">
        <f>+JB67-$C$18/100</f>
        <v>-1.5199999999999991E-2</v>
      </c>
      <c r="JE67" s="9"/>
      <c r="JF67" s="39"/>
      <c r="JH67" s="51" t="s">
        <v>59</v>
      </c>
      <c r="JI67" s="52">
        <f>+JI18/100</f>
        <v>8.4000000000000005E-2</v>
      </c>
      <c r="JJ67" s="53"/>
      <c r="JK67" s="54">
        <f>+JI67-$C$18/100</f>
        <v>-9.3999999999999917E-3</v>
      </c>
      <c r="JL67" s="9"/>
      <c r="JM67" s="39"/>
      <c r="JO67" s="51" t="s">
        <v>59</v>
      </c>
      <c r="JP67" s="52">
        <f>+JP18/100</f>
        <v>5.8400000000000001E-2</v>
      </c>
      <c r="JQ67" s="53"/>
      <c r="JR67" s="54">
        <f>+JP67-$C$18/100</f>
        <v>-3.4999999999999996E-2</v>
      </c>
      <c r="JS67" s="9"/>
      <c r="JT67" s="39"/>
      <c r="JV67" s="51" t="s">
        <v>59</v>
      </c>
      <c r="JW67" s="52">
        <f>+JW18/100</f>
        <v>8.4900000000000003E-2</v>
      </c>
      <c r="JX67" s="53"/>
      <c r="JY67" s="54">
        <f>+JW67-$C$18/100</f>
        <v>-8.4999999999999937E-3</v>
      </c>
      <c r="JZ67" s="9"/>
      <c r="KA67" s="39"/>
      <c r="KC67" s="51" t="s">
        <v>59</v>
      </c>
      <c r="KD67" s="52">
        <f>+KD18/100</f>
        <v>6.4899999999999999E-2</v>
      </c>
      <c r="KE67" s="53"/>
      <c r="KF67" s="54">
        <f>+KD67-$C$18/100</f>
        <v>-2.8499999999999998E-2</v>
      </c>
      <c r="KG67" s="9"/>
      <c r="KH67" s="39"/>
      <c r="KJ67" s="51" t="s">
        <v>59</v>
      </c>
      <c r="KK67" s="52">
        <f>+KK18/100</f>
        <v>8.0100000000000005E-2</v>
      </c>
      <c r="KL67" s="53"/>
      <c r="KM67" s="54">
        <f>+KK67-$C$18/100</f>
        <v>-1.3299999999999992E-2</v>
      </c>
      <c r="KN67" s="9"/>
      <c r="KO67" s="39"/>
      <c r="KQ67" s="51" t="s">
        <v>59</v>
      </c>
      <c r="KR67" s="52">
        <f>+KR18/100</f>
        <v>7.4200000000000002E-2</v>
      </c>
      <c r="KS67" s="53"/>
      <c r="KT67" s="54">
        <f>+KR67-$C$18/100</f>
        <v>-1.9199999999999995E-2</v>
      </c>
      <c r="KU67" s="9"/>
      <c r="KV67" s="39"/>
      <c r="KX67" s="51" t="s">
        <v>59</v>
      </c>
      <c r="KY67" s="52">
        <f>+KY18/100</f>
        <v>7.5399999999999995E-2</v>
      </c>
      <c r="KZ67" s="53"/>
      <c r="LA67" s="54">
        <f>+KY67-$C$18/100</f>
        <v>-1.8000000000000002E-2</v>
      </c>
      <c r="LB67" s="9"/>
      <c r="LC67" s="39"/>
      <c r="LE67" s="51" t="s">
        <v>59</v>
      </c>
      <c r="LF67" s="52">
        <f>+LF18/100</f>
        <v>5.57E-2</v>
      </c>
      <c r="LG67" s="53"/>
      <c r="LH67" s="54">
        <f>+LF67-$C$18/100</f>
        <v>-3.7699999999999997E-2</v>
      </c>
      <c r="LI67" s="9"/>
      <c r="LJ67" s="39"/>
      <c r="LL67" s="51" t="s">
        <v>59</v>
      </c>
      <c r="LM67" s="52">
        <f>+LM18/100</f>
        <v>4.7800000000000002E-2</v>
      </c>
      <c r="LN67" s="53"/>
      <c r="LO67" s="54">
        <f>+LM67-$C$18/100</f>
        <v>-4.5599999999999995E-2</v>
      </c>
      <c r="LP67" s="9"/>
      <c r="LQ67" s="39"/>
      <c r="LS67" s="51" t="s">
        <v>59</v>
      </c>
      <c r="LT67" s="52">
        <f>+LT18/100</f>
        <v>0.1116</v>
      </c>
      <c r="LU67" s="53"/>
      <c r="LV67" s="54">
        <f>+LT67-$C$18/100</f>
        <v>1.8200000000000008E-2</v>
      </c>
      <c r="LW67" s="9"/>
      <c r="LX67" s="39"/>
      <c r="LZ67" s="51" t="s">
        <v>59</v>
      </c>
      <c r="MA67" s="52">
        <f>+MA18/100</f>
        <v>0</v>
      </c>
      <c r="MB67" s="53"/>
      <c r="MC67" s="54">
        <f>+MA67-$C$18/100</f>
        <v>-9.3399999999999997E-2</v>
      </c>
      <c r="MD67" s="9"/>
      <c r="ME67" s="39"/>
      <c r="MG67" s="51" t="s">
        <v>59</v>
      </c>
      <c r="MH67" s="52">
        <f>+MH18/100</f>
        <v>0</v>
      </c>
      <c r="MI67" s="53"/>
      <c r="MJ67" s="54">
        <f>+MH67-$C$18/100</f>
        <v>-9.3399999999999997E-2</v>
      </c>
      <c r="MK67" s="9"/>
      <c r="ML67" s="39"/>
    </row>
    <row r="68" spans="9:350" x14ac:dyDescent="0.15">
      <c r="I68" s="51" t="s">
        <v>60</v>
      </c>
      <c r="J68" s="55">
        <f>+L18</f>
        <v>0.58235652306287111</v>
      </c>
      <c r="K68" s="53"/>
      <c r="L68" s="56">
        <f>+J68-$E$18</f>
        <v>0.10773223562117135</v>
      </c>
      <c r="M68" s="9"/>
      <c r="N68" s="39"/>
      <c r="P68" s="51" t="s">
        <v>60</v>
      </c>
      <c r="Q68" s="55">
        <f>+S18</f>
        <v>0.6569158540989527</v>
      </c>
      <c r="R68" s="53"/>
      <c r="S68" s="56">
        <f>+Q68-$E$18</f>
        <v>0.18229156665725293</v>
      </c>
      <c r="T68" s="9"/>
      <c r="U68" s="39"/>
      <c r="W68" s="51" t="s">
        <v>60</v>
      </c>
      <c r="X68" s="55">
        <f>+Z18</f>
        <v>0.71673059899675418</v>
      </c>
      <c r="Y68" s="53"/>
      <c r="Z68" s="56">
        <f>+X68-$E$18</f>
        <v>0.24210631155505441</v>
      </c>
      <c r="AA68" s="9"/>
      <c r="AB68" s="39"/>
      <c r="AD68" s="51" t="s">
        <v>60</v>
      </c>
      <c r="AE68" s="55">
        <f>+AG18</f>
        <v>0.53107344632768361</v>
      </c>
      <c r="AF68" s="53"/>
      <c r="AG68" s="56">
        <f>+AE68-$E$18</f>
        <v>5.6449158885983841E-2</v>
      </c>
      <c r="AH68" s="9"/>
      <c r="AI68" s="39"/>
      <c r="AK68" s="51" t="s">
        <v>60</v>
      </c>
      <c r="AL68" s="55">
        <f>+AN18</f>
        <v>0.5194250194250194</v>
      </c>
      <c r="AM68" s="53"/>
      <c r="AN68" s="56">
        <f>+AL68-$E$18</f>
        <v>4.480073198331963E-2</v>
      </c>
      <c r="AO68" s="9"/>
      <c r="AP68" s="39"/>
      <c r="AR68" s="51" t="s">
        <v>60</v>
      </c>
      <c r="AS68" s="55">
        <f>+AU18</f>
        <v>0.58068965517241378</v>
      </c>
      <c r="AT68" s="53"/>
      <c r="AU68" s="56">
        <f>+AS68-$E$18</f>
        <v>0.10606536773071401</v>
      </c>
      <c r="AV68" s="9"/>
      <c r="AW68" s="39"/>
      <c r="AY68" s="51" t="s">
        <v>60</v>
      </c>
      <c r="AZ68" s="55">
        <f>+BB18</f>
        <v>0.56455633100697911</v>
      </c>
      <c r="BA68" s="53"/>
      <c r="BB68" s="56">
        <f>+AZ68-$E$18</f>
        <v>8.993204356527934E-2</v>
      </c>
      <c r="BC68" s="9"/>
      <c r="BD68" s="39"/>
      <c r="BF68" s="51" t="s">
        <v>60</v>
      </c>
      <c r="BG68" s="55">
        <f>+BI18</f>
        <v>0.57149841114641897</v>
      </c>
      <c r="BH68" s="53"/>
      <c r="BI68" s="56">
        <f>+BG68-$E$18</f>
        <v>9.6874123704719206E-2</v>
      </c>
      <c r="BJ68" s="9"/>
      <c r="BK68" s="39"/>
      <c r="BM68" s="51" t="s">
        <v>60</v>
      </c>
      <c r="BN68" s="55">
        <f>+BP18</f>
        <v>0.63233397807865888</v>
      </c>
      <c r="BO68" s="53"/>
      <c r="BP68" s="56">
        <f>+BN68-$E$18</f>
        <v>0.15770969063695911</v>
      </c>
      <c r="BQ68" s="9"/>
      <c r="BR68" s="39"/>
      <c r="BT68" s="51" t="s">
        <v>60</v>
      </c>
      <c r="BU68" s="55">
        <f>+BW18</f>
        <v>0.58547440825409669</v>
      </c>
      <c r="BV68" s="53"/>
      <c r="BW68" s="56">
        <f>+BU68-$E$18</f>
        <v>0.11085012081239692</v>
      </c>
      <c r="BX68" s="9"/>
      <c r="BY68" s="39"/>
      <c r="CA68" s="51" t="s">
        <v>60</v>
      </c>
      <c r="CB68" s="55">
        <f>+CD18</f>
        <v>0.38463238544275824</v>
      </c>
      <c r="CC68" s="53"/>
      <c r="CD68" s="56">
        <f>+CB68-$E$18</f>
        <v>-8.9991901998941526E-2</v>
      </c>
      <c r="CE68" s="9"/>
      <c r="CF68" s="39"/>
      <c r="CH68" s="51" t="s">
        <v>60</v>
      </c>
      <c r="CI68" s="55">
        <f>+CK18</f>
        <v>0.53935860058309038</v>
      </c>
      <c r="CJ68" s="53"/>
      <c r="CK68" s="56">
        <f>+CI68-$E$18</f>
        <v>6.4734313141390609E-2</v>
      </c>
      <c r="CL68" s="9"/>
      <c r="CM68" s="39"/>
      <c r="CO68" s="51" t="s">
        <v>60</v>
      </c>
      <c r="CP68" s="55">
        <f>+CR18</f>
        <v>0.50496007742559879</v>
      </c>
      <c r="CQ68" s="53"/>
      <c r="CR68" s="56">
        <f>+CP68-$E$18</f>
        <v>3.033578998389902E-2</v>
      </c>
      <c r="CS68" s="9"/>
      <c r="CT68" s="39"/>
      <c r="CV68" s="51" t="s">
        <v>60</v>
      </c>
      <c r="CW68" s="55">
        <f>+CY18</f>
        <v>0.38543423271500843</v>
      </c>
      <c r="CX68" s="53"/>
      <c r="CY68" s="56">
        <f>+CW68-$E$18</f>
        <v>-8.9190054726691337E-2</v>
      </c>
      <c r="CZ68" s="9"/>
      <c r="DA68" s="39"/>
      <c r="DC68" s="51" t="s">
        <v>60</v>
      </c>
      <c r="DD68" s="55">
        <f>+DF18</f>
        <v>0.35862387439390442</v>
      </c>
      <c r="DE68" s="53"/>
      <c r="DF68" s="56">
        <f>+DD68-$E$18</f>
        <v>-0.11600041304779535</v>
      </c>
      <c r="DG68" s="9"/>
      <c r="DH68" s="39"/>
      <c r="DJ68" s="51" t="s">
        <v>60</v>
      </c>
      <c r="DK68" s="55">
        <f>+DM18</f>
        <v>0.47734541577825162</v>
      </c>
      <c r="DL68" s="53"/>
      <c r="DM68" s="56">
        <f>+DK68-$E$18</f>
        <v>2.721128336551859E-3</v>
      </c>
      <c r="DN68" s="9"/>
      <c r="DO68" s="39"/>
      <c r="DQ68" s="51" t="s">
        <v>60</v>
      </c>
      <c r="DR68" s="55">
        <f>+DT18</f>
        <v>0.63800515907136712</v>
      </c>
      <c r="DS68" s="53"/>
      <c r="DT68" s="56">
        <f>+DR68-$E$18</f>
        <v>0.16338087162966736</v>
      </c>
      <c r="DU68" s="9"/>
      <c r="DV68" s="39"/>
      <c r="DX68" s="51" t="s">
        <v>60</v>
      </c>
      <c r="DY68" s="55">
        <f>+EA18</f>
        <v>0.57263550581522926</v>
      </c>
      <c r="DZ68" s="53"/>
      <c r="EA68" s="56">
        <f>+DY68-$E$18</f>
        <v>9.8011218373529496E-2</v>
      </c>
      <c r="EB68" s="9"/>
      <c r="EC68" s="39"/>
      <c r="EE68" s="51" t="s">
        <v>60</v>
      </c>
      <c r="EF68" s="55">
        <f>+EH18</f>
        <v>0.4144959579907414</v>
      </c>
      <c r="EG68" s="53"/>
      <c r="EH68" s="56">
        <f>+EF68-$E$18</f>
        <v>-6.0128329450958362E-2</v>
      </c>
      <c r="EI68" s="9"/>
      <c r="EJ68" s="39"/>
      <c r="EL68" s="51" t="s">
        <v>60</v>
      </c>
      <c r="EM68" s="55">
        <f>+EO18</f>
        <v>0.57477341389728098</v>
      </c>
      <c r="EN68" s="53"/>
      <c r="EO68" s="56">
        <f>+EM68-$E$18</f>
        <v>0.10014912645558122</v>
      </c>
      <c r="EP68" s="9"/>
      <c r="EQ68" s="39"/>
      <c r="ES68" s="51" t="s">
        <v>60</v>
      </c>
      <c r="ET68" s="55">
        <f>+EV18</f>
        <v>0.56942227896584741</v>
      </c>
      <c r="EU68" s="53"/>
      <c r="EV68" s="56">
        <f>+ET68-$E$18</f>
        <v>9.479799152414764E-2</v>
      </c>
      <c r="EW68" s="9"/>
      <c r="EX68" s="39"/>
      <c r="EZ68" s="51" t="s">
        <v>60</v>
      </c>
      <c r="FA68" s="55">
        <f>+FC18</f>
        <v>0.45003223726627983</v>
      </c>
      <c r="FB68" s="53"/>
      <c r="FC68" s="56">
        <f>+FA68-$E$18</f>
        <v>-2.4592050175419933E-2</v>
      </c>
      <c r="FD68" s="9"/>
      <c r="FE68" s="39"/>
      <c r="FG68" s="51" t="s">
        <v>60</v>
      </c>
      <c r="FH68" s="55">
        <f>+FJ18</f>
        <v>0.44794690999585235</v>
      </c>
      <c r="FI68" s="53"/>
      <c r="FJ68" s="56">
        <f>+FH68-$E$18</f>
        <v>-2.6677377445847417E-2</v>
      </c>
      <c r="FK68" s="9"/>
      <c r="FL68" s="39"/>
      <c r="FN68" s="51" t="s">
        <v>60</v>
      </c>
      <c r="FO68" s="55">
        <f>+FQ18</f>
        <v>0.39134709931170109</v>
      </c>
      <c r="FP68" s="53"/>
      <c r="FQ68" s="56">
        <f>+FO68-$E$18</f>
        <v>-8.327718812999868E-2</v>
      </c>
      <c r="FR68" s="9"/>
      <c r="FS68" s="39"/>
      <c r="FU68" s="51" t="s">
        <v>60</v>
      </c>
      <c r="FV68" s="55">
        <f>+FX18</f>
        <v>0.49148711767364772</v>
      </c>
      <c r="FW68" s="53"/>
      <c r="FX68" s="56">
        <f>+FV68-$E$18</f>
        <v>1.6862830231947956E-2</v>
      </c>
      <c r="FY68" s="9"/>
      <c r="FZ68" s="39"/>
      <c r="GB68" s="51" t="s">
        <v>60</v>
      </c>
      <c r="GC68" s="55">
        <f>+GE18</f>
        <v>0.4047610341170878</v>
      </c>
      <c r="GD68" s="53"/>
      <c r="GE68" s="56">
        <f>+GC68-$E$18</f>
        <v>-6.9863253324611962E-2</v>
      </c>
      <c r="GF68" s="9"/>
      <c r="GG68" s="39"/>
      <c r="GI68" s="51" t="s">
        <v>60</v>
      </c>
      <c r="GJ68" s="55">
        <f>+GL18</f>
        <v>0.39740587281570888</v>
      </c>
      <c r="GK68" s="53"/>
      <c r="GL68" s="56">
        <f>+GJ68-$E$18</f>
        <v>-7.7218414625990883E-2</v>
      </c>
      <c r="GM68" s="9"/>
      <c r="GN68" s="39"/>
      <c r="GP68" s="51" t="s">
        <v>60</v>
      </c>
      <c r="GQ68" s="55">
        <f>+GS18</f>
        <v>0.68382944489139175</v>
      </c>
      <c r="GR68" s="53"/>
      <c r="GS68" s="56">
        <f>+GQ68-$E$18</f>
        <v>0.20920515744969198</v>
      </c>
      <c r="GT68" s="9"/>
      <c r="GU68" s="39"/>
      <c r="GW68" s="51" t="s">
        <v>60</v>
      </c>
      <c r="GX68" s="55">
        <f>+GZ18</f>
        <v>0.48383084577114427</v>
      </c>
      <c r="GY68" s="53"/>
      <c r="GZ68" s="56">
        <f>+GX68-$E$18</f>
        <v>9.206558329444503E-3</v>
      </c>
      <c r="HA68" s="9"/>
      <c r="HB68" s="39"/>
      <c r="HD68" s="51" t="s">
        <v>60</v>
      </c>
      <c r="HE68" s="55">
        <f>+HG18</f>
        <v>0.54136206233166606</v>
      </c>
      <c r="HF68" s="53"/>
      <c r="HG68" s="56">
        <f>+HE68-$E$18</f>
        <v>6.6737774889966295E-2</v>
      </c>
      <c r="HH68" s="9"/>
      <c r="HI68" s="39"/>
      <c r="HK68" s="51" t="s">
        <v>60</v>
      </c>
      <c r="HL68" s="55">
        <f>+HN18</f>
        <v>0.46891860192352802</v>
      </c>
      <c r="HM68" s="53"/>
      <c r="HN68" s="56">
        <f>+HL68-$E$18</f>
        <v>-5.7056855181717436E-3</v>
      </c>
      <c r="HO68" s="9"/>
      <c r="HP68" s="39"/>
      <c r="HR68" s="51" t="s">
        <v>60</v>
      </c>
      <c r="HS68" s="55">
        <f>+HU18</f>
        <v>0.43341725188816749</v>
      </c>
      <c r="HT68" s="53"/>
      <c r="HU68" s="56">
        <f>+HS68-$E$18</f>
        <v>-4.1207035553532279E-2</v>
      </c>
      <c r="HV68" s="9"/>
      <c r="HW68" s="39"/>
      <c r="HY68" s="51" t="s">
        <v>60</v>
      </c>
      <c r="HZ68" s="55">
        <f>+IB18</f>
        <v>0.589622641509434</v>
      </c>
      <c r="IA68" s="53"/>
      <c r="IB68" s="56">
        <f>+HZ68-$E$18</f>
        <v>0.11499835406773423</v>
      </c>
      <c r="IC68" s="9"/>
      <c r="ID68" s="39"/>
      <c r="IF68" s="51" t="s">
        <v>60</v>
      </c>
      <c r="IG68" s="55">
        <f>+II18</f>
        <v>0.46978557504873292</v>
      </c>
      <c r="IH68" s="53"/>
      <c r="II68" s="56">
        <f>+IG68-$E$18</f>
        <v>-4.8387123929668485E-3</v>
      </c>
      <c r="IJ68" s="9"/>
      <c r="IK68" s="39"/>
      <c r="IM68" s="51" t="s">
        <v>60</v>
      </c>
      <c r="IN68" s="55">
        <f>+IP18</f>
        <v>0.52607537114579372</v>
      </c>
      <c r="IO68" s="53"/>
      <c r="IP68" s="56">
        <f>+IN68-$E$18</f>
        <v>5.1451083704093958E-2</v>
      </c>
      <c r="IQ68" s="9"/>
      <c r="IR68" s="39"/>
      <c r="IT68" s="51" t="s">
        <v>60</v>
      </c>
      <c r="IU68" s="55">
        <f>+IW18</f>
        <v>0.47200622083981336</v>
      </c>
      <c r="IV68" s="53"/>
      <c r="IW68" s="56">
        <f>+IU68-$E$18</f>
        <v>-2.6180666018864041E-3</v>
      </c>
      <c r="IX68" s="9"/>
      <c r="IY68" s="39"/>
      <c r="JA68" s="51" t="s">
        <v>60</v>
      </c>
      <c r="JB68" s="55">
        <f>+JD18</f>
        <v>0.57434501531133042</v>
      </c>
      <c r="JC68" s="53"/>
      <c r="JD68" s="56">
        <f>+JB68-$E$18</f>
        <v>9.9720727869630654E-2</v>
      </c>
      <c r="JE68" s="9"/>
      <c r="JF68" s="39"/>
      <c r="JH68" s="51" t="s">
        <v>60</v>
      </c>
      <c r="JI68" s="55">
        <f>+JK18</f>
        <v>0.52408993576017127</v>
      </c>
      <c r="JJ68" s="53"/>
      <c r="JK68" s="56">
        <f>+JI68-$E$18</f>
        <v>4.94656483184715E-2</v>
      </c>
      <c r="JL68" s="9"/>
      <c r="JM68" s="39"/>
      <c r="JO68" s="51" t="s">
        <v>60</v>
      </c>
      <c r="JP68" s="55">
        <f>+JR18</f>
        <v>0.55804953560371517</v>
      </c>
      <c r="JQ68" s="53"/>
      <c r="JR68" s="56">
        <f>+JP68-$E$18</f>
        <v>8.3425248162015408E-2</v>
      </c>
      <c r="JS68" s="9"/>
      <c r="JT68" s="39"/>
      <c r="JV68" s="51" t="s">
        <v>60</v>
      </c>
      <c r="JW68" s="55">
        <f>+JY18</f>
        <v>0.46427145708582834</v>
      </c>
      <c r="JX68" s="53"/>
      <c r="JY68" s="56">
        <f>+JW68-$E$18</f>
        <v>-1.0352830355871423E-2</v>
      </c>
      <c r="JZ68" s="9"/>
      <c r="KA68" s="39"/>
      <c r="KC68" s="51" t="s">
        <v>60</v>
      </c>
      <c r="KD68" s="55">
        <f>+KF18</f>
        <v>0.63314037626628072</v>
      </c>
      <c r="KE68" s="53"/>
      <c r="KF68" s="56">
        <f>+KD68-$E$18</f>
        <v>0.15851608882458096</v>
      </c>
      <c r="KG68" s="9"/>
      <c r="KH68" s="39"/>
      <c r="KJ68" s="51" t="s">
        <v>60</v>
      </c>
      <c r="KK68" s="55">
        <f>+KM18</f>
        <v>0.5736434108527132</v>
      </c>
      <c r="KL68" s="53"/>
      <c r="KM68" s="56">
        <f>+KK68-$E$18</f>
        <v>9.9019123411013432E-2</v>
      </c>
      <c r="KN68" s="9"/>
      <c r="KO68" s="39"/>
      <c r="KQ68" s="51" t="s">
        <v>60</v>
      </c>
      <c r="KR68" s="55">
        <f>+KT18</f>
        <v>0.47776324395029429</v>
      </c>
      <c r="KS68" s="53"/>
      <c r="KT68" s="56">
        <f>+KR68-$E$18</f>
        <v>3.1389565085945259E-3</v>
      </c>
      <c r="KU68" s="9"/>
      <c r="KV68" s="39"/>
      <c r="KX68" s="51" t="s">
        <v>60</v>
      </c>
      <c r="KY68" s="55">
        <f>+LA18</f>
        <v>0.58484525080042693</v>
      </c>
      <c r="KZ68" s="53"/>
      <c r="LA68" s="56">
        <f>+KY68-$E$18</f>
        <v>0.11022096335872716</v>
      </c>
      <c r="LB68" s="9"/>
      <c r="LC68" s="39"/>
      <c r="LE68" s="51" t="s">
        <v>60</v>
      </c>
      <c r="LF68" s="55">
        <f>+LH18</f>
        <v>0.48300679728108759</v>
      </c>
      <c r="LG68" s="53"/>
      <c r="LH68" s="56">
        <f>+LF68-$E$18</f>
        <v>8.3825098393878195E-3</v>
      </c>
      <c r="LI68" s="9"/>
      <c r="LJ68" s="39"/>
      <c r="LL68" s="51" t="s">
        <v>60</v>
      </c>
      <c r="LM68" s="55">
        <f>+LO18</f>
        <v>0.49457259158751699</v>
      </c>
      <c r="LN68" s="53"/>
      <c r="LO68" s="56">
        <f>+LM68-$E$18</f>
        <v>1.9948304145817219E-2</v>
      </c>
      <c r="LP68" s="9"/>
      <c r="LQ68" s="39"/>
      <c r="LS68" s="51" t="s">
        <v>60</v>
      </c>
      <c r="LT68" s="55">
        <f>+LV18</f>
        <v>0.67198382385980682</v>
      </c>
      <c r="LU68" s="53"/>
      <c r="LV68" s="56">
        <f>+LT68-$E$18</f>
        <v>0.19735953641810705</v>
      </c>
      <c r="LW68" s="9"/>
      <c r="LX68" s="39"/>
      <c r="LZ68" s="51" t="s">
        <v>60</v>
      </c>
      <c r="MA68" s="55" t="e">
        <f>+MC18</f>
        <v>#DIV/0!</v>
      </c>
      <c r="MB68" s="53"/>
      <c r="MC68" s="56" t="e">
        <f>+MA68-$E$18</f>
        <v>#DIV/0!</v>
      </c>
      <c r="MD68" s="9"/>
      <c r="ME68" s="39"/>
      <c r="MG68" s="51" t="s">
        <v>60</v>
      </c>
      <c r="MH68" s="55" t="e">
        <f>+MJ18</f>
        <v>#DIV/0!</v>
      </c>
      <c r="MI68" s="53"/>
      <c r="MJ68" s="56" t="e">
        <f>+MH68-$E$18</f>
        <v>#DIV/0!</v>
      </c>
      <c r="MK68" s="9"/>
      <c r="ML68" s="39"/>
    </row>
    <row r="69" spans="9:350" x14ac:dyDescent="0.15">
      <c r="I69" s="51" t="s">
        <v>61</v>
      </c>
      <c r="J69" s="55">
        <f>+N18</f>
        <v>0.41657786573298827</v>
      </c>
      <c r="K69" s="53"/>
      <c r="L69" s="56">
        <f>+J69-$G$18</f>
        <v>-0.1075437442169167</v>
      </c>
      <c r="M69" s="9"/>
      <c r="N69" s="39"/>
      <c r="P69" s="51" t="s">
        <v>61</v>
      </c>
      <c r="Q69" s="55">
        <f>+U18</f>
        <v>0.34272300469483569</v>
      </c>
      <c r="R69" s="53"/>
      <c r="S69" s="56">
        <f>+Q69-$G$18</f>
        <v>-0.18139860525506929</v>
      </c>
      <c r="T69" s="9"/>
      <c r="U69" s="39"/>
      <c r="W69" s="51" t="s">
        <v>61</v>
      </c>
      <c r="X69" s="55">
        <f>+AB18</f>
        <v>0.28179403953968724</v>
      </c>
      <c r="Y69" s="53"/>
      <c r="Z69" s="56">
        <f>+X69-$G$18</f>
        <v>-0.24232757041021774</v>
      </c>
      <c r="AA69" s="9"/>
      <c r="AB69" s="39"/>
      <c r="AD69" s="51" t="s">
        <v>61</v>
      </c>
      <c r="AE69" s="55">
        <f>+AI18</f>
        <v>0.4653954802259887</v>
      </c>
      <c r="AF69" s="53"/>
      <c r="AG69" s="56">
        <f>+AE69-$G$18</f>
        <v>-5.8726129723916276E-2</v>
      </c>
      <c r="AH69" s="9"/>
      <c r="AI69" s="39"/>
      <c r="AK69" s="51" t="s">
        <v>61</v>
      </c>
      <c r="AL69" s="55">
        <f>+AP18</f>
        <v>0.4796037296037296</v>
      </c>
      <c r="AM69" s="53"/>
      <c r="AN69" s="56">
        <f>+AL69-$G$18</f>
        <v>-4.4517880346175376E-2</v>
      </c>
      <c r="AO69" s="9"/>
      <c r="AP69" s="39"/>
      <c r="AR69" s="51" t="s">
        <v>61</v>
      </c>
      <c r="AS69" s="55">
        <f>+AW18</f>
        <v>0.41839080459770117</v>
      </c>
      <c r="AT69" s="53"/>
      <c r="AU69" s="56">
        <f>+AS69-$G$18</f>
        <v>-0.1057308053522038</v>
      </c>
      <c r="AV69" s="9"/>
      <c r="AW69" s="39"/>
      <c r="AY69" s="51" t="s">
        <v>61</v>
      </c>
      <c r="AZ69" s="55">
        <f>+BD18</f>
        <v>0.43469591226321036</v>
      </c>
      <c r="BA69" s="53"/>
      <c r="BB69" s="56">
        <f>+AZ69-$G$18</f>
        <v>-8.9425697686694616E-2</v>
      </c>
      <c r="BC69" s="9"/>
      <c r="BD69" s="39"/>
      <c r="BF69" s="51" t="s">
        <v>61</v>
      </c>
      <c r="BG69" s="55">
        <f>+BK18</f>
        <v>0.42654607675384992</v>
      </c>
      <c r="BH69" s="53"/>
      <c r="BI69" s="56">
        <f>+BG69-$G$18</f>
        <v>-9.7575533196055053E-2</v>
      </c>
      <c r="BJ69" s="9"/>
      <c r="BK69" s="39"/>
      <c r="BM69" s="51" t="s">
        <v>61</v>
      </c>
      <c r="BN69" s="55">
        <f>+BR18</f>
        <v>0.3663765312701483</v>
      </c>
      <c r="BO69" s="53"/>
      <c r="BP69" s="56">
        <f>+BN69-$G$18</f>
        <v>-0.15774507867975668</v>
      </c>
      <c r="BQ69" s="9"/>
      <c r="BR69" s="39"/>
      <c r="BT69" s="51" t="s">
        <v>61</v>
      </c>
      <c r="BU69" s="55">
        <f>+BY18</f>
        <v>0.41351406028727494</v>
      </c>
      <c r="BV69" s="53"/>
      <c r="BW69" s="56">
        <f>+BU69-$G$18</f>
        <v>-0.11060754966263003</v>
      </c>
      <c r="BX69" s="9"/>
      <c r="BY69" s="39"/>
      <c r="CA69" s="51" t="s">
        <v>61</v>
      </c>
      <c r="CB69" s="55">
        <f>+CF18</f>
        <v>0.61418889052600556</v>
      </c>
      <c r="CC69" s="53"/>
      <c r="CD69" s="56">
        <f>+CB69-$G$18</f>
        <v>9.0067280576100583E-2</v>
      </c>
      <c r="CE69" s="9"/>
      <c r="CF69" s="39"/>
      <c r="CH69" s="51" t="s">
        <v>61</v>
      </c>
      <c r="CI69" s="55">
        <f>+CM18</f>
        <v>0.45960016659725117</v>
      </c>
      <c r="CJ69" s="53"/>
      <c r="CK69" s="56">
        <f>+CI69-$G$18</f>
        <v>-6.4521443352653807E-2</v>
      </c>
      <c r="CL69" s="9"/>
      <c r="CM69" s="39"/>
      <c r="CO69" s="51" t="s">
        <v>61</v>
      </c>
      <c r="CP69" s="55">
        <f>+CT18</f>
        <v>0.49455601258165982</v>
      </c>
      <c r="CQ69" s="53"/>
      <c r="CR69" s="56">
        <f>+CP69-$G$18</f>
        <v>-2.9565597368245156E-2</v>
      </c>
      <c r="CS69" s="9"/>
      <c r="CT69" s="39"/>
      <c r="CV69" s="51" t="s">
        <v>61</v>
      </c>
      <c r="CW69" s="55">
        <f>+DA18</f>
        <v>0.61309021922428331</v>
      </c>
      <c r="CX69" s="53"/>
      <c r="CY69" s="56">
        <f>+CW69-$G$18</f>
        <v>8.896860927437833E-2</v>
      </c>
      <c r="CZ69" s="9"/>
      <c r="DA69" s="39"/>
      <c r="DC69" s="51" t="s">
        <v>61</v>
      </c>
      <c r="DD69" s="55">
        <f>+DH18</f>
        <v>0.6403140152389748</v>
      </c>
      <c r="DE69" s="53"/>
      <c r="DF69" s="56">
        <f>+DD69-$G$18</f>
        <v>0.11619240528906982</v>
      </c>
      <c r="DG69" s="9"/>
      <c r="DH69" s="39"/>
      <c r="DJ69" s="51" t="s">
        <v>61</v>
      </c>
      <c r="DK69" s="55">
        <f>+DO18</f>
        <v>0.52123312011371714</v>
      </c>
      <c r="DL69" s="53"/>
      <c r="DM69" s="56">
        <f>+DK69-$G$18</f>
        <v>-2.8884898361878353E-3</v>
      </c>
      <c r="DN69" s="9"/>
      <c r="DO69" s="39"/>
      <c r="DQ69" s="51" t="s">
        <v>61</v>
      </c>
      <c r="DR69" s="55">
        <f>+DV18</f>
        <v>0.36199484092863282</v>
      </c>
      <c r="DS69" s="53"/>
      <c r="DT69" s="56">
        <f>+DR69-$G$18</f>
        <v>-0.16212676902127215</v>
      </c>
      <c r="DU69" s="9"/>
      <c r="DV69" s="39"/>
      <c r="DX69" s="51" t="s">
        <v>61</v>
      </c>
      <c r="DY69" s="55">
        <f>+EC18</f>
        <v>0.42681588764538075</v>
      </c>
      <c r="DZ69" s="53"/>
      <c r="EA69" s="56">
        <f>+DY69-$G$18</f>
        <v>-9.7305722304524223E-2</v>
      </c>
      <c r="EB69" s="9"/>
      <c r="EC69" s="39"/>
      <c r="EE69" s="51" t="s">
        <v>61</v>
      </c>
      <c r="EF69" s="55">
        <f>+EJ18</f>
        <v>0.58363849927451117</v>
      </c>
      <c r="EG69" s="53"/>
      <c r="EH69" s="56">
        <f>+EF69-$G$18</f>
        <v>5.9516889324606193E-2</v>
      </c>
      <c r="EI69" s="9"/>
      <c r="EJ69" s="39"/>
      <c r="EL69" s="51" t="s">
        <v>61</v>
      </c>
      <c r="EM69" s="55">
        <f>+EQ18</f>
        <v>0.42371601208459214</v>
      </c>
      <c r="EN69" s="53"/>
      <c r="EO69" s="56">
        <f>+EM69-$G$18</f>
        <v>-0.10040559786531283</v>
      </c>
      <c r="EP69" s="9"/>
      <c r="EQ69" s="39"/>
      <c r="ES69" s="51" t="s">
        <v>61</v>
      </c>
      <c r="ET69" s="55">
        <f>+EX18</f>
        <v>0.42930098946696454</v>
      </c>
      <c r="EU69" s="53"/>
      <c r="EV69" s="56">
        <f>+ET69-$G$18</f>
        <v>-9.4820620482940432E-2</v>
      </c>
      <c r="EW69" s="9"/>
      <c r="EX69" s="39"/>
      <c r="EZ69" s="51" t="s">
        <v>61</v>
      </c>
      <c r="FA69" s="55">
        <f>+FE18</f>
        <v>0.54803352675693107</v>
      </c>
      <c r="FB69" s="53"/>
      <c r="FC69" s="56">
        <f>+FA69-$G$18</f>
        <v>2.391191680702609E-2</v>
      </c>
      <c r="FD69" s="9"/>
      <c r="FE69" s="39"/>
      <c r="FG69" s="51" t="s">
        <v>61</v>
      </c>
      <c r="FH69" s="55">
        <f>+FL18</f>
        <v>0.55122355868934048</v>
      </c>
      <c r="FI69" s="53"/>
      <c r="FJ69" s="56">
        <f>+FH69-$G$18</f>
        <v>2.71019487394355E-2</v>
      </c>
      <c r="FK69" s="9"/>
      <c r="FL69" s="39"/>
      <c r="FN69" s="51" t="s">
        <v>61</v>
      </c>
      <c r="FO69" s="55">
        <f>+FS18</f>
        <v>0.60766961651917406</v>
      </c>
      <c r="FP69" s="53"/>
      <c r="FQ69" s="56">
        <f>+FO69-$G$18</f>
        <v>8.3548006569269084E-2</v>
      </c>
      <c r="FR69" s="9"/>
      <c r="FS69" s="39"/>
      <c r="FU69" s="51" t="s">
        <v>61</v>
      </c>
      <c r="FV69" s="55">
        <f>+FZ18</f>
        <v>0.50745818894078654</v>
      </c>
      <c r="FW69" s="53"/>
      <c r="FX69" s="56">
        <f>+FV69-$G$18</f>
        <v>-1.666342100911844E-2</v>
      </c>
      <c r="FY69" s="9"/>
      <c r="FZ69" s="39"/>
      <c r="GB69" s="51" t="s">
        <v>61</v>
      </c>
      <c r="GC69" s="55">
        <f>+GG18</f>
        <v>0.59392255091966217</v>
      </c>
      <c r="GD69" s="53"/>
      <c r="GE69" s="56">
        <f>+GC69-$G$18</f>
        <v>6.9800940969757197E-2</v>
      </c>
      <c r="GF69" s="9"/>
      <c r="GG69" s="39"/>
      <c r="GI69" s="51" t="s">
        <v>61</v>
      </c>
      <c r="GJ69" s="55">
        <f>+GN18</f>
        <v>0.6004323545307152</v>
      </c>
      <c r="GK69" s="53"/>
      <c r="GL69" s="56">
        <f>+GJ69-$G$18</f>
        <v>7.6310744580810219E-2</v>
      </c>
      <c r="GM69" s="9"/>
      <c r="GN69" s="39"/>
      <c r="GP69" s="51" t="s">
        <v>61</v>
      </c>
      <c r="GQ69" s="55">
        <f>+GU18</f>
        <v>0.31415929203539822</v>
      </c>
      <c r="GR69" s="53"/>
      <c r="GS69" s="56">
        <f>+GQ69-$G$18</f>
        <v>-0.20996231791450676</v>
      </c>
      <c r="GT69" s="9"/>
      <c r="GU69" s="39"/>
      <c r="GW69" s="51" t="s">
        <v>61</v>
      </c>
      <c r="GX69" s="55">
        <f>+HB18</f>
        <v>0.51451077943615253</v>
      </c>
      <c r="GY69" s="53"/>
      <c r="GZ69" s="56">
        <f>+GX69-$G$18</f>
        <v>-9.6108305137524441E-3</v>
      </c>
      <c r="HA69" s="9"/>
      <c r="HB69" s="39"/>
      <c r="HD69" s="51" t="s">
        <v>61</v>
      </c>
      <c r="HE69" s="55">
        <f>+HI18</f>
        <v>0.45632935744517122</v>
      </c>
      <c r="HF69" s="53"/>
      <c r="HG69" s="56">
        <f>+HE69-$G$18</f>
        <v>-6.7792252504733752E-2</v>
      </c>
      <c r="HH69" s="9"/>
      <c r="HI69" s="39"/>
      <c r="HK69" s="51" t="s">
        <v>61</v>
      </c>
      <c r="HL69" s="55">
        <f>+HP18</f>
        <v>0.5301430917194464</v>
      </c>
      <c r="HM69" s="53"/>
      <c r="HN69" s="56">
        <f>+HL69-$G$18</f>
        <v>6.0214817695414258E-3</v>
      </c>
      <c r="HO69" s="9"/>
      <c r="HP69" s="39"/>
      <c r="HR69" s="51" t="s">
        <v>61</v>
      </c>
      <c r="HS69" s="55">
        <f>+HW18</f>
        <v>0.56592023320524709</v>
      </c>
      <c r="HT69" s="53"/>
      <c r="HU69" s="56">
        <f>+HS69-$G$18</f>
        <v>4.1798623255342116E-2</v>
      </c>
      <c r="HV69" s="9"/>
      <c r="HW69" s="39"/>
      <c r="HY69" s="51" t="s">
        <v>61</v>
      </c>
      <c r="HZ69" s="55">
        <f>+ID18</f>
        <v>0.40902964959568733</v>
      </c>
      <c r="IA69" s="53"/>
      <c r="IB69" s="56">
        <f>+HZ69-$G$18</f>
        <v>-0.11509196035421765</v>
      </c>
      <c r="IC69" s="9"/>
      <c r="ID69" s="39"/>
      <c r="IF69" s="51" t="s">
        <v>61</v>
      </c>
      <c r="IG69" s="55">
        <f>+IK18</f>
        <v>0.53021442495126703</v>
      </c>
      <c r="IH69" s="53"/>
      <c r="II69" s="56">
        <f>+IG69-$G$18</f>
        <v>6.0928150013620508E-3</v>
      </c>
      <c r="IJ69" s="9"/>
      <c r="IK69" s="39"/>
      <c r="IM69" s="51" t="s">
        <v>61</v>
      </c>
      <c r="IN69" s="55">
        <f>+IR18</f>
        <v>0.47202131709173961</v>
      </c>
      <c r="IO69" s="53"/>
      <c r="IP69" s="56">
        <f>+IN69-$G$18</f>
        <v>-5.2100292858165365E-2</v>
      </c>
      <c r="IQ69" s="9"/>
      <c r="IR69" s="39"/>
      <c r="IT69" s="51" t="s">
        <v>61</v>
      </c>
      <c r="IU69" s="55">
        <f>+IY18</f>
        <v>0.52721617418351474</v>
      </c>
      <c r="IV69" s="53"/>
      <c r="IW69" s="56">
        <f>+IU69-$G$18</f>
        <v>3.0945642336097645E-3</v>
      </c>
      <c r="IX69" s="9"/>
      <c r="IY69" s="39"/>
      <c r="JA69" s="51" t="s">
        <v>61</v>
      </c>
      <c r="JB69" s="55">
        <f>+JF18</f>
        <v>0.42497448111602587</v>
      </c>
      <c r="JC69" s="53"/>
      <c r="JD69" s="56">
        <f>+JB69-$G$18</f>
        <v>-9.9147128833879106E-2</v>
      </c>
      <c r="JE69" s="9"/>
      <c r="JF69" s="39"/>
      <c r="JH69" s="51" t="s">
        <v>61</v>
      </c>
      <c r="JI69" s="55">
        <f>+JM18</f>
        <v>0.47537473233404709</v>
      </c>
      <c r="JJ69" s="53"/>
      <c r="JK69" s="56">
        <f>+JI69-$G$18</f>
        <v>-4.8746877615857886E-2</v>
      </c>
      <c r="JL69" s="9"/>
      <c r="JM69" s="39"/>
      <c r="JO69" s="51" t="s">
        <v>61</v>
      </c>
      <c r="JP69" s="55">
        <f>+JT18</f>
        <v>0.44117647058823528</v>
      </c>
      <c r="JQ69" s="53"/>
      <c r="JR69" s="56">
        <f>+JP69-$G$18</f>
        <v>-8.2945139361669695E-2</v>
      </c>
      <c r="JS69" s="9"/>
      <c r="JT69" s="39"/>
      <c r="JV69" s="51" t="s">
        <v>61</v>
      </c>
      <c r="JW69" s="55">
        <f>+KA18</f>
        <v>0.53393213572854292</v>
      </c>
      <c r="JX69" s="53"/>
      <c r="JY69" s="56">
        <f>+JW69-$G$18</f>
        <v>9.8105257786379463E-3</v>
      </c>
      <c r="JZ69" s="9"/>
      <c r="KA69" s="39"/>
      <c r="KC69" s="51" t="s">
        <v>61</v>
      </c>
      <c r="KD69" s="55">
        <f>+KH18</f>
        <v>0.36685962373371922</v>
      </c>
      <c r="KE69" s="53"/>
      <c r="KF69" s="56">
        <f>+KD69-$G$18</f>
        <v>-0.15726198621618576</v>
      </c>
      <c r="KG69" s="9"/>
      <c r="KH69" s="39"/>
      <c r="KJ69" s="51" t="s">
        <v>61</v>
      </c>
      <c r="KK69" s="55">
        <f>+KO18</f>
        <v>0.42431660546715627</v>
      </c>
      <c r="KL69" s="53"/>
      <c r="KM69" s="56">
        <f>+KK69-$G$18</f>
        <v>-9.9805004482748705E-2</v>
      </c>
      <c r="KN69" s="9"/>
      <c r="KO69" s="39"/>
      <c r="KQ69" s="51" t="s">
        <v>61</v>
      </c>
      <c r="KR69" s="55">
        <f>+KV18</f>
        <v>0.51994767822105947</v>
      </c>
      <c r="KS69" s="53"/>
      <c r="KT69" s="56">
        <f>+KR69-$G$18</f>
        <v>-4.1739317288455036E-3</v>
      </c>
      <c r="KU69" s="9"/>
      <c r="KV69" s="39"/>
      <c r="KX69" s="51" t="s">
        <v>61</v>
      </c>
      <c r="KY69" s="55">
        <f>+LC18</f>
        <v>0.4133760227676983</v>
      </c>
      <c r="KZ69" s="53"/>
      <c r="LA69" s="56">
        <f>+KY69-$G$18</f>
        <v>-0.11074558718220667</v>
      </c>
      <c r="LB69" s="9"/>
      <c r="LC69" s="39"/>
      <c r="LE69" s="51" t="s">
        <v>61</v>
      </c>
      <c r="LF69" s="55">
        <f>+LJ18</f>
        <v>0.51699320271891247</v>
      </c>
      <c r="LG69" s="53"/>
      <c r="LH69" s="56">
        <f>+LF69-$G$18</f>
        <v>-7.1284072309925062E-3</v>
      </c>
      <c r="LI69" s="9"/>
      <c r="LJ69" s="39"/>
      <c r="LL69" s="51" t="s">
        <v>61</v>
      </c>
      <c r="LM69" s="55">
        <f>+LQ18</f>
        <v>0.50542740841248301</v>
      </c>
      <c r="LN69" s="53"/>
      <c r="LO69" s="56">
        <f>+LM69-$G$18</f>
        <v>-1.8694201537421962E-2</v>
      </c>
      <c r="LP69" s="9"/>
      <c r="LQ69" s="39"/>
      <c r="LS69" s="51" t="s">
        <v>61</v>
      </c>
      <c r="LT69" s="55">
        <f>+LX18</f>
        <v>0.32689283307121997</v>
      </c>
      <c r="LU69" s="53"/>
      <c r="LV69" s="56">
        <f>+LT69-$G$18</f>
        <v>-0.19722877687868501</v>
      </c>
      <c r="LW69" s="9"/>
      <c r="LX69" s="39"/>
      <c r="LZ69" s="51" t="s">
        <v>61</v>
      </c>
      <c r="MA69" s="55" t="e">
        <f>+ME18</f>
        <v>#DIV/0!</v>
      </c>
      <c r="MB69" s="53"/>
      <c r="MC69" s="56" t="e">
        <f>+MA69-$G$18</f>
        <v>#DIV/0!</v>
      </c>
      <c r="MD69" s="9"/>
      <c r="ME69" s="39"/>
      <c r="MG69" s="51" t="s">
        <v>61</v>
      </c>
      <c r="MH69" s="55" t="e">
        <f>+ML18</f>
        <v>#DIV/0!</v>
      </c>
      <c r="MI69" s="53"/>
      <c r="MJ69" s="56" t="e">
        <f>+MH69-$G$18</f>
        <v>#DIV/0!</v>
      </c>
      <c r="MK69" s="9"/>
      <c r="ML69" s="39"/>
    </row>
    <row r="70" spans="9:350" x14ac:dyDescent="0.15">
      <c r="I70" s="38"/>
      <c r="J70" s="9"/>
      <c r="K70" s="9"/>
      <c r="L70" s="9"/>
      <c r="M70" s="9"/>
      <c r="N70" s="39"/>
      <c r="P70" s="38"/>
      <c r="Q70" s="9"/>
      <c r="R70" s="9"/>
      <c r="S70" s="9"/>
      <c r="T70" s="9"/>
      <c r="U70" s="39"/>
      <c r="W70" s="38"/>
      <c r="X70" s="9"/>
      <c r="Y70" s="9"/>
      <c r="Z70" s="9"/>
      <c r="AA70" s="9"/>
      <c r="AB70" s="39"/>
      <c r="AD70" s="38"/>
      <c r="AE70" s="9"/>
      <c r="AF70" s="9"/>
      <c r="AG70" s="9"/>
      <c r="AH70" s="9"/>
      <c r="AI70" s="39"/>
      <c r="AK70" s="38"/>
      <c r="AL70" s="9"/>
      <c r="AM70" s="9"/>
      <c r="AN70" s="9"/>
      <c r="AO70" s="9"/>
      <c r="AP70" s="39"/>
      <c r="AR70" s="38"/>
      <c r="AS70" s="9"/>
      <c r="AT70" s="9"/>
      <c r="AU70" s="9"/>
      <c r="AV70" s="9"/>
      <c r="AW70" s="39"/>
      <c r="AY70" s="38"/>
      <c r="AZ70" s="9"/>
      <c r="BA70" s="9"/>
      <c r="BB70" s="9"/>
      <c r="BC70" s="9"/>
      <c r="BD70" s="39"/>
      <c r="BF70" s="38"/>
      <c r="BG70" s="9"/>
      <c r="BH70" s="9"/>
      <c r="BI70" s="9"/>
      <c r="BJ70" s="9"/>
      <c r="BK70" s="39"/>
      <c r="BM70" s="38"/>
      <c r="BN70" s="9"/>
      <c r="BO70" s="9"/>
      <c r="BP70" s="9"/>
      <c r="BQ70" s="9"/>
      <c r="BR70" s="39"/>
      <c r="BT70" s="38"/>
      <c r="BU70" s="9"/>
      <c r="BV70" s="9"/>
      <c r="BW70" s="9"/>
      <c r="BX70" s="9"/>
      <c r="BY70" s="39"/>
      <c r="CA70" s="38"/>
      <c r="CB70" s="9"/>
      <c r="CC70" s="9"/>
      <c r="CD70" s="9"/>
      <c r="CE70" s="9"/>
      <c r="CF70" s="39"/>
      <c r="CH70" s="38"/>
      <c r="CI70" s="9"/>
      <c r="CJ70" s="9"/>
      <c r="CK70" s="9"/>
      <c r="CL70" s="9"/>
      <c r="CM70" s="39"/>
      <c r="CO70" s="38"/>
      <c r="CP70" s="9"/>
      <c r="CQ70" s="9"/>
      <c r="CR70" s="9"/>
      <c r="CS70" s="9"/>
      <c r="CT70" s="39"/>
      <c r="CV70" s="38"/>
      <c r="CW70" s="9"/>
      <c r="CX70" s="9"/>
      <c r="CY70" s="9"/>
      <c r="CZ70" s="9"/>
      <c r="DA70" s="39"/>
      <c r="DC70" s="38"/>
      <c r="DD70" s="9"/>
      <c r="DE70" s="9"/>
      <c r="DF70" s="9"/>
      <c r="DG70" s="9"/>
      <c r="DH70" s="39"/>
      <c r="DJ70" s="38"/>
      <c r="DK70" s="9"/>
      <c r="DL70" s="9"/>
      <c r="DM70" s="9"/>
      <c r="DN70" s="9"/>
      <c r="DO70" s="39"/>
      <c r="DQ70" s="38"/>
      <c r="DR70" s="9"/>
      <c r="DS70" s="9"/>
      <c r="DT70" s="9"/>
      <c r="DU70" s="9"/>
      <c r="DV70" s="39"/>
      <c r="DX70" s="38"/>
      <c r="DY70" s="9"/>
      <c r="DZ70" s="9"/>
      <c r="EA70" s="9"/>
      <c r="EB70" s="9"/>
      <c r="EC70" s="39"/>
      <c r="EE70" s="38"/>
      <c r="EF70" s="9"/>
      <c r="EG70" s="9"/>
      <c r="EH70" s="9"/>
      <c r="EI70" s="9"/>
      <c r="EJ70" s="39"/>
      <c r="EL70" s="38"/>
      <c r="EM70" s="9"/>
      <c r="EN70" s="9"/>
      <c r="EO70" s="9"/>
      <c r="EP70" s="9"/>
      <c r="EQ70" s="39"/>
      <c r="ES70" s="38"/>
      <c r="ET70" s="9"/>
      <c r="EU70" s="9"/>
      <c r="EV70" s="9"/>
      <c r="EW70" s="9"/>
      <c r="EX70" s="39"/>
      <c r="EZ70" s="38"/>
      <c r="FA70" s="9"/>
      <c r="FB70" s="9"/>
      <c r="FC70" s="9"/>
      <c r="FD70" s="9"/>
      <c r="FE70" s="39"/>
      <c r="FG70" s="38"/>
      <c r="FH70" s="9"/>
      <c r="FI70" s="9"/>
      <c r="FJ70" s="9"/>
      <c r="FK70" s="9"/>
      <c r="FL70" s="39"/>
      <c r="FN70" s="38"/>
      <c r="FO70" s="9"/>
      <c r="FP70" s="9"/>
      <c r="FQ70" s="9"/>
      <c r="FR70" s="9"/>
      <c r="FS70" s="39"/>
      <c r="FU70" s="38"/>
      <c r="FV70" s="9"/>
      <c r="FW70" s="9"/>
      <c r="FX70" s="9"/>
      <c r="FY70" s="9"/>
      <c r="FZ70" s="39"/>
      <c r="GB70" s="38"/>
      <c r="GC70" s="9"/>
      <c r="GD70" s="9"/>
      <c r="GE70" s="9"/>
      <c r="GF70" s="9"/>
      <c r="GG70" s="39"/>
      <c r="GI70" s="38"/>
      <c r="GJ70" s="9"/>
      <c r="GK70" s="9"/>
      <c r="GL70" s="9"/>
      <c r="GM70" s="9"/>
      <c r="GN70" s="39"/>
      <c r="GP70" s="38"/>
      <c r="GQ70" s="9"/>
      <c r="GR70" s="9"/>
      <c r="GS70" s="9"/>
      <c r="GT70" s="9"/>
      <c r="GU70" s="39"/>
      <c r="GW70" s="38"/>
      <c r="GX70" s="9"/>
      <c r="GY70" s="9"/>
      <c r="GZ70" s="9"/>
      <c r="HA70" s="9"/>
      <c r="HB70" s="39"/>
      <c r="HD70" s="38"/>
      <c r="HE70" s="9"/>
      <c r="HF70" s="9"/>
      <c r="HG70" s="9"/>
      <c r="HH70" s="9"/>
      <c r="HI70" s="39"/>
      <c r="HK70" s="38"/>
      <c r="HL70" s="9"/>
      <c r="HM70" s="9"/>
      <c r="HN70" s="9"/>
      <c r="HO70" s="9"/>
      <c r="HP70" s="39"/>
      <c r="HR70" s="38"/>
      <c r="HS70" s="9"/>
      <c r="HT70" s="9"/>
      <c r="HU70" s="9"/>
      <c r="HV70" s="9"/>
      <c r="HW70" s="39"/>
      <c r="HY70" s="38"/>
      <c r="HZ70" s="9"/>
      <c r="IA70" s="9"/>
      <c r="IB70" s="9"/>
      <c r="IC70" s="9"/>
      <c r="ID70" s="39"/>
      <c r="IF70" s="38"/>
      <c r="IG70" s="9"/>
      <c r="IH70" s="9"/>
      <c r="II70" s="9"/>
      <c r="IJ70" s="9"/>
      <c r="IK70" s="39"/>
      <c r="IM70" s="38"/>
      <c r="IN70" s="9"/>
      <c r="IO70" s="9"/>
      <c r="IP70" s="9"/>
      <c r="IQ70" s="9"/>
      <c r="IR70" s="39"/>
      <c r="IT70" s="38"/>
      <c r="IU70" s="9"/>
      <c r="IV70" s="9"/>
      <c r="IW70" s="9"/>
      <c r="IX70" s="9"/>
      <c r="IY70" s="39"/>
      <c r="JA70" s="38"/>
      <c r="JB70" s="9"/>
      <c r="JC70" s="9"/>
      <c r="JD70" s="9"/>
      <c r="JE70" s="9"/>
      <c r="JF70" s="39"/>
      <c r="JH70" s="38"/>
      <c r="JI70" s="9"/>
      <c r="JJ70" s="9"/>
      <c r="JK70" s="9"/>
      <c r="JL70" s="9"/>
      <c r="JM70" s="39"/>
      <c r="JO70" s="38"/>
      <c r="JP70" s="9"/>
      <c r="JQ70" s="9"/>
      <c r="JR70" s="9"/>
      <c r="JS70" s="9"/>
      <c r="JT70" s="39"/>
      <c r="JV70" s="38"/>
      <c r="JW70" s="9"/>
      <c r="JX70" s="9"/>
      <c r="JY70" s="9"/>
      <c r="JZ70" s="9"/>
      <c r="KA70" s="39"/>
      <c r="KC70" s="38"/>
      <c r="KD70" s="9"/>
      <c r="KE70" s="9"/>
      <c r="KF70" s="9"/>
      <c r="KG70" s="9"/>
      <c r="KH70" s="39"/>
      <c r="KJ70" s="38"/>
      <c r="KK70" s="9"/>
      <c r="KL70" s="9"/>
      <c r="KM70" s="9"/>
      <c r="KN70" s="9"/>
      <c r="KO70" s="39"/>
      <c r="KQ70" s="38"/>
      <c r="KR70" s="9"/>
      <c r="KS70" s="9"/>
      <c r="KT70" s="9"/>
      <c r="KU70" s="9"/>
      <c r="KV70" s="39"/>
      <c r="KX70" s="38"/>
      <c r="KY70" s="9"/>
      <c r="KZ70" s="9"/>
      <c r="LA70" s="9"/>
      <c r="LB70" s="9"/>
      <c r="LC70" s="39"/>
      <c r="LE70" s="38"/>
      <c r="LF70" s="9"/>
      <c r="LG70" s="9"/>
      <c r="LH70" s="9"/>
      <c r="LI70" s="9"/>
      <c r="LJ70" s="39"/>
      <c r="LL70" s="38"/>
      <c r="LM70" s="9"/>
      <c r="LN70" s="9"/>
      <c r="LO70" s="9"/>
      <c r="LP70" s="9"/>
      <c r="LQ70" s="39"/>
      <c r="LS70" s="38"/>
      <c r="LT70" s="9"/>
      <c r="LU70" s="9"/>
      <c r="LV70" s="9"/>
      <c r="LW70" s="9"/>
      <c r="LX70" s="39"/>
      <c r="LZ70" s="38"/>
      <c r="MA70" s="9"/>
      <c r="MB70" s="9"/>
      <c r="MC70" s="9"/>
      <c r="MD70" s="9"/>
      <c r="ME70" s="39"/>
      <c r="MG70" s="38"/>
      <c r="MH70" s="9"/>
      <c r="MI70" s="9"/>
      <c r="MJ70" s="9"/>
      <c r="MK70" s="9"/>
      <c r="ML70" s="39"/>
    </row>
    <row r="71" spans="9:350" x14ac:dyDescent="0.15">
      <c r="I71" s="58"/>
      <c r="J71" s="59"/>
      <c r="K71" s="59"/>
      <c r="L71" s="59"/>
      <c r="M71" s="59"/>
      <c r="N71" s="60"/>
      <c r="P71" s="58"/>
      <c r="Q71" s="59"/>
      <c r="R71" s="59"/>
      <c r="S71" s="59"/>
      <c r="T71" s="59"/>
      <c r="U71" s="60"/>
      <c r="W71" s="58"/>
      <c r="X71" s="59"/>
      <c r="Y71" s="59"/>
      <c r="Z71" s="59"/>
      <c r="AA71" s="59"/>
      <c r="AB71" s="60"/>
      <c r="AD71" s="58"/>
      <c r="AE71" s="59"/>
      <c r="AF71" s="59"/>
      <c r="AG71" s="59"/>
      <c r="AH71" s="59"/>
      <c r="AI71" s="60"/>
      <c r="AK71" s="58"/>
      <c r="AL71" s="59"/>
      <c r="AM71" s="59"/>
      <c r="AN71" s="59"/>
      <c r="AO71" s="59"/>
      <c r="AP71" s="60"/>
      <c r="AR71" s="58"/>
      <c r="AS71" s="59"/>
      <c r="AT71" s="59"/>
      <c r="AU71" s="59"/>
      <c r="AV71" s="59"/>
      <c r="AW71" s="60"/>
      <c r="AY71" s="58"/>
      <c r="AZ71" s="59"/>
      <c r="BA71" s="59"/>
      <c r="BB71" s="59"/>
      <c r="BC71" s="59"/>
      <c r="BD71" s="60"/>
      <c r="BF71" s="58"/>
      <c r="BG71" s="59"/>
      <c r="BH71" s="59"/>
      <c r="BI71" s="59"/>
      <c r="BJ71" s="59"/>
      <c r="BK71" s="60"/>
      <c r="BM71" s="58"/>
      <c r="BN71" s="59"/>
      <c r="BO71" s="59"/>
      <c r="BP71" s="59"/>
      <c r="BQ71" s="59"/>
      <c r="BR71" s="60"/>
      <c r="BT71" s="58"/>
      <c r="BU71" s="59"/>
      <c r="BV71" s="59"/>
      <c r="BW71" s="59"/>
      <c r="BX71" s="59"/>
      <c r="BY71" s="60"/>
      <c r="CA71" s="58"/>
      <c r="CB71" s="59"/>
      <c r="CC71" s="59"/>
      <c r="CD71" s="59"/>
      <c r="CE71" s="59"/>
      <c r="CF71" s="60"/>
      <c r="CH71" s="58"/>
      <c r="CI71" s="59"/>
      <c r="CJ71" s="59"/>
      <c r="CK71" s="59"/>
      <c r="CL71" s="59"/>
      <c r="CM71" s="60"/>
      <c r="CO71" s="58"/>
      <c r="CP71" s="59"/>
      <c r="CQ71" s="59"/>
      <c r="CR71" s="59"/>
      <c r="CS71" s="59"/>
      <c r="CT71" s="60"/>
      <c r="CV71" s="58"/>
      <c r="CW71" s="59"/>
      <c r="CX71" s="59"/>
      <c r="CY71" s="59"/>
      <c r="CZ71" s="59"/>
      <c r="DA71" s="60"/>
      <c r="DC71" s="58"/>
      <c r="DD71" s="59"/>
      <c r="DE71" s="59"/>
      <c r="DF71" s="59"/>
      <c r="DG71" s="59"/>
      <c r="DH71" s="60"/>
      <c r="DJ71" s="58"/>
      <c r="DK71" s="59"/>
      <c r="DL71" s="59"/>
      <c r="DM71" s="59"/>
      <c r="DN71" s="59"/>
      <c r="DO71" s="60"/>
      <c r="DQ71" s="58"/>
      <c r="DR71" s="59"/>
      <c r="DS71" s="59"/>
      <c r="DT71" s="59"/>
      <c r="DU71" s="59"/>
      <c r="DV71" s="60"/>
      <c r="DX71" s="58"/>
      <c r="DY71" s="59"/>
      <c r="DZ71" s="59"/>
      <c r="EA71" s="59"/>
      <c r="EB71" s="59"/>
      <c r="EC71" s="60"/>
      <c r="EE71" s="58"/>
      <c r="EF71" s="59"/>
      <c r="EG71" s="59"/>
      <c r="EH71" s="59"/>
      <c r="EI71" s="59"/>
      <c r="EJ71" s="60"/>
      <c r="EL71" s="58"/>
      <c r="EM71" s="59"/>
      <c r="EN71" s="59"/>
      <c r="EO71" s="59"/>
      <c r="EP71" s="59"/>
      <c r="EQ71" s="60"/>
      <c r="ES71" s="58"/>
      <c r="ET71" s="59"/>
      <c r="EU71" s="59"/>
      <c r="EV71" s="59"/>
      <c r="EW71" s="59"/>
      <c r="EX71" s="60"/>
      <c r="EZ71" s="58"/>
      <c r="FA71" s="59"/>
      <c r="FB71" s="59"/>
      <c r="FC71" s="59"/>
      <c r="FD71" s="59"/>
      <c r="FE71" s="60"/>
      <c r="FG71" s="58"/>
      <c r="FH71" s="59"/>
      <c r="FI71" s="59"/>
      <c r="FJ71" s="59"/>
      <c r="FK71" s="59"/>
      <c r="FL71" s="60"/>
      <c r="FN71" s="58"/>
      <c r="FO71" s="59"/>
      <c r="FP71" s="59"/>
      <c r="FQ71" s="59"/>
      <c r="FR71" s="59"/>
      <c r="FS71" s="60"/>
      <c r="FU71" s="58"/>
      <c r="FV71" s="59"/>
      <c r="FW71" s="59"/>
      <c r="FX71" s="59"/>
      <c r="FY71" s="59"/>
      <c r="FZ71" s="60"/>
      <c r="GB71" s="58"/>
      <c r="GC71" s="59"/>
      <c r="GD71" s="59"/>
      <c r="GE71" s="59"/>
      <c r="GF71" s="59"/>
      <c r="GG71" s="60"/>
      <c r="GI71" s="58"/>
      <c r="GJ71" s="59"/>
      <c r="GK71" s="59"/>
      <c r="GL71" s="59"/>
      <c r="GM71" s="59"/>
      <c r="GN71" s="60"/>
      <c r="GP71" s="58"/>
      <c r="GQ71" s="59"/>
      <c r="GR71" s="59"/>
      <c r="GS71" s="59"/>
      <c r="GT71" s="59"/>
      <c r="GU71" s="60"/>
      <c r="GW71" s="58"/>
      <c r="GX71" s="59"/>
      <c r="GY71" s="59"/>
      <c r="GZ71" s="59"/>
      <c r="HA71" s="59"/>
      <c r="HB71" s="60"/>
      <c r="HD71" s="58"/>
      <c r="HE71" s="59"/>
      <c r="HF71" s="59"/>
      <c r="HG71" s="59"/>
      <c r="HH71" s="59"/>
      <c r="HI71" s="60"/>
      <c r="HK71" s="58"/>
      <c r="HL71" s="59"/>
      <c r="HM71" s="59"/>
      <c r="HN71" s="59"/>
      <c r="HO71" s="59"/>
      <c r="HP71" s="60"/>
      <c r="HR71" s="58"/>
      <c r="HS71" s="59"/>
      <c r="HT71" s="59"/>
      <c r="HU71" s="59"/>
      <c r="HV71" s="59"/>
      <c r="HW71" s="60"/>
      <c r="HY71" s="58"/>
      <c r="HZ71" s="59"/>
      <c r="IA71" s="59"/>
      <c r="IB71" s="59"/>
      <c r="IC71" s="59"/>
      <c r="ID71" s="60"/>
      <c r="IF71" s="58"/>
      <c r="IG71" s="59"/>
      <c r="IH71" s="59"/>
      <c r="II71" s="59"/>
      <c r="IJ71" s="59"/>
      <c r="IK71" s="60"/>
      <c r="IM71" s="58"/>
      <c r="IN71" s="59"/>
      <c r="IO71" s="59"/>
      <c r="IP71" s="59"/>
      <c r="IQ71" s="59"/>
      <c r="IR71" s="60"/>
      <c r="IT71" s="58"/>
      <c r="IU71" s="59"/>
      <c r="IV71" s="59"/>
      <c r="IW71" s="59"/>
      <c r="IX71" s="59"/>
      <c r="IY71" s="60"/>
      <c r="JA71" s="58"/>
      <c r="JB71" s="59"/>
      <c r="JC71" s="59"/>
      <c r="JD71" s="59"/>
      <c r="JE71" s="59"/>
      <c r="JF71" s="60"/>
      <c r="JH71" s="58"/>
      <c r="JI71" s="59"/>
      <c r="JJ71" s="59"/>
      <c r="JK71" s="59"/>
      <c r="JL71" s="59"/>
      <c r="JM71" s="60"/>
      <c r="JO71" s="58"/>
      <c r="JP71" s="59"/>
      <c r="JQ71" s="59"/>
      <c r="JR71" s="59"/>
      <c r="JS71" s="59"/>
      <c r="JT71" s="60"/>
      <c r="JV71" s="58"/>
      <c r="JW71" s="59"/>
      <c r="JX71" s="59"/>
      <c r="JY71" s="59"/>
      <c r="JZ71" s="59"/>
      <c r="KA71" s="60"/>
      <c r="KC71" s="58"/>
      <c r="KD71" s="59"/>
      <c r="KE71" s="59"/>
      <c r="KF71" s="59"/>
      <c r="KG71" s="59"/>
      <c r="KH71" s="60"/>
      <c r="KJ71" s="58"/>
      <c r="KK71" s="59"/>
      <c r="KL71" s="59"/>
      <c r="KM71" s="59"/>
      <c r="KN71" s="59"/>
      <c r="KO71" s="60"/>
      <c r="KQ71" s="58"/>
      <c r="KR71" s="59"/>
      <c r="KS71" s="59"/>
      <c r="KT71" s="59"/>
      <c r="KU71" s="59"/>
      <c r="KV71" s="60"/>
      <c r="KX71" s="58"/>
      <c r="KY71" s="59"/>
      <c r="KZ71" s="59"/>
      <c r="LA71" s="59"/>
      <c r="LB71" s="59"/>
      <c r="LC71" s="60"/>
      <c r="LE71" s="58"/>
      <c r="LF71" s="59"/>
      <c r="LG71" s="59"/>
      <c r="LH71" s="59"/>
      <c r="LI71" s="59"/>
      <c r="LJ71" s="60"/>
      <c r="LL71" s="58"/>
      <c r="LM71" s="59"/>
      <c r="LN71" s="59"/>
      <c r="LO71" s="59"/>
      <c r="LP71" s="59"/>
      <c r="LQ71" s="60"/>
      <c r="LS71" s="58"/>
      <c r="LT71" s="59"/>
      <c r="LU71" s="59"/>
      <c r="LV71" s="59"/>
      <c r="LW71" s="59"/>
      <c r="LX71" s="60"/>
      <c r="LZ71" s="58"/>
      <c r="MA71" s="59"/>
      <c r="MB71" s="59"/>
      <c r="MC71" s="59"/>
      <c r="MD71" s="59"/>
      <c r="ME71" s="60"/>
      <c r="MG71" s="58"/>
      <c r="MH71" s="59"/>
      <c r="MI71" s="59"/>
      <c r="MJ71" s="59"/>
      <c r="MK71" s="59"/>
      <c r="ML71" s="60"/>
    </row>
  </sheetData>
  <sortState ref="LT32:LX37">
    <sortCondition descending="1" ref="LX32:LX37"/>
  </sortState>
  <phoneticPr fontId="2"/>
  <pageMargins left="0.19685039370078741" right="0.19685039370078741" top="1.5748031496062993" bottom="0.19685039370078741" header="0.78740157480314965" footer="0.31496062992125984"/>
  <pageSetup paperSize="8" scale="80" orientation="landscape" r:id="rId1"/>
  <headerFooter>
    <oddHeader>&amp;L&amp;36 小企業者の状況（大分類：県別・業種別の事業所数・構成比、個人・法人割合）&amp;R
※ 2016経済センサス活動調査結果に基づく対象業者（事業所数）の分析　　　　　　　　　　　　　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IZ71"/>
  <sheetViews>
    <sheetView tabSelected="1" view="pageBreakPreview" zoomScaleNormal="75" zoomScaleSheetLayoutView="100" workbookViewId="0">
      <pane xSplit="8" ySplit="24" topLeftCell="I25" activePane="bottomRight" state="frozen"/>
      <selection pane="topRight" activeCell="I1" sqref="I1"/>
      <selection pane="bottomLeft" activeCell="A25" sqref="A25"/>
      <selection pane="bottomRight" activeCell="JD9" sqref="JD9"/>
    </sheetView>
  </sheetViews>
  <sheetFormatPr defaultRowHeight="13.5" x14ac:dyDescent="0.15"/>
  <cols>
    <col min="1" max="1" width="25.625" customWidth="1"/>
    <col min="2" max="2" width="9.625" customWidth="1"/>
    <col min="3" max="3" width="6.625" customWidth="1"/>
    <col min="4" max="4" width="10.625" hidden="1" customWidth="1"/>
    <col min="5" max="5" width="6.625" customWidth="1"/>
    <col min="6" max="6" width="10.625" hidden="1" customWidth="1"/>
    <col min="7" max="7" width="6.625" customWidth="1"/>
    <col min="8" max="8" width="0.875" customWidth="1"/>
    <col min="9" max="9" width="8.625" customWidth="1"/>
    <col min="10" max="10" width="6.625" customWidth="1"/>
    <col min="11" max="11" width="10.625" hidden="1" customWidth="1"/>
    <col min="12" max="12" width="6.625" hidden="1" customWidth="1"/>
    <col min="13" max="13" width="10.625" hidden="1" customWidth="1"/>
    <col min="14" max="14" width="6.625" hidden="1" customWidth="1"/>
    <col min="15" max="16" width="6.625" customWidth="1"/>
    <col min="17" max="17" width="0.875" customWidth="1"/>
    <col min="18" max="18" width="8.625" customWidth="1"/>
    <col min="19" max="19" width="6.625" customWidth="1"/>
    <col min="20" max="23" width="0" hidden="1" customWidth="1"/>
    <col min="24" max="25" width="6.625" customWidth="1"/>
    <col min="26" max="26" width="0.875" customWidth="1"/>
    <col min="27" max="27" width="8.625" customWidth="1"/>
    <col min="28" max="28" width="6.625" customWidth="1"/>
    <col min="29" max="32" width="0" hidden="1" customWidth="1"/>
    <col min="33" max="34" width="6.625" customWidth="1"/>
    <col min="35" max="35" width="0.875" customWidth="1"/>
    <col min="36" max="36" width="8.625" customWidth="1"/>
    <col min="37" max="37" width="6.625" customWidth="1"/>
    <col min="38" max="41" width="0" hidden="1" customWidth="1"/>
    <col min="42" max="43" width="6.625" customWidth="1"/>
    <col min="44" max="44" width="0.875" customWidth="1"/>
    <col min="45" max="45" width="8.625" customWidth="1"/>
    <col min="46" max="46" width="6.625" customWidth="1"/>
    <col min="47" max="50" width="0" hidden="1" customWidth="1"/>
    <col min="51" max="52" width="6.625" customWidth="1"/>
    <col min="53" max="53" width="0.875" customWidth="1"/>
    <col min="54" max="54" width="8.625" customWidth="1"/>
    <col min="55" max="55" width="6.625" customWidth="1"/>
    <col min="56" max="59" width="0" hidden="1" customWidth="1"/>
    <col min="60" max="61" width="6.625" customWidth="1"/>
    <col min="62" max="62" width="0.875" customWidth="1"/>
    <col min="63" max="63" width="8.625" customWidth="1"/>
    <col min="64" max="64" width="6.625" customWidth="1"/>
    <col min="65" max="68" width="0" hidden="1" customWidth="1"/>
    <col min="69" max="70" width="6.625" customWidth="1"/>
    <col min="71" max="71" width="0.875" customWidth="1"/>
    <col min="72" max="72" width="8.625" customWidth="1"/>
    <col min="73" max="73" width="6.625" customWidth="1"/>
    <col min="74" max="77" width="0" hidden="1" customWidth="1"/>
    <col min="78" max="79" width="6.625" customWidth="1"/>
    <col min="80" max="80" width="0.875" customWidth="1"/>
    <col min="81" max="81" width="8.625" customWidth="1"/>
    <col min="82" max="82" width="6.625" customWidth="1"/>
    <col min="83" max="86" width="0" hidden="1" customWidth="1"/>
    <col min="87" max="88" width="6.625" customWidth="1"/>
    <col min="89" max="89" width="0.875" customWidth="1"/>
    <col min="90" max="90" width="8.625" customWidth="1"/>
    <col min="91" max="91" width="6.625" customWidth="1"/>
    <col min="92" max="95" width="0" hidden="1" customWidth="1"/>
    <col min="96" max="97" width="6.625" customWidth="1"/>
    <col min="98" max="98" width="0.875" customWidth="1"/>
    <col min="99" max="99" width="8.625" customWidth="1"/>
    <col min="100" max="100" width="6.625" customWidth="1"/>
    <col min="101" max="104" width="0" hidden="1" customWidth="1"/>
    <col min="105" max="106" width="6.625" customWidth="1"/>
    <col min="107" max="107" width="0.875" customWidth="1"/>
    <col min="108" max="108" width="8.625" customWidth="1"/>
    <col min="109" max="109" width="6.625" customWidth="1"/>
    <col min="110" max="113" width="0" hidden="1" customWidth="1"/>
    <col min="114" max="115" width="6.625" customWidth="1"/>
    <col min="116" max="116" width="0.875" customWidth="1"/>
    <col min="117" max="117" width="8.625" customWidth="1"/>
    <col min="118" max="118" width="6.625" customWidth="1"/>
    <col min="119" max="122" width="0" hidden="1" customWidth="1"/>
    <col min="123" max="124" width="6.625" customWidth="1"/>
    <col min="125" max="125" width="0.875" customWidth="1"/>
    <col min="126" max="126" width="8.625" customWidth="1"/>
    <col min="127" max="127" width="6.625" customWidth="1"/>
    <col min="128" max="131" width="0" hidden="1" customWidth="1"/>
    <col min="132" max="133" width="6.625" customWidth="1"/>
    <col min="134" max="134" width="0.875" customWidth="1"/>
    <col min="135" max="135" width="8.625" customWidth="1"/>
    <col min="136" max="136" width="6.625" customWidth="1"/>
    <col min="137" max="140" width="0" hidden="1" customWidth="1"/>
    <col min="141" max="142" width="6.625" customWidth="1"/>
    <col min="143" max="143" width="0.875" customWidth="1"/>
    <col min="144" max="144" width="8.625" customWidth="1"/>
    <col min="145" max="145" width="6.625" customWidth="1"/>
    <col min="146" max="149" width="0" hidden="1" customWidth="1"/>
    <col min="150" max="151" width="6.625" customWidth="1"/>
    <col min="152" max="152" width="0.875" customWidth="1"/>
    <col min="153" max="153" width="8.625" customWidth="1"/>
    <col min="154" max="154" width="6.625" customWidth="1"/>
    <col min="155" max="158" width="0" hidden="1" customWidth="1"/>
    <col min="159" max="160" width="6.625" customWidth="1"/>
    <col min="161" max="161" width="0.875" customWidth="1"/>
    <col min="162" max="162" width="8.625" customWidth="1"/>
    <col min="163" max="163" width="6.625" customWidth="1"/>
    <col min="164" max="167" width="0" hidden="1" customWidth="1"/>
    <col min="168" max="169" width="6.625" customWidth="1"/>
    <col min="170" max="170" width="0.875" customWidth="1"/>
    <col min="171" max="171" width="8.625" customWidth="1"/>
    <col min="172" max="172" width="6.625" customWidth="1"/>
    <col min="173" max="176" width="0" hidden="1" customWidth="1"/>
    <col min="177" max="178" width="6.625" customWidth="1"/>
    <col min="179" max="179" width="0.875" customWidth="1"/>
    <col min="180" max="180" width="8.625" customWidth="1"/>
    <col min="181" max="181" width="6.625" customWidth="1"/>
    <col min="182" max="185" width="0" hidden="1" customWidth="1"/>
    <col min="186" max="187" width="6.625" customWidth="1"/>
    <col min="188" max="188" width="0.875" customWidth="1"/>
    <col min="189" max="189" width="8.625" customWidth="1"/>
    <col min="190" max="190" width="6.625" customWidth="1"/>
    <col min="191" max="194" width="0" hidden="1" customWidth="1"/>
    <col min="195" max="196" width="6.625" customWidth="1"/>
    <col min="197" max="197" width="0.875" customWidth="1"/>
    <col min="198" max="198" width="8.625" customWidth="1"/>
    <col min="199" max="199" width="6.625" customWidth="1"/>
    <col min="200" max="203" width="0" hidden="1" customWidth="1"/>
    <col min="204" max="205" width="6.625" customWidth="1"/>
    <col min="206" max="206" width="0.875" customWidth="1"/>
    <col min="207" max="207" width="8.625" customWidth="1"/>
    <col min="208" max="208" width="6.625" customWidth="1"/>
    <col min="209" max="212" width="0" hidden="1" customWidth="1"/>
    <col min="213" max="214" width="6.625" customWidth="1"/>
    <col min="215" max="215" width="0.875" customWidth="1"/>
    <col min="216" max="216" width="8.625" customWidth="1"/>
    <col min="217" max="217" width="6.625" customWidth="1"/>
    <col min="218" max="221" width="0" hidden="1" customWidth="1"/>
    <col min="222" max="223" width="6.625" customWidth="1"/>
    <col min="224" max="224" width="0.875" customWidth="1"/>
    <col min="225" max="225" width="8.625" customWidth="1"/>
    <col min="226" max="226" width="6.625" customWidth="1"/>
    <col min="227" max="230" width="0" hidden="1" customWidth="1"/>
    <col min="231" max="232" width="6.625" customWidth="1"/>
    <col min="233" max="233" width="0.875" customWidth="1"/>
    <col min="234" max="234" width="8.625" customWidth="1"/>
    <col min="235" max="235" width="6.625" customWidth="1"/>
    <col min="236" max="239" width="0" hidden="1" customWidth="1"/>
    <col min="240" max="241" width="6.625" customWidth="1"/>
    <col min="242" max="242" width="0.875" customWidth="1"/>
    <col min="243" max="243" width="8.625" customWidth="1"/>
    <col min="244" max="244" width="6.625" customWidth="1"/>
    <col min="245" max="248" width="0" hidden="1" customWidth="1"/>
    <col min="249" max="250" width="6.625" customWidth="1"/>
    <col min="251" max="251" width="0.875" customWidth="1"/>
    <col min="252" max="252" width="8.625" customWidth="1"/>
    <col min="253" max="253" width="6.625" customWidth="1"/>
    <col min="254" max="257" width="0" hidden="1" customWidth="1"/>
    <col min="258" max="259" width="6.625" customWidth="1"/>
    <col min="260" max="261" width="0.875" customWidth="1"/>
  </cols>
  <sheetData>
    <row r="6" spans="1:260" ht="14.25" thickBot="1" x14ac:dyDescent="0.2"/>
    <row r="7" spans="1:260" ht="14.25" thickBot="1" x14ac:dyDescent="0.2">
      <c r="A7" s="9"/>
      <c r="B7" s="6" t="s">
        <v>0</v>
      </c>
      <c r="C7" s="7"/>
      <c r="D7" s="7"/>
      <c r="E7" s="7"/>
      <c r="F7" s="7"/>
      <c r="G7" s="8"/>
      <c r="I7" s="63" t="s">
        <v>175</v>
      </c>
      <c r="J7" s="34" t="s">
        <v>203</v>
      </c>
      <c r="K7" s="7"/>
      <c r="L7" s="7"/>
      <c r="M7" s="7"/>
      <c r="N7" s="7"/>
      <c r="O7" s="7"/>
      <c r="P7" s="8"/>
      <c r="R7" s="63" t="s">
        <v>176</v>
      </c>
      <c r="S7" s="34" t="s">
        <v>204</v>
      </c>
      <c r="T7" s="7"/>
      <c r="U7" s="7"/>
      <c r="V7" s="7"/>
      <c r="W7" s="7"/>
      <c r="X7" s="7"/>
      <c r="Y7" s="8"/>
      <c r="AA7" s="63" t="s">
        <v>177</v>
      </c>
      <c r="AB7" s="34" t="s">
        <v>205</v>
      </c>
      <c r="AC7" s="7"/>
      <c r="AD7" s="7"/>
      <c r="AE7" s="7"/>
      <c r="AF7" s="7"/>
      <c r="AG7" s="7"/>
      <c r="AH7" s="8"/>
      <c r="AJ7" s="63" t="s">
        <v>178</v>
      </c>
      <c r="AK7" s="34" t="s">
        <v>206</v>
      </c>
      <c r="AL7" s="7"/>
      <c r="AM7" s="7"/>
      <c r="AN7" s="7"/>
      <c r="AO7" s="7"/>
      <c r="AP7" s="7"/>
      <c r="AQ7" s="8"/>
      <c r="AS7" s="63" t="s">
        <v>179</v>
      </c>
      <c r="AT7" s="34" t="s">
        <v>207</v>
      </c>
      <c r="AU7" s="7"/>
      <c r="AV7" s="7"/>
      <c r="AW7" s="7"/>
      <c r="AX7" s="7"/>
      <c r="AY7" s="7"/>
      <c r="AZ7" s="8"/>
      <c r="BB7" s="63" t="s">
        <v>180</v>
      </c>
      <c r="BC7" s="34" t="s">
        <v>208</v>
      </c>
      <c r="BD7" s="7"/>
      <c r="BE7" s="7"/>
      <c r="BF7" s="7"/>
      <c r="BG7" s="7"/>
      <c r="BH7" s="7"/>
      <c r="BI7" s="8"/>
      <c r="BK7" s="63" t="s">
        <v>181</v>
      </c>
      <c r="BL7" s="34" t="s">
        <v>209</v>
      </c>
      <c r="BM7" s="7"/>
      <c r="BN7" s="7"/>
      <c r="BO7" s="7"/>
      <c r="BP7" s="7"/>
      <c r="BQ7" s="7"/>
      <c r="BR7" s="8"/>
      <c r="BT7" s="63" t="s">
        <v>182</v>
      </c>
      <c r="BU7" s="34" t="s">
        <v>210</v>
      </c>
      <c r="BV7" s="7"/>
      <c r="BW7" s="7"/>
      <c r="BX7" s="7"/>
      <c r="BY7" s="7"/>
      <c r="BZ7" s="7"/>
      <c r="CA7" s="8"/>
      <c r="CC7" s="63" t="s">
        <v>183</v>
      </c>
      <c r="CD7" s="34" t="s">
        <v>211</v>
      </c>
      <c r="CE7" s="7"/>
      <c r="CF7" s="7"/>
      <c r="CG7" s="7"/>
      <c r="CH7" s="7"/>
      <c r="CI7" s="7"/>
      <c r="CJ7" s="8"/>
      <c r="CL7" s="63" t="s">
        <v>184</v>
      </c>
      <c r="CM7" s="34" t="s">
        <v>212</v>
      </c>
      <c r="CN7" s="7"/>
      <c r="CO7" s="7"/>
      <c r="CP7" s="7"/>
      <c r="CQ7" s="7"/>
      <c r="CR7" s="7"/>
      <c r="CS7" s="8"/>
      <c r="CU7" s="63" t="s">
        <v>185</v>
      </c>
      <c r="CV7" s="34" t="s">
        <v>213</v>
      </c>
      <c r="CW7" s="7"/>
      <c r="CX7" s="7"/>
      <c r="CY7" s="7"/>
      <c r="CZ7" s="7"/>
      <c r="DA7" s="7"/>
      <c r="DB7" s="8"/>
      <c r="DD7" s="63" t="s">
        <v>186</v>
      </c>
      <c r="DE7" s="34" t="s">
        <v>214</v>
      </c>
      <c r="DF7" s="7"/>
      <c r="DG7" s="7"/>
      <c r="DH7" s="7"/>
      <c r="DI7" s="7"/>
      <c r="DJ7" s="7"/>
      <c r="DK7" s="8"/>
      <c r="DM7" s="63" t="s">
        <v>187</v>
      </c>
      <c r="DN7" s="34" t="s">
        <v>215</v>
      </c>
      <c r="DO7" s="7"/>
      <c r="DP7" s="7"/>
      <c r="DQ7" s="7"/>
      <c r="DR7" s="7"/>
      <c r="DS7" s="7"/>
      <c r="DT7" s="8"/>
      <c r="DV7" s="63" t="s">
        <v>188</v>
      </c>
      <c r="DW7" s="34" t="s">
        <v>216</v>
      </c>
      <c r="DX7" s="7"/>
      <c r="DY7" s="7"/>
      <c r="DZ7" s="7"/>
      <c r="EA7" s="7"/>
      <c r="EB7" s="7"/>
      <c r="EC7" s="8"/>
      <c r="EE7" s="63" t="s">
        <v>189</v>
      </c>
      <c r="EF7" s="34" t="s">
        <v>217</v>
      </c>
      <c r="EG7" s="7"/>
      <c r="EH7" s="7"/>
      <c r="EI7" s="7"/>
      <c r="EJ7" s="7"/>
      <c r="EK7" s="7"/>
      <c r="EL7" s="8"/>
      <c r="EN7" s="63" t="s">
        <v>190</v>
      </c>
      <c r="EO7" s="34" t="s">
        <v>218</v>
      </c>
      <c r="EP7" s="7"/>
      <c r="EQ7" s="7"/>
      <c r="ER7" s="7"/>
      <c r="ES7" s="7"/>
      <c r="ET7" s="7"/>
      <c r="EU7" s="8"/>
      <c r="EW7" s="63" t="s">
        <v>191</v>
      </c>
      <c r="EX7" s="34" t="s">
        <v>219</v>
      </c>
      <c r="EY7" s="7"/>
      <c r="EZ7" s="7"/>
      <c r="FA7" s="7"/>
      <c r="FB7" s="7"/>
      <c r="FC7" s="7"/>
      <c r="FD7" s="8"/>
      <c r="FF7" s="63" t="s">
        <v>192</v>
      </c>
      <c r="FG7" s="34" t="s">
        <v>220</v>
      </c>
      <c r="FH7" s="7"/>
      <c r="FI7" s="7"/>
      <c r="FJ7" s="7"/>
      <c r="FK7" s="7"/>
      <c r="FL7" s="7"/>
      <c r="FM7" s="8"/>
      <c r="FO7" s="63" t="s">
        <v>193</v>
      </c>
      <c r="FP7" s="34" t="s">
        <v>221</v>
      </c>
      <c r="FQ7" s="7"/>
      <c r="FR7" s="7"/>
      <c r="FS7" s="7"/>
      <c r="FT7" s="7"/>
      <c r="FU7" s="7"/>
      <c r="FV7" s="8"/>
      <c r="FX7" s="63" t="s">
        <v>194</v>
      </c>
      <c r="FY7" s="34" t="s">
        <v>222</v>
      </c>
      <c r="FZ7" s="7"/>
      <c r="GA7" s="7"/>
      <c r="GB7" s="7"/>
      <c r="GC7" s="7"/>
      <c r="GD7" s="7"/>
      <c r="GE7" s="8"/>
      <c r="GG7" s="63" t="s">
        <v>195</v>
      </c>
      <c r="GH7" s="34" t="s">
        <v>223</v>
      </c>
      <c r="GI7" s="7"/>
      <c r="GJ7" s="7"/>
      <c r="GK7" s="7"/>
      <c r="GL7" s="7"/>
      <c r="GM7" s="7"/>
      <c r="GN7" s="8"/>
      <c r="GP7" s="63" t="s">
        <v>196</v>
      </c>
      <c r="GQ7" s="34" t="s">
        <v>224</v>
      </c>
      <c r="GR7" s="7"/>
      <c r="GS7" s="7"/>
      <c r="GT7" s="7"/>
      <c r="GU7" s="7"/>
      <c r="GV7" s="7"/>
      <c r="GW7" s="8"/>
      <c r="GY7" s="63" t="s">
        <v>197</v>
      </c>
      <c r="GZ7" s="34" t="s">
        <v>225</v>
      </c>
      <c r="HA7" s="7"/>
      <c r="HB7" s="7"/>
      <c r="HC7" s="7"/>
      <c r="HD7" s="7"/>
      <c r="HE7" s="7"/>
      <c r="HF7" s="8"/>
      <c r="HH7" s="63" t="s">
        <v>198</v>
      </c>
      <c r="HI7" s="34" t="s">
        <v>226</v>
      </c>
      <c r="HJ7" s="7"/>
      <c r="HK7" s="7"/>
      <c r="HL7" s="7"/>
      <c r="HM7" s="7"/>
      <c r="HN7" s="7"/>
      <c r="HO7" s="8"/>
      <c r="HQ7" s="63" t="s">
        <v>199</v>
      </c>
      <c r="HR7" s="34" t="s">
        <v>227</v>
      </c>
      <c r="HS7" s="7"/>
      <c r="HT7" s="7"/>
      <c r="HU7" s="7"/>
      <c r="HV7" s="7"/>
      <c r="HW7" s="7"/>
      <c r="HX7" s="8"/>
      <c r="HZ7" s="63" t="s">
        <v>200</v>
      </c>
      <c r="IA7" s="34" t="s">
        <v>228</v>
      </c>
      <c r="IB7" s="7"/>
      <c r="IC7" s="7"/>
      <c r="ID7" s="7"/>
      <c r="IE7" s="7"/>
      <c r="IF7" s="7"/>
      <c r="IG7" s="8"/>
      <c r="II7" s="63" t="s">
        <v>201</v>
      </c>
      <c r="IJ7" s="34" t="s">
        <v>229</v>
      </c>
      <c r="IK7" s="7"/>
      <c r="IL7" s="7"/>
      <c r="IM7" s="7"/>
      <c r="IN7" s="7"/>
      <c r="IO7" s="7"/>
      <c r="IP7" s="8"/>
      <c r="IR7" s="63" t="s">
        <v>202</v>
      </c>
      <c r="IS7" s="34" t="s">
        <v>230</v>
      </c>
      <c r="IT7" s="7"/>
      <c r="IU7" s="7"/>
      <c r="IV7" s="7"/>
      <c r="IW7" s="7"/>
      <c r="IX7" s="7"/>
      <c r="IY7" s="8"/>
    </row>
    <row r="8" spans="1:260" s="1" customFormat="1" ht="21" x14ac:dyDescent="0.15">
      <c r="A8" s="2" t="s">
        <v>1</v>
      </c>
      <c r="B8" s="3" t="s">
        <v>26</v>
      </c>
      <c r="C8" s="3" t="s">
        <v>27</v>
      </c>
      <c r="D8" s="3" t="s">
        <v>28</v>
      </c>
      <c r="E8" s="3" t="s">
        <v>29</v>
      </c>
      <c r="F8" s="3" t="s">
        <v>33</v>
      </c>
      <c r="G8" s="3" t="s">
        <v>34</v>
      </c>
      <c r="H8" s="4"/>
      <c r="I8" s="3" t="s">
        <v>36</v>
      </c>
      <c r="J8" s="3" t="s">
        <v>37</v>
      </c>
      <c r="K8" s="3" t="s">
        <v>28</v>
      </c>
      <c r="L8" s="3" t="s">
        <v>172</v>
      </c>
      <c r="M8" s="3" t="s">
        <v>33</v>
      </c>
      <c r="N8" s="3" t="s">
        <v>173</v>
      </c>
      <c r="O8" s="3" t="s">
        <v>29</v>
      </c>
      <c r="P8" s="3" t="s">
        <v>34</v>
      </c>
      <c r="Q8" s="4"/>
      <c r="R8" s="3" t="s">
        <v>36</v>
      </c>
      <c r="S8" s="3" t="s">
        <v>37</v>
      </c>
      <c r="T8" s="3" t="s">
        <v>28</v>
      </c>
      <c r="U8" s="3" t="s">
        <v>172</v>
      </c>
      <c r="V8" s="3" t="s">
        <v>33</v>
      </c>
      <c r="W8" s="3" t="s">
        <v>173</v>
      </c>
      <c r="X8" s="3" t="s">
        <v>29</v>
      </c>
      <c r="Y8" s="3" t="s">
        <v>34</v>
      </c>
      <c r="Z8" s="4"/>
      <c r="AA8" s="3" t="s">
        <v>36</v>
      </c>
      <c r="AB8" s="3" t="s">
        <v>37</v>
      </c>
      <c r="AC8" s="3" t="s">
        <v>28</v>
      </c>
      <c r="AD8" s="3" t="s">
        <v>172</v>
      </c>
      <c r="AE8" s="3" t="s">
        <v>33</v>
      </c>
      <c r="AF8" s="3" t="s">
        <v>173</v>
      </c>
      <c r="AG8" s="3" t="s">
        <v>29</v>
      </c>
      <c r="AH8" s="3" t="s">
        <v>34</v>
      </c>
      <c r="AI8" s="4"/>
      <c r="AJ8" s="3" t="s">
        <v>36</v>
      </c>
      <c r="AK8" s="3" t="s">
        <v>37</v>
      </c>
      <c r="AL8" s="3" t="s">
        <v>28</v>
      </c>
      <c r="AM8" s="3" t="s">
        <v>172</v>
      </c>
      <c r="AN8" s="3" t="s">
        <v>33</v>
      </c>
      <c r="AO8" s="3" t="s">
        <v>173</v>
      </c>
      <c r="AP8" s="3" t="s">
        <v>29</v>
      </c>
      <c r="AQ8" s="3" t="s">
        <v>34</v>
      </c>
      <c r="AR8" s="4"/>
      <c r="AS8" s="3" t="s">
        <v>36</v>
      </c>
      <c r="AT8" s="3" t="s">
        <v>37</v>
      </c>
      <c r="AU8" s="3" t="s">
        <v>28</v>
      </c>
      <c r="AV8" s="3" t="s">
        <v>172</v>
      </c>
      <c r="AW8" s="3" t="s">
        <v>33</v>
      </c>
      <c r="AX8" s="3" t="s">
        <v>173</v>
      </c>
      <c r="AY8" s="3" t="s">
        <v>29</v>
      </c>
      <c r="AZ8" s="3" t="s">
        <v>34</v>
      </c>
      <c r="BA8" s="4"/>
      <c r="BB8" s="3" t="s">
        <v>36</v>
      </c>
      <c r="BC8" s="3" t="s">
        <v>37</v>
      </c>
      <c r="BD8" s="3" t="s">
        <v>28</v>
      </c>
      <c r="BE8" s="3" t="s">
        <v>172</v>
      </c>
      <c r="BF8" s="3" t="s">
        <v>33</v>
      </c>
      <c r="BG8" s="3" t="s">
        <v>173</v>
      </c>
      <c r="BH8" s="3" t="s">
        <v>29</v>
      </c>
      <c r="BI8" s="3" t="s">
        <v>34</v>
      </c>
      <c r="BJ8" s="4"/>
      <c r="BK8" s="3" t="s">
        <v>36</v>
      </c>
      <c r="BL8" s="3" t="s">
        <v>37</v>
      </c>
      <c r="BM8" s="3" t="s">
        <v>28</v>
      </c>
      <c r="BN8" s="3" t="s">
        <v>172</v>
      </c>
      <c r="BO8" s="3" t="s">
        <v>33</v>
      </c>
      <c r="BP8" s="3" t="s">
        <v>173</v>
      </c>
      <c r="BQ8" s="3" t="s">
        <v>29</v>
      </c>
      <c r="BR8" s="3" t="s">
        <v>34</v>
      </c>
      <c r="BS8" s="4"/>
      <c r="BT8" s="3" t="s">
        <v>36</v>
      </c>
      <c r="BU8" s="3" t="s">
        <v>37</v>
      </c>
      <c r="BV8" s="3" t="s">
        <v>28</v>
      </c>
      <c r="BW8" s="3" t="s">
        <v>172</v>
      </c>
      <c r="BX8" s="3" t="s">
        <v>33</v>
      </c>
      <c r="BY8" s="3" t="s">
        <v>173</v>
      </c>
      <c r="BZ8" s="3" t="s">
        <v>29</v>
      </c>
      <c r="CA8" s="3" t="s">
        <v>34</v>
      </c>
      <c r="CB8" s="4"/>
      <c r="CC8" s="3" t="s">
        <v>36</v>
      </c>
      <c r="CD8" s="3" t="s">
        <v>37</v>
      </c>
      <c r="CE8" s="3" t="s">
        <v>28</v>
      </c>
      <c r="CF8" s="3" t="s">
        <v>172</v>
      </c>
      <c r="CG8" s="3" t="s">
        <v>33</v>
      </c>
      <c r="CH8" s="3" t="s">
        <v>173</v>
      </c>
      <c r="CI8" s="3" t="s">
        <v>29</v>
      </c>
      <c r="CJ8" s="3" t="s">
        <v>34</v>
      </c>
      <c r="CK8" s="4"/>
      <c r="CL8" s="3" t="s">
        <v>36</v>
      </c>
      <c r="CM8" s="3" t="s">
        <v>37</v>
      </c>
      <c r="CN8" s="3" t="s">
        <v>28</v>
      </c>
      <c r="CO8" s="3" t="s">
        <v>172</v>
      </c>
      <c r="CP8" s="3" t="s">
        <v>33</v>
      </c>
      <c r="CQ8" s="3" t="s">
        <v>173</v>
      </c>
      <c r="CR8" s="3" t="s">
        <v>29</v>
      </c>
      <c r="CS8" s="3" t="s">
        <v>34</v>
      </c>
      <c r="CT8" s="4"/>
      <c r="CU8" s="3" t="s">
        <v>36</v>
      </c>
      <c r="CV8" s="3" t="s">
        <v>37</v>
      </c>
      <c r="CW8" s="3" t="s">
        <v>28</v>
      </c>
      <c r="CX8" s="3" t="s">
        <v>172</v>
      </c>
      <c r="CY8" s="3" t="s">
        <v>33</v>
      </c>
      <c r="CZ8" s="3" t="s">
        <v>173</v>
      </c>
      <c r="DA8" s="3" t="s">
        <v>29</v>
      </c>
      <c r="DB8" s="3" t="s">
        <v>34</v>
      </c>
      <c r="DC8" s="4"/>
      <c r="DD8" s="3" t="s">
        <v>36</v>
      </c>
      <c r="DE8" s="3" t="s">
        <v>37</v>
      </c>
      <c r="DF8" s="3" t="s">
        <v>28</v>
      </c>
      <c r="DG8" s="3" t="s">
        <v>172</v>
      </c>
      <c r="DH8" s="3" t="s">
        <v>33</v>
      </c>
      <c r="DI8" s="3" t="s">
        <v>173</v>
      </c>
      <c r="DJ8" s="3" t="s">
        <v>29</v>
      </c>
      <c r="DK8" s="3" t="s">
        <v>34</v>
      </c>
      <c r="DL8" s="4"/>
      <c r="DM8" s="3" t="s">
        <v>36</v>
      </c>
      <c r="DN8" s="3" t="s">
        <v>37</v>
      </c>
      <c r="DO8" s="3" t="s">
        <v>28</v>
      </c>
      <c r="DP8" s="3" t="s">
        <v>172</v>
      </c>
      <c r="DQ8" s="3" t="s">
        <v>33</v>
      </c>
      <c r="DR8" s="3" t="s">
        <v>173</v>
      </c>
      <c r="DS8" s="3" t="s">
        <v>29</v>
      </c>
      <c r="DT8" s="3" t="s">
        <v>34</v>
      </c>
      <c r="DU8" s="4"/>
      <c r="DV8" s="3" t="s">
        <v>36</v>
      </c>
      <c r="DW8" s="3" t="s">
        <v>37</v>
      </c>
      <c r="DX8" s="3" t="s">
        <v>28</v>
      </c>
      <c r="DY8" s="3" t="s">
        <v>172</v>
      </c>
      <c r="DZ8" s="3" t="s">
        <v>33</v>
      </c>
      <c r="EA8" s="3" t="s">
        <v>173</v>
      </c>
      <c r="EB8" s="3" t="s">
        <v>29</v>
      </c>
      <c r="EC8" s="3" t="s">
        <v>34</v>
      </c>
      <c r="ED8" s="4"/>
      <c r="EE8" s="3" t="s">
        <v>36</v>
      </c>
      <c r="EF8" s="3" t="s">
        <v>37</v>
      </c>
      <c r="EG8" s="3" t="s">
        <v>28</v>
      </c>
      <c r="EH8" s="3" t="s">
        <v>172</v>
      </c>
      <c r="EI8" s="3" t="s">
        <v>33</v>
      </c>
      <c r="EJ8" s="3" t="s">
        <v>173</v>
      </c>
      <c r="EK8" s="3" t="s">
        <v>29</v>
      </c>
      <c r="EL8" s="3" t="s">
        <v>34</v>
      </c>
      <c r="EM8" s="4"/>
      <c r="EN8" s="3" t="s">
        <v>36</v>
      </c>
      <c r="EO8" s="3" t="s">
        <v>37</v>
      </c>
      <c r="EP8" s="3" t="s">
        <v>28</v>
      </c>
      <c r="EQ8" s="3" t="s">
        <v>172</v>
      </c>
      <c r="ER8" s="3" t="s">
        <v>33</v>
      </c>
      <c r="ES8" s="3" t="s">
        <v>173</v>
      </c>
      <c r="ET8" s="3" t="s">
        <v>29</v>
      </c>
      <c r="EU8" s="3" t="s">
        <v>34</v>
      </c>
      <c r="EV8" s="4"/>
      <c r="EW8" s="3" t="s">
        <v>36</v>
      </c>
      <c r="EX8" s="3" t="s">
        <v>37</v>
      </c>
      <c r="EY8" s="3" t="s">
        <v>28</v>
      </c>
      <c r="EZ8" s="3" t="s">
        <v>172</v>
      </c>
      <c r="FA8" s="3" t="s">
        <v>33</v>
      </c>
      <c r="FB8" s="3" t="s">
        <v>173</v>
      </c>
      <c r="FC8" s="3" t="s">
        <v>29</v>
      </c>
      <c r="FD8" s="3" t="s">
        <v>34</v>
      </c>
      <c r="FE8" s="4"/>
      <c r="FF8" s="3" t="s">
        <v>36</v>
      </c>
      <c r="FG8" s="3" t="s">
        <v>37</v>
      </c>
      <c r="FH8" s="3" t="s">
        <v>28</v>
      </c>
      <c r="FI8" s="3" t="s">
        <v>172</v>
      </c>
      <c r="FJ8" s="3" t="s">
        <v>33</v>
      </c>
      <c r="FK8" s="3" t="s">
        <v>173</v>
      </c>
      <c r="FL8" s="3" t="s">
        <v>29</v>
      </c>
      <c r="FM8" s="3" t="s">
        <v>34</v>
      </c>
      <c r="FN8" s="4"/>
      <c r="FO8" s="3" t="s">
        <v>36</v>
      </c>
      <c r="FP8" s="3" t="s">
        <v>37</v>
      </c>
      <c r="FQ8" s="3" t="s">
        <v>28</v>
      </c>
      <c r="FR8" s="3" t="s">
        <v>172</v>
      </c>
      <c r="FS8" s="3" t="s">
        <v>33</v>
      </c>
      <c r="FT8" s="3" t="s">
        <v>173</v>
      </c>
      <c r="FU8" s="3" t="s">
        <v>29</v>
      </c>
      <c r="FV8" s="3" t="s">
        <v>34</v>
      </c>
      <c r="FW8" s="4"/>
      <c r="FX8" s="3" t="s">
        <v>36</v>
      </c>
      <c r="FY8" s="3" t="s">
        <v>37</v>
      </c>
      <c r="FZ8" s="3" t="s">
        <v>28</v>
      </c>
      <c r="GA8" s="3" t="s">
        <v>172</v>
      </c>
      <c r="GB8" s="3" t="s">
        <v>33</v>
      </c>
      <c r="GC8" s="3" t="s">
        <v>173</v>
      </c>
      <c r="GD8" s="3" t="s">
        <v>29</v>
      </c>
      <c r="GE8" s="3" t="s">
        <v>34</v>
      </c>
      <c r="GF8" s="4"/>
      <c r="GG8" s="3" t="s">
        <v>36</v>
      </c>
      <c r="GH8" s="3" t="s">
        <v>37</v>
      </c>
      <c r="GI8" s="3" t="s">
        <v>28</v>
      </c>
      <c r="GJ8" s="3" t="s">
        <v>172</v>
      </c>
      <c r="GK8" s="3" t="s">
        <v>33</v>
      </c>
      <c r="GL8" s="3" t="s">
        <v>173</v>
      </c>
      <c r="GM8" s="3" t="s">
        <v>29</v>
      </c>
      <c r="GN8" s="3" t="s">
        <v>34</v>
      </c>
      <c r="GO8" s="4"/>
      <c r="GP8" s="3" t="s">
        <v>36</v>
      </c>
      <c r="GQ8" s="3" t="s">
        <v>37</v>
      </c>
      <c r="GR8" s="3" t="s">
        <v>28</v>
      </c>
      <c r="GS8" s="3" t="s">
        <v>172</v>
      </c>
      <c r="GT8" s="3" t="s">
        <v>33</v>
      </c>
      <c r="GU8" s="3" t="s">
        <v>173</v>
      </c>
      <c r="GV8" s="3" t="s">
        <v>29</v>
      </c>
      <c r="GW8" s="3" t="s">
        <v>34</v>
      </c>
      <c r="GX8" s="4"/>
      <c r="GY8" s="3" t="s">
        <v>36</v>
      </c>
      <c r="GZ8" s="3" t="s">
        <v>37</v>
      </c>
      <c r="HA8" s="3" t="s">
        <v>28</v>
      </c>
      <c r="HB8" s="3" t="s">
        <v>172</v>
      </c>
      <c r="HC8" s="3" t="s">
        <v>33</v>
      </c>
      <c r="HD8" s="3" t="s">
        <v>173</v>
      </c>
      <c r="HE8" s="3" t="s">
        <v>29</v>
      </c>
      <c r="HF8" s="3" t="s">
        <v>34</v>
      </c>
      <c r="HG8" s="4"/>
      <c r="HH8" s="3" t="s">
        <v>36</v>
      </c>
      <c r="HI8" s="3" t="s">
        <v>37</v>
      </c>
      <c r="HJ8" s="3" t="s">
        <v>28</v>
      </c>
      <c r="HK8" s="3" t="s">
        <v>172</v>
      </c>
      <c r="HL8" s="3" t="s">
        <v>33</v>
      </c>
      <c r="HM8" s="3" t="s">
        <v>173</v>
      </c>
      <c r="HN8" s="3" t="s">
        <v>29</v>
      </c>
      <c r="HO8" s="3" t="s">
        <v>34</v>
      </c>
      <c r="HP8" s="4"/>
      <c r="HQ8" s="3" t="s">
        <v>36</v>
      </c>
      <c r="HR8" s="3" t="s">
        <v>37</v>
      </c>
      <c r="HS8" s="3" t="s">
        <v>28</v>
      </c>
      <c r="HT8" s="3" t="s">
        <v>172</v>
      </c>
      <c r="HU8" s="3" t="s">
        <v>33</v>
      </c>
      <c r="HV8" s="3" t="s">
        <v>173</v>
      </c>
      <c r="HW8" s="3" t="s">
        <v>29</v>
      </c>
      <c r="HX8" s="3" t="s">
        <v>34</v>
      </c>
      <c r="HY8" s="4"/>
      <c r="HZ8" s="3" t="s">
        <v>36</v>
      </c>
      <c r="IA8" s="3" t="s">
        <v>37</v>
      </c>
      <c r="IB8" s="3" t="s">
        <v>28</v>
      </c>
      <c r="IC8" s="3" t="s">
        <v>172</v>
      </c>
      <c r="ID8" s="3" t="s">
        <v>33</v>
      </c>
      <c r="IE8" s="3" t="s">
        <v>173</v>
      </c>
      <c r="IF8" s="3" t="s">
        <v>29</v>
      </c>
      <c r="IG8" s="3" t="s">
        <v>34</v>
      </c>
      <c r="IH8" s="4"/>
      <c r="II8" s="3" t="s">
        <v>36</v>
      </c>
      <c r="IJ8" s="3" t="s">
        <v>37</v>
      </c>
      <c r="IK8" s="3" t="s">
        <v>28</v>
      </c>
      <c r="IL8" s="3" t="s">
        <v>172</v>
      </c>
      <c r="IM8" s="3" t="s">
        <v>33</v>
      </c>
      <c r="IN8" s="3" t="s">
        <v>173</v>
      </c>
      <c r="IO8" s="3" t="s">
        <v>29</v>
      </c>
      <c r="IP8" s="3" t="s">
        <v>34</v>
      </c>
      <c r="IQ8" s="4"/>
      <c r="IR8" s="3" t="s">
        <v>36</v>
      </c>
      <c r="IS8" s="3" t="s">
        <v>37</v>
      </c>
      <c r="IT8" s="3" t="s">
        <v>28</v>
      </c>
      <c r="IU8" s="3" t="s">
        <v>172</v>
      </c>
      <c r="IV8" s="3" t="s">
        <v>33</v>
      </c>
      <c r="IW8" s="3" t="s">
        <v>173</v>
      </c>
      <c r="IX8" s="3" t="s">
        <v>29</v>
      </c>
      <c r="IY8" s="3" t="s">
        <v>34</v>
      </c>
      <c r="IZ8" s="4"/>
    </row>
    <row r="9" spans="1:260" x14ac:dyDescent="0.15">
      <c r="A9" s="17" t="s">
        <v>15</v>
      </c>
      <c r="B9" s="14">
        <v>3098417</v>
      </c>
      <c r="C9" s="5">
        <v>100</v>
      </c>
      <c r="D9" s="21">
        <v>1726006</v>
      </c>
      <c r="E9" s="26">
        <f>+D9/B9</f>
        <v>0.55706058932674329</v>
      </c>
      <c r="F9" s="21">
        <v>1365444</v>
      </c>
      <c r="G9" s="26">
        <f>+F9/B9</f>
        <v>0.44069084309826601</v>
      </c>
      <c r="H9" s="18"/>
      <c r="I9" s="14">
        <v>26608</v>
      </c>
      <c r="J9" s="5"/>
      <c r="K9" s="21">
        <v>17299</v>
      </c>
      <c r="L9" s="5"/>
      <c r="M9" s="21">
        <v>9275</v>
      </c>
      <c r="N9" s="5"/>
      <c r="O9" s="26">
        <f>+K9/I9</f>
        <v>0.65014281419122066</v>
      </c>
      <c r="P9" s="26">
        <f>+M9/I9</f>
        <v>0.34857937462417315</v>
      </c>
      <c r="Q9" s="18"/>
      <c r="R9" s="14">
        <v>6663</v>
      </c>
      <c r="S9" s="5"/>
      <c r="T9" s="21">
        <v>3953</v>
      </c>
      <c r="U9" s="5"/>
      <c r="V9" s="21">
        <v>2705</v>
      </c>
      <c r="W9" s="5"/>
      <c r="X9" s="26">
        <f>+T9/R9</f>
        <v>0.59327630196608139</v>
      </c>
      <c r="Y9" s="26">
        <f>+V9/R9</f>
        <v>0.40597328530691879</v>
      </c>
      <c r="Z9" s="18"/>
      <c r="AA9" s="14">
        <v>2300</v>
      </c>
      <c r="AB9" s="5"/>
      <c r="AC9" s="21">
        <v>1642</v>
      </c>
      <c r="AD9" s="5"/>
      <c r="AE9" s="21">
        <v>656</v>
      </c>
      <c r="AF9" s="5"/>
      <c r="AG9" s="26">
        <f>+AC9/AA9</f>
        <v>0.7139130434782609</v>
      </c>
      <c r="AH9" s="26">
        <f>+AE9/AA9</f>
        <v>0.28521739130434781</v>
      </c>
      <c r="AI9" s="18"/>
      <c r="AJ9" s="14">
        <v>1352</v>
      </c>
      <c r="AK9" s="5"/>
      <c r="AL9" s="21">
        <v>962</v>
      </c>
      <c r="AM9" s="5"/>
      <c r="AN9" s="21">
        <v>386</v>
      </c>
      <c r="AO9" s="5"/>
      <c r="AP9" s="26">
        <f>+AL9/AJ9</f>
        <v>0.71153846153846156</v>
      </c>
      <c r="AQ9" s="26">
        <f>+AN9/AJ9</f>
        <v>0.28550295857988167</v>
      </c>
      <c r="AR9" s="18"/>
      <c r="AS9" s="14">
        <v>877</v>
      </c>
      <c r="AT9" s="5"/>
      <c r="AU9" s="21">
        <v>584</v>
      </c>
      <c r="AV9" s="5"/>
      <c r="AW9" s="21">
        <v>292</v>
      </c>
      <c r="AX9" s="5"/>
      <c r="AY9" s="26">
        <f>+AU9/AS9</f>
        <v>0.66590649942987457</v>
      </c>
      <c r="AZ9" s="26">
        <f>+AW9/AS9</f>
        <v>0.33295324971493728</v>
      </c>
      <c r="BA9" s="18"/>
      <c r="BB9" s="14">
        <v>890</v>
      </c>
      <c r="BC9" s="5"/>
      <c r="BD9" s="21">
        <v>636</v>
      </c>
      <c r="BE9" s="5"/>
      <c r="BF9" s="21">
        <v>253</v>
      </c>
      <c r="BG9" s="5"/>
      <c r="BH9" s="26">
        <f>+BD9/BB9</f>
        <v>0.71460674157303372</v>
      </c>
      <c r="BI9" s="26">
        <f>+BF9/BB9</f>
        <v>0.28426966292134831</v>
      </c>
      <c r="BJ9" s="18"/>
      <c r="BK9" s="14">
        <v>811</v>
      </c>
      <c r="BL9" s="5"/>
      <c r="BM9" s="21">
        <v>476</v>
      </c>
      <c r="BN9" s="5"/>
      <c r="BO9" s="21">
        <v>334</v>
      </c>
      <c r="BP9" s="5"/>
      <c r="BQ9" s="26">
        <f>+BM9/BK9</f>
        <v>0.58692971639950675</v>
      </c>
      <c r="BR9" s="26">
        <f>+BO9/BK9</f>
        <v>0.41183723797780519</v>
      </c>
      <c r="BS9" s="18"/>
      <c r="BT9" s="14">
        <v>1655</v>
      </c>
      <c r="BU9" s="5"/>
      <c r="BV9" s="21">
        <v>1085</v>
      </c>
      <c r="BW9" s="5"/>
      <c r="BX9" s="21">
        <v>570</v>
      </c>
      <c r="BY9" s="5"/>
      <c r="BZ9" s="26">
        <f>+BV9/BT9</f>
        <v>0.65558912386706947</v>
      </c>
      <c r="CA9" s="26">
        <f>+BX9/BT9</f>
        <v>0.34441087613293053</v>
      </c>
      <c r="CB9" s="18"/>
      <c r="CC9" s="14">
        <v>1639</v>
      </c>
      <c r="CD9" s="5"/>
      <c r="CE9" s="21">
        <v>1051</v>
      </c>
      <c r="CF9" s="5"/>
      <c r="CG9" s="21">
        <v>584</v>
      </c>
      <c r="CH9" s="5"/>
      <c r="CI9" s="26">
        <f>+CE9/CC9</f>
        <v>0.64124466137888958</v>
      </c>
      <c r="CJ9" s="26">
        <f>+CG9/CC9</f>
        <v>0.35631482611348381</v>
      </c>
      <c r="CK9" s="18"/>
      <c r="CL9" s="14">
        <v>1797</v>
      </c>
      <c r="CM9" s="5"/>
      <c r="CN9" s="21">
        <v>1189</v>
      </c>
      <c r="CO9" s="5"/>
      <c r="CP9" s="21">
        <v>608</v>
      </c>
      <c r="CQ9" s="5"/>
      <c r="CR9" s="26">
        <f>+CN9/CL9</f>
        <v>0.66165831942125763</v>
      </c>
      <c r="CS9" s="26">
        <f>+CP9/CL9</f>
        <v>0.33834168057874237</v>
      </c>
      <c r="CT9" s="18"/>
      <c r="CU9" s="14">
        <v>1738</v>
      </c>
      <c r="CV9" s="5"/>
      <c r="CW9" s="21">
        <v>1165</v>
      </c>
      <c r="CX9" s="5"/>
      <c r="CY9" s="21">
        <v>572</v>
      </c>
      <c r="CZ9" s="5"/>
      <c r="DA9" s="26">
        <f>+CW9/CU9</f>
        <v>0.67031070195627163</v>
      </c>
      <c r="DB9" s="26">
        <f>+CY9/CU9</f>
        <v>0.32911392405063289</v>
      </c>
      <c r="DC9" s="18"/>
      <c r="DD9" s="14">
        <v>756</v>
      </c>
      <c r="DE9" s="5"/>
      <c r="DF9" s="21">
        <v>518</v>
      </c>
      <c r="DG9" s="5"/>
      <c r="DH9" s="21">
        <v>235</v>
      </c>
      <c r="DI9" s="5"/>
      <c r="DJ9" s="26">
        <f>+DF9/DD9</f>
        <v>0.68518518518518523</v>
      </c>
      <c r="DK9" s="26">
        <f>+DH9/DD9</f>
        <v>0.31084656084656087</v>
      </c>
      <c r="DL9" s="18"/>
      <c r="DM9" s="14">
        <v>914</v>
      </c>
      <c r="DN9" s="5"/>
      <c r="DO9" s="21">
        <v>640</v>
      </c>
      <c r="DP9" s="5"/>
      <c r="DQ9" s="21">
        <v>274</v>
      </c>
      <c r="DR9" s="5"/>
      <c r="DS9" s="26">
        <f>+DO9/DM9</f>
        <v>0.70021881838074396</v>
      </c>
      <c r="DT9" s="26">
        <f>+DQ9/DM9</f>
        <v>0.29978118161925604</v>
      </c>
      <c r="DU9" s="18"/>
      <c r="DV9" s="14">
        <v>857</v>
      </c>
      <c r="DW9" s="5"/>
      <c r="DX9" s="21">
        <v>540</v>
      </c>
      <c r="DY9" s="5"/>
      <c r="DZ9" s="21">
        <v>317</v>
      </c>
      <c r="EA9" s="5"/>
      <c r="EB9" s="26">
        <f>+DX9/DV9</f>
        <v>0.63010501750291714</v>
      </c>
      <c r="EC9" s="26">
        <f>+DZ9/DV9</f>
        <v>0.36989498249708286</v>
      </c>
      <c r="ED9" s="18"/>
      <c r="EE9" s="14">
        <v>480</v>
      </c>
      <c r="EF9" s="5"/>
      <c r="EG9" s="21">
        <v>335</v>
      </c>
      <c r="EH9" s="5"/>
      <c r="EI9" s="21">
        <v>143</v>
      </c>
      <c r="EJ9" s="5"/>
      <c r="EK9" s="26">
        <f>+EG9/EE9</f>
        <v>0.69791666666666663</v>
      </c>
      <c r="EL9" s="26">
        <f>+EI9/EE9</f>
        <v>0.29791666666666666</v>
      </c>
      <c r="EM9" s="18"/>
      <c r="EN9" s="14">
        <v>36</v>
      </c>
      <c r="EO9" s="5"/>
      <c r="EP9" s="21">
        <v>19</v>
      </c>
      <c r="EQ9" s="5"/>
      <c r="ER9" s="21">
        <v>16</v>
      </c>
      <c r="ES9" s="5"/>
      <c r="ET9" s="26">
        <f>+EP9/EN9</f>
        <v>0.52777777777777779</v>
      </c>
      <c r="EU9" s="26">
        <f>+ER9/EN9</f>
        <v>0.44444444444444442</v>
      </c>
      <c r="EV9" s="18"/>
      <c r="EW9" s="14">
        <v>480</v>
      </c>
      <c r="EX9" s="5"/>
      <c r="EY9" s="21">
        <v>358</v>
      </c>
      <c r="EZ9" s="5"/>
      <c r="FA9" s="21">
        <v>121</v>
      </c>
      <c r="FB9" s="5"/>
      <c r="FC9" s="26">
        <f>+EY9/EW9</f>
        <v>0.74583333333333335</v>
      </c>
      <c r="FD9" s="26">
        <f>+FA9/EW9</f>
        <v>0.25208333333333333</v>
      </c>
      <c r="FE9" s="18"/>
      <c r="FF9" s="14">
        <v>285</v>
      </c>
      <c r="FG9" s="5"/>
      <c r="FH9" s="21">
        <v>217</v>
      </c>
      <c r="FI9" s="5"/>
      <c r="FJ9" s="21">
        <v>68</v>
      </c>
      <c r="FK9" s="5"/>
      <c r="FL9" s="26">
        <f>+FH9/FF9</f>
        <v>0.76140350877192986</v>
      </c>
      <c r="FM9" s="26">
        <f>+FJ9/FF9</f>
        <v>0.23859649122807017</v>
      </c>
      <c r="FN9" s="18"/>
      <c r="FO9" s="14">
        <v>410</v>
      </c>
      <c r="FP9" s="5"/>
      <c r="FQ9" s="21">
        <v>296</v>
      </c>
      <c r="FR9" s="5"/>
      <c r="FS9" s="21">
        <v>114</v>
      </c>
      <c r="FT9" s="5"/>
      <c r="FU9" s="26">
        <f>+FQ9/FO9</f>
        <v>0.7219512195121951</v>
      </c>
      <c r="FV9" s="26">
        <f>+FS9/FO9</f>
        <v>0.2780487804878049</v>
      </c>
      <c r="FW9" s="18"/>
      <c r="FX9" s="14">
        <v>819</v>
      </c>
      <c r="FY9" s="5"/>
      <c r="FZ9" s="21">
        <v>446</v>
      </c>
      <c r="GA9" s="5"/>
      <c r="GB9" s="21">
        <v>372</v>
      </c>
      <c r="GC9" s="5"/>
      <c r="GD9" s="26">
        <f>+FZ9/FX9</f>
        <v>0.54456654456654452</v>
      </c>
      <c r="GE9" s="26">
        <f>+GB9/FX9</f>
        <v>0.45421245421245421</v>
      </c>
      <c r="GF9" s="18"/>
      <c r="GG9" s="14">
        <v>100</v>
      </c>
      <c r="GH9" s="5"/>
      <c r="GI9" s="21">
        <v>77</v>
      </c>
      <c r="GJ9" s="5"/>
      <c r="GK9" s="21">
        <v>21</v>
      </c>
      <c r="GL9" s="5"/>
      <c r="GM9" s="26">
        <f>+GI9/GG9</f>
        <v>0.77</v>
      </c>
      <c r="GN9" s="26">
        <f>+GK9/GG9</f>
        <v>0.21</v>
      </c>
      <c r="GO9" s="18"/>
      <c r="GP9" s="14">
        <v>130</v>
      </c>
      <c r="GQ9" s="5"/>
      <c r="GR9" s="21">
        <v>90</v>
      </c>
      <c r="GS9" s="5"/>
      <c r="GT9" s="21">
        <v>40</v>
      </c>
      <c r="GU9" s="5"/>
      <c r="GV9" s="26">
        <f>+GR9/GP9</f>
        <v>0.69230769230769229</v>
      </c>
      <c r="GW9" s="26">
        <f>+GT9/GP9</f>
        <v>0.30769230769230771</v>
      </c>
      <c r="GX9" s="18"/>
      <c r="GY9" s="14">
        <v>263</v>
      </c>
      <c r="GZ9" s="5"/>
      <c r="HA9" s="21">
        <v>171</v>
      </c>
      <c r="HB9" s="5"/>
      <c r="HC9" s="21">
        <v>91</v>
      </c>
      <c r="HD9" s="5"/>
      <c r="HE9" s="26">
        <f>+HA9/GY9</f>
        <v>0.65019011406844107</v>
      </c>
      <c r="HF9" s="26">
        <f>+HC9/GY9</f>
        <v>0.34600760456273766</v>
      </c>
      <c r="HG9" s="18"/>
      <c r="HH9" s="14">
        <v>276</v>
      </c>
      <c r="HI9" s="5"/>
      <c r="HJ9" s="21">
        <v>138</v>
      </c>
      <c r="HK9" s="5"/>
      <c r="HL9" s="21">
        <v>138</v>
      </c>
      <c r="HM9" s="5"/>
      <c r="HN9" s="26">
        <f>+HJ9/HH9</f>
        <v>0.5</v>
      </c>
      <c r="HO9" s="26">
        <f>+HL9/HH9</f>
        <v>0.5</v>
      </c>
      <c r="HP9" s="18"/>
      <c r="HQ9" s="14">
        <v>100</v>
      </c>
      <c r="HR9" s="5"/>
      <c r="HS9" s="21">
        <v>58</v>
      </c>
      <c r="HT9" s="5"/>
      <c r="HU9" s="21">
        <v>41</v>
      </c>
      <c r="HV9" s="5"/>
      <c r="HW9" s="26">
        <f>+HS9/HQ9</f>
        <v>0.57999999999999996</v>
      </c>
      <c r="HX9" s="26">
        <f>+HU9/HQ9</f>
        <v>0.41</v>
      </c>
      <c r="HY9" s="18"/>
      <c r="HZ9" s="14">
        <v>910</v>
      </c>
      <c r="IA9" s="5"/>
      <c r="IB9" s="21">
        <v>599</v>
      </c>
      <c r="IC9" s="5"/>
      <c r="ID9" s="21">
        <v>309</v>
      </c>
      <c r="IE9" s="5"/>
      <c r="IF9" s="26">
        <f>+IB9/HZ9</f>
        <v>0.65824175824175823</v>
      </c>
      <c r="IG9" s="26">
        <f>+ID9/HZ9</f>
        <v>0.33956043956043958</v>
      </c>
      <c r="IH9" s="18"/>
      <c r="II9" s="14">
        <v>41</v>
      </c>
      <c r="IJ9" s="5"/>
      <c r="IK9" s="21">
        <v>32</v>
      </c>
      <c r="IL9" s="5"/>
      <c r="IM9" s="21">
        <v>8</v>
      </c>
      <c r="IN9" s="5"/>
      <c r="IO9" s="26">
        <f>+IK9/II9</f>
        <v>0.78048780487804881</v>
      </c>
      <c r="IP9" s="26">
        <f>+IM9/II9</f>
        <v>0.1951219512195122</v>
      </c>
      <c r="IQ9" s="18"/>
      <c r="IR9" s="14">
        <v>29</v>
      </c>
      <c r="IS9" s="5"/>
      <c r="IT9" s="21">
        <v>22</v>
      </c>
      <c r="IU9" s="5"/>
      <c r="IV9" s="21">
        <v>7</v>
      </c>
      <c r="IW9" s="5"/>
      <c r="IX9" s="26">
        <f>+IT9/IR9</f>
        <v>0.75862068965517238</v>
      </c>
      <c r="IY9" s="26">
        <f>+IV9/IR9</f>
        <v>0.2413793103448276</v>
      </c>
      <c r="IZ9" s="18"/>
    </row>
    <row r="10" spans="1:260" x14ac:dyDescent="0.15">
      <c r="A10" s="15" t="s">
        <v>2</v>
      </c>
      <c r="B10" s="10">
        <v>693</v>
      </c>
      <c r="C10" s="12">
        <v>0.02</v>
      </c>
      <c r="D10" s="22">
        <v>100</v>
      </c>
      <c r="E10" s="24">
        <f>+D10/B10</f>
        <v>0.14430014430014429</v>
      </c>
      <c r="F10" s="22">
        <v>591</v>
      </c>
      <c r="G10" s="24">
        <f t="shared" ref="G10:G24" si="0">+F10/B10</f>
        <v>0.8528138528138528</v>
      </c>
      <c r="H10" s="18"/>
      <c r="I10" s="10">
        <v>10</v>
      </c>
      <c r="J10" s="12">
        <v>0.04</v>
      </c>
      <c r="K10" s="22">
        <v>0</v>
      </c>
      <c r="L10" s="12">
        <v>0</v>
      </c>
      <c r="M10" s="22">
        <v>10</v>
      </c>
      <c r="N10" s="12">
        <v>0.11</v>
      </c>
      <c r="O10" s="24">
        <f t="shared" ref="O10:O24" si="1">+K10/I10</f>
        <v>0</v>
      </c>
      <c r="P10" s="24">
        <f t="shared" ref="P10:P24" si="2">+M10/I10</f>
        <v>1</v>
      </c>
      <c r="Q10" s="18"/>
      <c r="R10" s="10">
        <v>1</v>
      </c>
      <c r="S10" s="12">
        <v>0.02</v>
      </c>
      <c r="T10" s="22">
        <v>0</v>
      </c>
      <c r="U10" s="12">
        <v>0</v>
      </c>
      <c r="V10" s="22">
        <v>1</v>
      </c>
      <c r="W10" s="12">
        <v>0.04</v>
      </c>
      <c r="X10" s="24">
        <f t="shared" ref="X10:X24" si="3">+T10/R10</f>
        <v>0</v>
      </c>
      <c r="Y10" s="24">
        <f t="shared" ref="Y10:Y24" si="4">+V10/R10</f>
        <v>1</v>
      </c>
      <c r="Z10" s="18"/>
      <c r="AA10" s="10">
        <v>0</v>
      </c>
      <c r="AB10" s="12">
        <v>0</v>
      </c>
      <c r="AC10" s="22">
        <v>0</v>
      </c>
      <c r="AD10" s="12">
        <v>0</v>
      </c>
      <c r="AE10" s="22">
        <v>0</v>
      </c>
      <c r="AF10" s="12">
        <v>0</v>
      </c>
      <c r="AG10" s="24" t="e">
        <f t="shared" ref="AG10:AG24" si="5">+AC10/AA10</f>
        <v>#DIV/0!</v>
      </c>
      <c r="AH10" s="24" t="e">
        <f t="shared" ref="AH10:AH24" si="6">+AE10/AA10</f>
        <v>#DIV/0!</v>
      </c>
      <c r="AI10" s="18"/>
      <c r="AJ10" s="10">
        <v>0</v>
      </c>
      <c r="AK10" s="12">
        <v>0</v>
      </c>
      <c r="AL10" s="22">
        <v>0</v>
      </c>
      <c r="AM10" s="12">
        <v>0</v>
      </c>
      <c r="AN10" s="22">
        <v>0</v>
      </c>
      <c r="AO10" s="12">
        <v>0</v>
      </c>
      <c r="AP10" s="24" t="e">
        <f t="shared" ref="AP10:AP24" si="7">+AL10/AJ10</f>
        <v>#DIV/0!</v>
      </c>
      <c r="AQ10" s="24" t="e">
        <f t="shared" ref="AQ10:AQ24" si="8">+AN10/AJ10</f>
        <v>#DIV/0!</v>
      </c>
      <c r="AR10" s="18"/>
      <c r="AS10" s="10">
        <v>1</v>
      </c>
      <c r="AT10" s="12">
        <v>0.11</v>
      </c>
      <c r="AU10" s="22">
        <v>0</v>
      </c>
      <c r="AV10" s="12">
        <v>0</v>
      </c>
      <c r="AW10" s="22">
        <v>1</v>
      </c>
      <c r="AX10" s="12">
        <v>0.34</v>
      </c>
      <c r="AY10" s="24">
        <f t="shared" ref="AY10:AY24" si="9">+AU10/AS10</f>
        <v>0</v>
      </c>
      <c r="AZ10" s="24">
        <f t="shared" ref="AZ10:AZ24" si="10">+AW10/AS10</f>
        <v>1</v>
      </c>
      <c r="BA10" s="18"/>
      <c r="BB10" s="10">
        <v>0</v>
      </c>
      <c r="BC10" s="12">
        <v>0</v>
      </c>
      <c r="BD10" s="22">
        <v>0</v>
      </c>
      <c r="BE10" s="12">
        <v>0</v>
      </c>
      <c r="BF10" s="22">
        <v>0</v>
      </c>
      <c r="BG10" s="12">
        <v>0</v>
      </c>
      <c r="BH10" s="24" t="e">
        <f t="shared" ref="BH10:BH24" si="11">+BD10/BB10</f>
        <v>#DIV/0!</v>
      </c>
      <c r="BI10" s="24" t="e">
        <f t="shared" ref="BI10:BI24" si="12">+BF10/BB10</f>
        <v>#DIV/0!</v>
      </c>
      <c r="BJ10" s="18"/>
      <c r="BK10" s="10">
        <v>1</v>
      </c>
      <c r="BL10" s="12">
        <v>0.12</v>
      </c>
      <c r="BM10" s="22">
        <v>0</v>
      </c>
      <c r="BN10" s="12">
        <v>0</v>
      </c>
      <c r="BO10" s="22">
        <v>1</v>
      </c>
      <c r="BP10" s="12">
        <v>0.3</v>
      </c>
      <c r="BQ10" s="24">
        <f t="shared" ref="BQ10:BQ24" si="13">+BM10/BK10</f>
        <v>0</v>
      </c>
      <c r="BR10" s="24">
        <f t="shared" ref="BR10:BR24" si="14">+BO10/BK10</f>
        <v>1</v>
      </c>
      <c r="BS10" s="18"/>
      <c r="BT10" s="10">
        <v>1</v>
      </c>
      <c r="BU10" s="12">
        <v>0.06</v>
      </c>
      <c r="BV10" s="22">
        <v>0</v>
      </c>
      <c r="BW10" s="12">
        <v>0</v>
      </c>
      <c r="BX10" s="22">
        <v>1</v>
      </c>
      <c r="BY10" s="12">
        <v>0.18</v>
      </c>
      <c r="BZ10" s="24">
        <f t="shared" ref="BZ10:BZ24" si="15">+BV10/BT10</f>
        <v>0</v>
      </c>
      <c r="CA10" s="24">
        <f t="shared" ref="CA10:CA24" si="16">+BX10/BT10</f>
        <v>1</v>
      </c>
      <c r="CB10" s="18"/>
      <c r="CC10" s="10">
        <v>1</v>
      </c>
      <c r="CD10" s="12">
        <v>0.06</v>
      </c>
      <c r="CE10" s="22">
        <v>0</v>
      </c>
      <c r="CF10" s="12">
        <v>0</v>
      </c>
      <c r="CG10" s="22">
        <v>1</v>
      </c>
      <c r="CH10" s="12">
        <v>0.17</v>
      </c>
      <c r="CI10" s="24">
        <f t="shared" ref="CI10:CI24" si="17">+CE10/CC10</f>
        <v>0</v>
      </c>
      <c r="CJ10" s="24">
        <f t="shared" ref="CJ10:CJ24" si="18">+CG10/CC10</f>
        <v>1</v>
      </c>
      <c r="CK10" s="18"/>
      <c r="CL10" s="10">
        <v>0</v>
      </c>
      <c r="CM10" s="12">
        <v>0</v>
      </c>
      <c r="CN10" s="22">
        <v>0</v>
      </c>
      <c r="CO10" s="12">
        <v>0</v>
      </c>
      <c r="CP10" s="22">
        <v>0</v>
      </c>
      <c r="CQ10" s="12">
        <v>0</v>
      </c>
      <c r="CR10" s="24" t="e">
        <f t="shared" ref="CR10:CR24" si="19">+CN10/CL10</f>
        <v>#DIV/0!</v>
      </c>
      <c r="CS10" s="24" t="e">
        <f t="shared" ref="CS10:CS24" si="20">+CP10/CL10</f>
        <v>#DIV/0!</v>
      </c>
      <c r="CT10" s="18"/>
      <c r="CU10" s="10">
        <v>0</v>
      </c>
      <c r="CV10" s="12">
        <v>0</v>
      </c>
      <c r="CW10" s="22">
        <v>0</v>
      </c>
      <c r="CX10" s="12">
        <v>0</v>
      </c>
      <c r="CY10" s="22">
        <v>0</v>
      </c>
      <c r="CZ10" s="12">
        <v>0</v>
      </c>
      <c r="DA10" s="24" t="e">
        <f t="shared" ref="DA10:DA24" si="21">+CW10/CU10</f>
        <v>#DIV/0!</v>
      </c>
      <c r="DB10" s="24" t="e">
        <f t="shared" ref="DB10:DB24" si="22">+CY10/CU10</f>
        <v>#DIV/0!</v>
      </c>
      <c r="DC10" s="18"/>
      <c r="DD10" s="10">
        <v>2</v>
      </c>
      <c r="DE10" s="12">
        <v>0.26</v>
      </c>
      <c r="DF10" s="22">
        <v>0</v>
      </c>
      <c r="DG10" s="12">
        <v>0</v>
      </c>
      <c r="DH10" s="22">
        <v>2</v>
      </c>
      <c r="DI10" s="12">
        <v>0.85</v>
      </c>
      <c r="DJ10" s="24">
        <f t="shared" ref="DJ10:DJ24" si="23">+DF10/DD10</f>
        <v>0</v>
      </c>
      <c r="DK10" s="24">
        <f t="shared" ref="DK10:DK24" si="24">+DH10/DD10</f>
        <v>1</v>
      </c>
      <c r="DL10" s="18"/>
      <c r="DM10" s="10">
        <v>0</v>
      </c>
      <c r="DN10" s="12">
        <v>0</v>
      </c>
      <c r="DO10" s="22">
        <v>0</v>
      </c>
      <c r="DP10" s="12">
        <v>0</v>
      </c>
      <c r="DQ10" s="22">
        <v>0</v>
      </c>
      <c r="DR10" s="12">
        <v>0</v>
      </c>
      <c r="DS10" s="24" t="e">
        <f t="shared" ref="DS10:DS24" si="25">+DO10/DM10</f>
        <v>#DIV/0!</v>
      </c>
      <c r="DT10" s="24" t="e">
        <f t="shared" ref="DT10:DT24" si="26">+DQ10/DM10</f>
        <v>#DIV/0!</v>
      </c>
      <c r="DU10" s="18"/>
      <c r="DV10" s="10">
        <v>0</v>
      </c>
      <c r="DW10" s="12">
        <v>0</v>
      </c>
      <c r="DX10" s="22">
        <v>0</v>
      </c>
      <c r="DY10" s="12">
        <v>0</v>
      </c>
      <c r="DZ10" s="22">
        <v>0</v>
      </c>
      <c r="EA10" s="12">
        <v>0</v>
      </c>
      <c r="EB10" s="24" t="e">
        <f t="shared" ref="EB10:EB24" si="27">+DX10/DV10</f>
        <v>#DIV/0!</v>
      </c>
      <c r="EC10" s="24" t="e">
        <f t="shared" ref="EC10:EC24" si="28">+DZ10/DV10</f>
        <v>#DIV/0!</v>
      </c>
      <c r="ED10" s="18"/>
      <c r="EE10" s="10">
        <v>0</v>
      </c>
      <c r="EF10" s="12">
        <v>0</v>
      </c>
      <c r="EG10" s="22">
        <v>0</v>
      </c>
      <c r="EH10" s="12">
        <v>0</v>
      </c>
      <c r="EI10" s="22">
        <v>0</v>
      </c>
      <c r="EJ10" s="12">
        <v>0</v>
      </c>
      <c r="EK10" s="24" t="e">
        <f t="shared" ref="EK10:EK24" si="29">+EG10/EE10</f>
        <v>#DIV/0!</v>
      </c>
      <c r="EL10" s="24" t="e">
        <f t="shared" ref="EL10:EL24" si="30">+EI10/EE10</f>
        <v>#DIV/0!</v>
      </c>
      <c r="EM10" s="18"/>
      <c r="EN10" s="10">
        <v>0</v>
      </c>
      <c r="EO10" s="12">
        <v>0</v>
      </c>
      <c r="EP10" s="22">
        <v>0</v>
      </c>
      <c r="EQ10" s="12">
        <v>0</v>
      </c>
      <c r="ER10" s="22">
        <v>0</v>
      </c>
      <c r="ES10" s="12">
        <v>0</v>
      </c>
      <c r="ET10" s="24" t="e">
        <f t="shared" ref="ET10:ET24" si="31">+EP10/EN10</f>
        <v>#DIV/0!</v>
      </c>
      <c r="EU10" s="24" t="e">
        <f t="shared" ref="EU10:EU24" si="32">+ER10/EN10</f>
        <v>#DIV/0!</v>
      </c>
      <c r="EV10" s="18"/>
      <c r="EW10" s="10">
        <v>1</v>
      </c>
      <c r="EX10" s="12">
        <v>0.21</v>
      </c>
      <c r="EY10" s="22">
        <v>0</v>
      </c>
      <c r="EZ10" s="12">
        <v>0</v>
      </c>
      <c r="FA10" s="22">
        <v>1</v>
      </c>
      <c r="FB10" s="12">
        <v>0.83</v>
      </c>
      <c r="FC10" s="24">
        <f t="shared" ref="FC10:FC24" si="33">+EY10/EW10</f>
        <v>0</v>
      </c>
      <c r="FD10" s="24">
        <f t="shared" ref="FD10:FD24" si="34">+FA10/EW10</f>
        <v>1</v>
      </c>
      <c r="FE10" s="18"/>
      <c r="FF10" s="10">
        <v>1</v>
      </c>
      <c r="FG10" s="12">
        <v>0.35</v>
      </c>
      <c r="FH10" s="22">
        <v>0</v>
      </c>
      <c r="FI10" s="12">
        <v>0</v>
      </c>
      <c r="FJ10" s="22">
        <v>1</v>
      </c>
      <c r="FK10" s="12">
        <v>1.47</v>
      </c>
      <c r="FL10" s="24">
        <f t="shared" ref="FL10:FL24" si="35">+FH10/FF10</f>
        <v>0</v>
      </c>
      <c r="FM10" s="24">
        <f t="shared" ref="FM10:FM24" si="36">+FJ10/FF10</f>
        <v>1</v>
      </c>
      <c r="FN10" s="18"/>
      <c r="FO10" s="10">
        <v>0</v>
      </c>
      <c r="FP10" s="12">
        <v>0</v>
      </c>
      <c r="FQ10" s="22">
        <v>0</v>
      </c>
      <c r="FR10" s="12">
        <v>0</v>
      </c>
      <c r="FS10" s="22">
        <v>0</v>
      </c>
      <c r="FT10" s="12">
        <v>0</v>
      </c>
      <c r="FU10" s="24" t="e">
        <f t="shared" ref="FU10:FU24" si="37">+FQ10/FO10</f>
        <v>#DIV/0!</v>
      </c>
      <c r="FV10" s="24" t="e">
        <f t="shared" ref="FV10:FV24" si="38">+FS10/FO10</f>
        <v>#DIV/0!</v>
      </c>
      <c r="FW10" s="18"/>
      <c r="FX10" s="10">
        <v>0</v>
      </c>
      <c r="FY10" s="12">
        <v>0</v>
      </c>
      <c r="FZ10" s="22">
        <v>0</v>
      </c>
      <c r="GA10" s="12">
        <v>0</v>
      </c>
      <c r="GB10" s="22">
        <v>0</v>
      </c>
      <c r="GC10" s="12">
        <v>0</v>
      </c>
      <c r="GD10" s="24" t="e">
        <f t="shared" ref="GD10:GD24" si="39">+FZ10/FX10</f>
        <v>#DIV/0!</v>
      </c>
      <c r="GE10" s="24" t="e">
        <f t="shared" ref="GE10:GE24" si="40">+GB10/FX10</f>
        <v>#DIV/0!</v>
      </c>
      <c r="GF10" s="18"/>
      <c r="GG10" s="10">
        <v>0</v>
      </c>
      <c r="GH10" s="12">
        <v>0</v>
      </c>
      <c r="GI10" s="22">
        <v>0</v>
      </c>
      <c r="GJ10" s="12">
        <v>0</v>
      </c>
      <c r="GK10" s="22">
        <v>0</v>
      </c>
      <c r="GL10" s="12">
        <v>0</v>
      </c>
      <c r="GM10" s="24" t="e">
        <f t="shared" ref="GM10:GM24" si="41">+GI10/GG10</f>
        <v>#DIV/0!</v>
      </c>
      <c r="GN10" s="24" t="e">
        <f t="shared" ref="GN10:GN24" si="42">+GK10/GG10</f>
        <v>#DIV/0!</v>
      </c>
      <c r="GO10" s="18"/>
      <c r="GP10" s="10">
        <v>0</v>
      </c>
      <c r="GQ10" s="12">
        <v>0</v>
      </c>
      <c r="GR10" s="22">
        <v>0</v>
      </c>
      <c r="GS10" s="12">
        <v>0</v>
      </c>
      <c r="GT10" s="22">
        <v>0</v>
      </c>
      <c r="GU10" s="12">
        <v>0</v>
      </c>
      <c r="GV10" s="24" t="e">
        <f t="shared" ref="GV10:GV24" si="43">+GR10/GP10</f>
        <v>#DIV/0!</v>
      </c>
      <c r="GW10" s="24" t="e">
        <f t="shared" ref="GW10:GW24" si="44">+GT10/GP10</f>
        <v>#DIV/0!</v>
      </c>
      <c r="GX10" s="18"/>
      <c r="GY10" s="10">
        <v>0</v>
      </c>
      <c r="GZ10" s="12">
        <v>0</v>
      </c>
      <c r="HA10" s="22">
        <v>0</v>
      </c>
      <c r="HB10" s="12">
        <v>0</v>
      </c>
      <c r="HC10" s="22">
        <v>0</v>
      </c>
      <c r="HD10" s="12">
        <v>0</v>
      </c>
      <c r="HE10" s="24" t="e">
        <f t="shared" ref="HE10:HE24" si="45">+HA10/GY10</f>
        <v>#DIV/0!</v>
      </c>
      <c r="HF10" s="24" t="e">
        <f t="shared" ref="HF10:HF24" si="46">+HC10/GY10</f>
        <v>#DIV/0!</v>
      </c>
      <c r="HG10" s="18"/>
      <c r="HH10" s="10">
        <v>0</v>
      </c>
      <c r="HI10" s="12">
        <v>0</v>
      </c>
      <c r="HJ10" s="22">
        <v>0</v>
      </c>
      <c r="HK10" s="12">
        <v>0</v>
      </c>
      <c r="HL10" s="22">
        <v>0</v>
      </c>
      <c r="HM10" s="12">
        <v>0</v>
      </c>
      <c r="HN10" s="24" t="e">
        <f t="shared" ref="HN10:HN24" si="47">+HJ10/HH10</f>
        <v>#DIV/0!</v>
      </c>
      <c r="HO10" s="24" t="e">
        <f t="shared" ref="HO10:HO24" si="48">+HL10/HH10</f>
        <v>#DIV/0!</v>
      </c>
      <c r="HP10" s="18"/>
      <c r="HQ10" s="10">
        <v>0</v>
      </c>
      <c r="HR10" s="12">
        <v>0</v>
      </c>
      <c r="HS10" s="22">
        <v>0</v>
      </c>
      <c r="HT10" s="12">
        <v>0</v>
      </c>
      <c r="HU10" s="22">
        <v>0</v>
      </c>
      <c r="HV10" s="12">
        <v>0</v>
      </c>
      <c r="HW10" s="24" t="e">
        <f t="shared" ref="HW10:HW24" si="49">+HS10/HQ10</f>
        <v>#DIV/0!</v>
      </c>
      <c r="HX10" s="24" t="e">
        <f t="shared" ref="HX10:HX24" si="50">+HU10/HQ10</f>
        <v>#DIV/0!</v>
      </c>
      <c r="HY10" s="18"/>
      <c r="HZ10" s="10">
        <v>0</v>
      </c>
      <c r="IA10" s="12">
        <v>0</v>
      </c>
      <c r="IB10" s="22">
        <v>0</v>
      </c>
      <c r="IC10" s="12">
        <v>0</v>
      </c>
      <c r="ID10" s="22">
        <v>0</v>
      </c>
      <c r="IE10" s="12">
        <v>0</v>
      </c>
      <c r="IF10" s="24" t="e">
        <f t="shared" ref="IF10:IF24" si="51">+IB10/HZ10</f>
        <v>#DIV/0!</v>
      </c>
      <c r="IG10" s="24" t="e">
        <f t="shared" ref="IG10:IG24" si="52">+ID10/HZ10</f>
        <v>#DIV/0!</v>
      </c>
      <c r="IH10" s="18"/>
      <c r="II10" s="10">
        <v>1</v>
      </c>
      <c r="IJ10" s="12">
        <v>2.44</v>
      </c>
      <c r="IK10" s="22">
        <v>0</v>
      </c>
      <c r="IL10" s="12">
        <v>0</v>
      </c>
      <c r="IM10" s="22">
        <v>1</v>
      </c>
      <c r="IN10" s="12">
        <v>12.5</v>
      </c>
      <c r="IO10" s="24">
        <f t="shared" ref="IO10:IO24" si="53">+IK10/II10</f>
        <v>0</v>
      </c>
      <c r="IP10" s="24">
        <f t="shared" ref="IP10:IP24" si="54">+IM10/II10</f>
        <v>1</v>
      </c>
      <c r="IQ10" s="18"/>
      <c r="IR10" s="10">
        <v>0</v>
      </c>
      <c r="IS10" s="12">
        <v>0</v>
      </c>
      <c r="IT10" s="22">
        <v>0</v>
      </c>
      <c r="IU10" s="12">
        <v>0</v>
      </c>
      <c r="IV10" s="22">
        <v>0</v>
      </c>
      <c r="IW10" s="12">
        <v>0</v>
      </c>
      <c r="IX10" s="24" t="e">
        <f t="shared" ref="IX10:IX24" si="55">+IT10/IR10</f>
        <v>#DIV/0!</v>
      </c>
      <c r="IY10" s="24" t="e">
        <f t="shared" ref="IY10:IY24" si="56">+IV10/IR10</f>
        <v>#DIV/0!</v>
      </c>
      <c r="IZ10" s="18"/>
    </row>
    <row r="11" spans="1:260" x14ac:dyDescent="0.15">
      <c r="A11" s="16" t="s">
        <v>3</v>
      </c>
      <c r="B11" s="11">
        <v>398133</v>
      </c>
      <c r="C11" s="13">
        <v>12.85</v>
      </c>
      <c r="D11" s="23">
        <v>141015</v>
      </c>
      <c r="E11" s="25">
        <f t="shared" ref="E11:E24" si="57">+D11/B11</f>
        <v>0.3541906850223418</v>
      </c>
      <c r="F11" s="23">
        <v>257062</v>
      </c>
      <c r="G11" s="25">
        <f t="shared" si="0"/>
        <v>0.64566865846337784</v>
      </c>
      <c r="H11" s="18"/>
      <c r="I11" s="11">
        <v>3754</v>
      </c>
      <c r="J11" s="13">
        <v>14.11</v>
      </c>
      <c r="K11" s="23">
        <v>1865</v>
      </c>
      <c r="L11" s="13">
        <v>10.78</v>
      </c>
      <c r="M11" s="23">
        <v>1887</v>
      </c>
      <c r="N11" s="13">
        <v>20.350000000000001</v>
      </c>
      <c r="O11" s="25">
        <f t="shared" si="1"/>
        <v>0.49680340969632392</v>
      </c>
      <c r="P11" s="25">
        <f t="shared" si="2"/>
        <v>0.50266382525306341</v>
      </c>
      <c r="Q11" s="18"/>
      <c r="R11" s="11">
        <v>592</v>
      </c>
      <c r="S11" s="13">
        <v>8.8800000000000008</v>
      </c>
      <c r="T11" s="23">
        <v>197</v>
      </c>
      <c r="U11" s="13">
        <v>4.9800000000000004</v>
      </c>
      <c r="V11" s="23">
        <v>394</v>
      </c>
      <c r="W11" s="13">
        <v>14.57</v>
      </c>
      <c r="X11" s="25">
        <f t="shared" si="3"/>
        <v>0.33277027027027029</v>
      </c>
      <c r="Y11" s="25">
        <f t="shared" si="4"/>
        <v>0.66554054054054057</v>
      </c>
      <c r="Z11" s="18"/>
      <c r="AA11" s="11">
        <v>380</v>
      </c>
      <c r="AB11" s="13">
        <v>16.52</v>
      </c>
      <c r="AC11" s="23">
        <v>232</v>
      </c>
      <c r="AD11" s="13">
        <v>14.13</v>
      </c>
      <c r="AE11" s="23">
        <v>148</v>
      </c>
      <c r="AF11" s="13">
        <v>22.56</v>
      </c>
      <c r="AG11" s="25">
        <f t="shared" si="5"/>
        <v>0.61052631578947369</v>
      </c>
      <c r="AH11" s="25">
        <f t="shared" si="6"/>
        <v>0.38947368421052631</v>
      </c>
      <c r="AI11" s="18"/>
      <c r="AJ11" s="11">
        <v>173</v>
      </c>
      <c r="AK11" s="13">
        <v>12.8</v>
      </c>
      <c r="AL11" s="23">
        <v>103</v>
      </c>
      <c r="AM11" s="13">
        <v>10.71</v>
      </c>
      <c r="AN11" s="23">
        <v>70</v>
      </c>
      <c r="AO11" s="13">
        <v>18.13</v>
      </c>
      <c r="AP11" s="25">
        <f t="shared" si="7"/>
        <v>0.59537572254335258</v>
      </c>
      <c r="AQ11" s="25">
        <f t="shared" si="8"/>
        <v>0.40462427745664742</v>
      </c>
      <c r="AR11" s="18"/>
      <c r="AS11" s="11">
        <v>129</v>
      </c>
      <c r="AT11" s="13">
        <v>14.71</v>
      </c>
      <c r="AU11" s="23">
        <v>58</v>
      </c>
      <c r="AV11" s="13">
        <v>9.93</v>
      </c>
      <c r="AW11" s="23">
        <v>71</v>
      </c>
      <c r="AX11" s="13">
        <v>24.32</v>
      </c>
      <c r="AY11" s="25">
        <f t="shared" si="9"/>
        <v>0.44961240310077522</v>
      </c>
      <c r="AZ11" s="25">
        <f t="shared" si="10"/>
        <v>0.55038759689922478</v>
      </c>
      <c r="BA11" s="18"/>
      <c r="BB11" s="11">
        <v>134</v>
      </c>
      <c r="BC11" s="13">
        <v>15.06</v>
      </c>
      <c r="BD11" s="23">
        <v>87</v>
      </c>
      <c r="BE11" s="13">
        <v>13.68</v>
      </c>
      <c r="BF11" s="23">
        <v>47</v>
      </c>
      <c r="BG11" s="13">
        <v>18.579999999999998</v>
      </c>
      <c r="BH11" s="25">
        <f t="shared" si="11"/>
        <v>0.64925373134328357</v>
      </c>
      <c r="BI11" s="25">
        <f t="shared" si="12"/>
        <v>0.35074626865671643</v>
      </c>
      <c r="BJ11" s="18"/>
      <c r="BK11" s="11">
        <v>132</v>
      </c>
      <c r="BL11" s="13">
        <v>16.28</v>
      </c>
      <c r="BM11" s="23">
        <v>60</v>
      </c>
      <c r="BN11" s="13">
        <v>12.61</v>
      </c>
      <c r="BO11" s="23">
        <v>72</v>
      </c>
      <c r="BP11" s="13">
        <v>21.56</v>
      </c>
      <c r="BQ11" s="25">
        <f t="shared" si="13"/>
        <v>0.45454545454545453</v>
      </c>
      <c r="BR11" s="25">
        <f t="shared" si="14"/>
        <v>0.54545454545454541</v>
      </c>
      <c r="BS11" s="18"/>
      <c r="BT11" s="11">
        <v>296</v>
      </c>
      <c r="BU11" s="13">
        <v>17.89</v>
      </c>
      <c r="BV11" s="23">
        <v>159</v>
      </c>
      <c r="BW11" s="13">
        <v>14.65</v>
      </c>
      <c r="BX11" s="23">
        <v>137</v>
      </c>
      <c r="BY11" s="13">
        <v>24.04</v>
      </c>
      <c r="BZ11" s="25">
        <f t="shared" si="15"/>
        <v>0.53716216216216217</v>
      </c>
      <c r="CA11" s="25">
        <f t="shared" si="16"/>
        <v>0.46283783783783783</v>
      </c>
      <c r="CB11" s="18"/>
      <c r="CC11" s="11">
        <v>259</v>
      </c>
      <c r="CD11" s="13">
        <v>15.8</v>
      </c>
      <c r="CE11" s="23">
        <v>151</v>
      </c>
      <c r="CF11" s="13">
        <v>14.37</v>
      </c>
      <c r="CG11" s="23">
        <v>108</v>
      </c>
      <c r="CH11" s="13">
        <v>18.489999999999998</v>
      </c>
      <c r="CI11" s="25">
        <f t="shared" si="17"/>
        <v>0.58301158301158296</v>
      </c>
      <c r="CJ11" s="25">
        <f t="shared" si="18"/>
        <v>0.41698841698841699</v>
      </c>
      <c r="CK11" s="18"/>
      <c r="CL11" s="11">
        <v>296</v>
      </c>
      <c r="CM11" s="13">
        <v>16.47</v>
      </c>
      <c r="CN11" s="23">
        <v>126</v>
      </c>
      <c r="CO11" s="13">
        <v>10.6</v>
      </c>
      <c r="CP11" s="23">
        <v>170</v>
      </c>
      <c r="CQ11" s="13">
        <v>27.96</v>
      </c>
      <c r="CR11" s="25">
        <f t="shared" si="19"/>
        <v>0.42567567567567566</v>
      </c>
      <c r="CS11" s="25">
        <f t="shared" si="20"/>
        <v>0.57432432432432434</v>
      </c>
      <c r="CT11" s="18"/>
      <c r="CU11" s="11">
        <v>227</v>
      </c>
      <c r="CV11" s="13">
        <v>13.06</v>
      </c>
      <c r="CW11" s="23">
        <v>120</v>
      </c>
      <c r="CX11" s="13">
        <v>10.3</v>
      </c>
      <c r="CY11" s="23">
        <v>107</v>
      </c>
      <c r="CZ11" s="13">
        <v>18.71</v>
      </c>
      <c r="DA11" s="25">
        <f t="shared" si="21"/>
        <v>0.52863436123348018</v>
      </c>
      <c r="DB11" s="25">
        <f t="shared" si="22"/>
        <v>0.47136563876651982</v>
      </c>
      <c r="DC11" s="18"/>
      <c r="DD11" s="11">
        <v>132</v>
      </c>
      <c r="DE11" s="13">
        <v>17.46</v>
      </c>
      <c r="DF11" s="23">
        <v>75</v>
      </c>
      <c r="DG11" s="13">
        <v>14.48</v>
      </c>
      <c r="DH11" s="23">
        <v>57</v>
      </c>
      <c r="DI11" s="13">
        <v>24.26</v>
      </c>
      <c r="DJ11" s="25">
        <f t="shared" si="23"/>
        <v>0.56818181818181823</v>
      </c>
      <c r="DK11" s="25">
        <f t="shared" si="24"/>
        <v>0.43181818181818182</v>
      </c>
      <c r="DL11" s="18"/>
      <c r="DM11" s="11">
        <v>162</v>
      </c>
      <c r="DN11" s="13">
        <v>17.72</v>
      </c>
      <c r="DO11" s="23">
        <v>89</v>
      </c>
      <c r="DP11" s="13">
        <v>13.91</v>
      </c>
      <c r="DQ11" s="23">
        <v>73</v>
      </c>
      <c r="DR11" s="13">
        <v>26.64</v>
      </c>
      <c r="DS11" s="25">
        <f t="shared" si="25"/>
        <v>0.54938271604938271</v>
      </c>
      <c r="DT11" s="25">
        <f t="shared" si="26"/>
        <v>0.45061728395061729</v>
      </c>
      <c r="DU11" s="18"/>
      <c r="DV11" s="11">
        <v>125</v>
      </c>
      <c r="DW11" s="13">
        <v>14.59</v>
      </c>
      <c r="DX11" s="23">
        <v>56</v>
      </c>
      <c r="DY11" s="13">
        <v>10.37</v>
      </c>
      <c r="DZ11" s="23">
        <v>69</v>
      </c>
      <c r="EA11" s="13">
        <v>21.77</v>
      </c>
      <c r="EB11" s="25">
        <f t="shared" si="27"/>
        <v>0.44800000000000001</v>
      </c>
      <c r="EC11" s="25">
        <f t="shared" si="28"/>
        <v>0.55200000000000005</v>
      </c>
      <c r="ED11" s="18"/>
      <c r="EE11" s="11">
        <v>83</v>
      </c>
      <c r="EF11" s="13">
        <v>17.29</v>
      </c>
      <c r="EG11" s="23">
        <v>39</v>
      </c>
      <c r="EH11" s="13">
        <v>11.64</v>
      </c>
      <c r="EI11" s="23">
        <v>44</v>
      </c>
      <c r="EJ11" s="13">
        <v>30.77</v>
      </c>
      <c r="EK11" s="25">
        <f t="shared" si="29"/>
        <v>0.46987951807228917</v>
      </c>
      <c r="EL11" s="25">
        <f t="shared" si="30"/>
        <v>0.53012048192771088</v>
      </c>
      <c r="EM11" s="18"/>
      <c r="EN11" s="11">
        <v>6</v>
      </c>
      <c r="EO11" s="13">
        <v>16.670000000000002</v>
      </c>
      <c r="EP11" s="23">
        <v>1</v>
      </c>
      <c r="EQ11" s="13">
        <v>5.26</v>
      </c>
      <c r="ER11" s="23">
        <v>5</v>
      </c>
      <c r="ES11" s="13">
        <v>31.25</v>
      </c>
      <c r="ET11" s="25">
        <f t="shared" si="31"/>
        <v>0.16666666666666666</v>
      </c>
      <c r="EU11" s="25">
        <f t="shared" si="32"/>
        <v>0.83333333333333337</v>
      </c>
      <c r="EV11" s="18"/>
      <c r="EW11" s="11">
        <v>75</v>
      </c>
      <c r="EX11" s="13">
        <v>15.63</v>
      </c>
      <c r="EY11" s="23">
        <v>49</v>
      </c>
      <c r="EZ11" s="13">
        <v>13.69</v>
      </c>
      <c r="FA11" s="23">
        <v>26</v>
      </c>
      <c r="FB11" s="13">
        <v>21.49</v>
      </c>
      <c r="FC11" s="25">
        <f t="shared" si="33"/>
        <v>0.65333333333333332</v>
      </c>
      <c r="FD11" s="25">
        <f t="shared" si="34"/>
        <v>0.34666666666666668</v>
      </c>
      <c r="FE11" s="18"/>
      <c r="FF11" s="11">
        <v>60</v>
      </c>
      <c r="FG11" s="13">
        <v>21.05</v>
      </c>
      <c r="FH11" s="23">
        <v>44</v>
      </c>
      <c r="FI11" s="13">
        <v>20.28</v>
      </c>
      <c r="FJ11" s="23">
        <v>16</v>
      </c>
      <c r="FK11" s="13">
        <v>23.53</v>
      </c>
      <c r="FL11" s="25">
        <f t="shared" si="35"/>
        <v>0.73333333333333328</v>
      </c>
      <c r="FM11" s="25">
        <f t="shared" si="36"/>
        <v>0.26666666666666666</v>
      </c>
      <c r="FN11" s="18"/>
      <c r="FO11" s="11">
        <v>65</v>
      </c>
      <c r="FP11" s="13">
        <v>15.85</v>
      </c>
      <c r="FQ11" s="23">
        <v>25</v>
      </c>
      <c r="FR11" s="13">
        <v>8.4499999999999993</v>
      </c>
      <c r="FS11" s="23">
        <v>40</v>
      </c>
      <c r="FT11" s="13">
        <v>35.090000000000003</v>
      </c>
      <c r="FU11" s="25">
        <f t="shared" si="37"/>
        <v>0.38461538461538464</v>
      </c>
      <c r="FV11" s="25">
        <f t="shared" si="38"/>
        <v>0.61538461538461542</v>
      </c>
      <c r="FW11" s="18"/>
      <c r="FX11" s="11">
        <v>110</v>
      </c>
      <c r="FY11" s="13">
        <v>13.43</v>
      </c>
      <c r="FZ11" s="23">
        <v>27</v>
      </c>
      <c r="GA11" s="13">
        <v>6.05</v>
      </c>
      <c r="GB11" s="23">
        <v>83</v>
      </c>
      <c r="GC11" s="13">
        <v>22.31</v>
      </c>
      <c r="GD11" s="25">
        <f t="shared" si="39"/>
        <v>0.24545454545454545</v>
      </c>
      <c r="GE11" s="25">
        <f t="shared" si="40"/>
        <v>0.75454545454545452</v>
      </c>
      <c r="GF11" s="18"/>
      <c r="GG11" s="11">
        <v>20</v>
      </c>
      <c r="GH11" s="13">
        <v>20</v>
      </c>
      <c r="GI11" s="23">
        <v>11</v>
      </c>
      <c r="GJ11" s="13">
        <v>14.29</v>
      </c>
      <c r="GK11" s="23">
        <v>9</v>
      </c>
      <c r="GL11" s="13">
        <v>42.86</v>
      </c>
      <c r="GM11" s="25">
        <f t="shared" si="41"/>
        <v>0.55000000000000004</v>
      </c>
      <c r="GN11" s="25">
        <f t="shared" si="42"/>
        <v>0.45</v>
      </c>
      <c r="GO11" s="18"/>
      <c r="GP11" s="11">
        <v>24</v>
      </c>
      <c r="GQ11" s="13">
        <v>18.46</v>
      </c>
      <c r="GR11" s="23">
        <v>18</v>
      </c>
      <c r="GS11" s="13">
        <v>20</v>
      </c>
      <c r="GT11" s="23">
        <v>6</v>
      </c>
      <c r="GU11" s="13">
        <v>15</v>
      </c>
      <c r="GV11" s="25">
        <f t="shared" si="43"/>
        <v>0.75</v>
      </c>
      <c r="GW11" s="25">
        <f t="shared" si="44"/>
        <v>0.25</v>
      </c>
      <c r="GX11" s="18"/>
      <c r="GY11" s="11">
        <v>78</v>
      </c>
      <c r="GZ11" s="13">
        <v>29.66</v>
      </c>
      <c r="HA11" s="23">
        <v>43</v>
      </c>
      <c r="HB11" s="13">
        <v>25.15</v>
      </c>
      <c r="HC11" s="23">
        <v>35</v>
      </c>
      <c r="HD11" s="13">
        <v>38.46</v>
      </c>
      <c r="HE11" s="25">
        <f t="shared" si="45"/>
        <v>0.55128205128205132</v>
      </c>
      <c r="HF11" s="25">
        <f t="shared" si="46"/>
        <v>0.44871794871794873</v>
      </c>
      <c r="HG11" s="18"/>
      <c r="HH11" s="11">
        <v>32</v>
      </c>
      <c r="HI11" s="13">
        <v>11.59</v>
      </c>
      <c r="HJ11" s="23">
        <v>6</v>
      </c>
      <c r="HK11" s="13">
        <v>4.3499999999999996</v>
      </c>
      <c r="HL11" s="23">
        <v>26</v>
      </c>
      <c r="HM11" s="13">
        <v>18.84</v>
      </c>
      <c r="HN11" s="25">
        <f t="shared" si="47"/>
        <v>0.1875</v>
      </c>
      <c r="HO11" s="25">
        <f t="shared" si="48"/>
        <v>0.8125</v>
      </c>
      <c r="HP11" s="18"/>
      <c r="HQ11" s="11">
        <v>30</v>
      </c>
      <c r="HR11" s="13">
        <v>30</v>
      </c>
      <c r="HS11" s="23">
        <v>18</v>
      </c>
      <c r="HT11" s="13">
        <v>31.03</v>
      </c>
      <c r="HU11" s="23">
        <v>12</v>
      </c>
      <c r="HV11" s="13">
        <v>29.27</v>
      </c>
      <c r="HW11" s="25">
        <f t="shared" si="49"/>
        <v>0.6</v>
      </c>
      <c r="HX11" s="25">
        <f t="shared" si="50"/>
        <v>0.4</v>
      </c>
      <c r="HY11" s="18"/>
      <c r="HZ11" s="11">
        <v>127</v>
      </c>
      <c r="IA11" s="13">
        <v>13.96</v>
      </c>
      <c r="IB11" s="23">
        <v>67</v>
      </c>
      <c r="IC11" s="13">
        <v>11.19</v>
      </c>
      <c r="ID11" s="23">
        <v>60</v>
      </c>
      <c r="IE11" s="13">
        <v>19.420000000000002</v>
      </c>
      <c r="IF11" s="25">
        <f t="shared" si="51"/>
        <v>0.52755905511811019</v>
      </c>
      <c r="IG11" s="25">
        <f t="shared" si="52"/>
        <v>0.47244094488188976</v>
      </c>
      <c r="IH11" s="18"/>
      <c r="II11" s="11">
        <v>7</v>
      </c>
      <c r="IJ11" s="13">
        <v>17.07</v>
      </c>
      <c r="IK11" s="23">
        <v>4</v>
      </c>
      <c r="IL11" s="13">
        <v>12.5</v>
      </c>
      <c r="IM11" s="23">
        <v>2</v>
      </c>
      <c r="IN11" s="13">
        <v>25</v>
      </c>
      <c r="IO11" s="25">
        <f t="shared" si="53"/>
        <v>0.5714285714285714</v>
      </c>
      <c r="IP11" s="25">
        <f t="shared" si="54"/>
        <v>0.2857142857142857</v>
      </c>
      <c r="IQ11" s="18"/>
      <c r="IR11" s="11">
        <v>0</v>
      </c>
      <c r="IS11" s="13">
        <v>0</v>
      </c>
      <c r="IT11" s="23">
        <v>0</v>
      </c>
      <c r="IU11" s="13">
        <v>0</v>
      </c>
      <c r="IV11" s="23">
        <v>0</v>
      </c>
      <c r="IW11" s="13">
        <v>0</v>
      </c>
      <c r="IX11" s="25" t="e">
        <f t="shared" si="55"/>
        <v>#DIV/0!</v>
      </c>
      <c r="IY11" s="25" t="e">
        <f t="shared" si="56"/>
        <v>#DIV/0!</v>
      </c>
      <c r="IZ11" s="18"/>
    </row>
    <row r="12" spans="1:260" x14ac:dyDescent="0.15">
      <c r="A12" s="15" t="s">
        <v>4</v>
      </c>
      <c r="B12" s="10">
        <v>307783</v>
      </c>
      <c r="C12" s="12">
        <v>9.93</v>
      </c>
      <c r="D12" s="22">
        <v>130432</v>
      </c>
      <c r="E12" s="24">
        <f t="shared" si="57"/>
        <v>0.42377909111289447</v>
      </c>
      <c r="F12" s="22">
        <v>176950</v>
      </c>
      <c r="G12" s="24">
        <f t="shared" si="0"/>
        <v>0.57491804290685322</v>
      </c>
      <c r="H12" s="18"/>
      <c r="I12" s="10">
        <v>3255</v>
      </c>
      <c r="J12" s="12">
        <v>12.23</v>
      </c>
      <c r="K12" s="22">
        <v>1832</v>
      </c>
      <c r="L12" s="12">
        <v>10.59</v>
      </c>
      <c r="M12" s="22">
        <v>1422</v>
      </c>
      <c r="N12" s="12">
        <v>15.33</v>
      </c>
      <c r="O12" s="24">
        <f t="shared" si="1"/>
        <v>0.56282642089093704</v>
      </c>
      <c r="P12" s="24">
        <f t="shared" si="2"/>
        <v>0.43686635944700458</v>
      </c>
      <c r="Q12" s="18"/>
      <c r="R12" s="10">
        <v>600</v>
      </c>
      <c r="S12" s="12">
        <v>9</v>
      </c>
      <c r="T12" s="22">
        <v>303</v>
      </c>
      <c r="U12" s="12">
        <v>7.67</v>
      </c>
      <c r="V12" s="22">
        <v>297</v>
      </c>
      <c r="W12" s="12">
        <v>10.98</v>
      </c>
      <c r="X12" s="24">
        <f t="shared" si="3"/>
        <v>0.505</v>
      </c>
      <c r="Y12" s="24">
        <f t="shared" si="4"/>
        <v>0.495</v>
      </c>
      <c r="Z12" s="18"/>
      <c r="AA12" s="10">
        <v>503</v>
      </c>
      <c r="AB12" s="12">
        <v>21.87</v>
      </c>
      <c r="AC12" s="22">
        <v>375</v>
      </c>
      <c r="AD12" s="12">
        <v>22.84</v>
      </c>
      <c r="AE12" s="22">
        <v>128</v>
      </c>
      <c r="AF12" s="12">
        <v>19.510000000000002</v>
      </c>
      <c r="AG12" s="24">
        <f t="shared" si="5"/>
        <v>0.74552683896620275</v>
      </c>
      <c r="AH12" s="24">
        <f t="shared" si="6"/>
        <v>0.25447316103379719</v>
      </c>
      <c r="AI12" s="18"/>
      <c r="AJ12" s="10">
        <v>283</v>
      </c>
      <c r="AK12" s="12">
        <v>20.93</v>
      </c>
      <c r="AL12" s="22">
        <v>165</v>
      </c>
      <c r="AM12" s="12">
        <v>17.149999999999999</v>
      </c>
      <c r="AN12" s="22">
        <v>118</v>
      </c>
      <c r="AO12" s="12">
        <v>30.57</v>
      </c>
      <c r="AP12" s="24">
        <f t="shared" si="7"/>
        <v>0.58303886925795056</v>
      </c>
      <c r="AQ12" s="24">
        <f t="shared" si="8"/>
        <v>0.41696113074204949</v>
      </c>
      <c r="AR12" s="18"/>
      <c r="AS12" s="10">
        <v>98</v>
      </c>
      <c r="AT12" s="12">
        <v>11.17</v>
      </c>
      <c r="AU12" s="22">
        <v>48</v>
      </c>
      <c r="AV12" s="12">
        <v>8.2200000000000006</v>
      </c>
      <c r="AW12" s="22">
        <v>50</v>
      </c>
      <c r="AX12" s="12">
        <v>17.12</v>
      </c>
      <c r="AY12" s="24">
        <f t="shared" si="9"/>
        <v>0.48979591836734693</v>
      </c>
      <c r="AZ12" s="24">
        <f t="shared" si="10"/>
        <v>0.51020408163265307</v>
      </c>
      <c r="BA12" s="18"/>
      <c r="BB12" s="10">
        <v>161</v>
      </c>
      <c r="BC12" s="12">
        <v>18.09</v>
      </c>
      <c r="BD12" s="22">
        <v>109</v>
      </c>
      <c r="BE12" s="12">
        <v>17.14</v>
      </c>
      <c r="BF12" s="22">
        <v>52</v>
      </c>
      <c r="BG12" s="12">
        <v>20.55</v>
      </c>
      <c r="BH12" s="24">
        <f t="shared" si="11"/>
        <v>0.67701863354037262</v>
      </c>
      <c r="BI12" s="24">
        <f t="shared" si="12"/>
        <v>0.32298136645962733</v>
      </c>
      <c r="BJ12" s="18"/>
      <c r="BK12" s="10">
        <v>92</v>
      </c>
      <c r="BL12" s="12">
        <v>11.34</v>
      </c>
      <c r="BM12" s="22">
        <v>34</v>
      </c>
      <c r="BN12" s="12">
        <v>7.14</v>
      </c>
      <c r="BO12" s="22">
        <v>58</v>
      </c>
      <c r="BP12" s="12">
        <v>17.37</v>
      </c>
      <c r="BQ12" s="24">
        <f t="shared" si="13"/>
        <v>0.36956521739130432</v>
      </c>
      <c r="BR12" s="24">
        <f t="shared" si="14"/>
        <v>0.63043478260869568</v>
      </c>
      <c r="BS12" s="18"/>
      <c r="BT12" s="10">
        <v>212</v>
      </c>
      <c r="BU12" s="12">
        <v>12.81</v>
      </c>
      <c r="BV12" s="22">
        <v>113</v>
      </c>
      <c r="BW12" s="12">
        <v>10.41</v>
      </c>
      <c r="BX12" s="22">
        <v>99</v>
      </c>
      <c r="BY12" s="12">
        <v>17.37</v>
      </c>
      <c r="BZ12" s="24">
        <f t="shared" si="15"/>
        <v>0.53301886792452835</v>
      </c>
      <c r="CA12" s="24">
        <f t="shared" si="16"/>
        <v>0.46698113207547171</v>
      </c>
      <c r="CB12" s="18"/>
      <c r="CC12" s="10">
        <v>144</v>
      </c>
      <c r="CD12" s="12">
        <v>8.7899999999999991</v>
      </c>
      <c r="CE12" s="22">
        <v>67</v>
      </c>
      <c r="CF12" s="12">
        <v>6.37</v>
      </c>
      <c r="CG12" s="22">
        <v>77</v>
      </c>
      <c r="CH12" s="12">
        <v>13.18</v>
      </c>
      <c r="CI12" s="24">
        <f t="shared" si="17"/>
        <v>0.46527777777777779</v>
      </c>
      <c r="CJ12" s="24">
        <f t="shared" si="18"/>
        <v>0.53472222222222221</v>
      </c>
      <c r="CK12" s="18"/>
      <c r="CL12" s="10">
        <v>174</v>
      </c>
      <c r="CM12" s="12">
        <v>9.68</v>
      </c>
      <c r="CN12" s="22">
        <v>101</v>
      </c>
      <c r="CO12" s="12">
        <v>8.49</v>
      </c>
      <c r="CP12" s="22">
        <v>73</v>
      </c>
      <c r="CQ12" s="12">
        <v>12.01</v>
      </c>
      <c r="CR12" s="24">
        <f t="shared" si="19"/>
        <v>0.58045977011494254</v>
      </c>
      <c r="CS12" s="24">
        <f t="shared" si="20"/>
        <v>0.41954022988505746</v>
      </c>
      <c r="CT12" s="18"/>
      <c r="CU12" s="10">
        <v>177</v>
      </c>
      <c r="CV12" s="12">
        <v>10.18</v>
      </c>
      <c r="CW12" s="22">
        <v>85</v>
      </c>
      <c r="CX12" s="12">
        <v>7.3</v>
      </c>
      <c r="CY12" s="22">
        <v>92</v>
      </c>
      <c r="CZ12" s="12">
        <v>16.079999999999998</v>
      </c>
      <c r="DA12" s="24">
        <f t="shared" si="21"/>
        <v>0.48022598870056499</v>
      </c>
      <c r="DB12" s="24">
        <f t="shared" si="22"/>
        <v>0.51977401129943501</v>
      </c>
      <c r="DC12" s="18"/>
      <c r="DD12" s="10">
        <v>139</v>
      </c>
      <c r="DE12" s="12">
        <v>18.39</v>
      </c>
      <c r="DF12" s="22">
        <v>63</v>
      </c>
      <c r="DG12" s="12">
        <v>12.16</v>
      </c>
      <c r="DH12" s="22">
        <v>76</v>
      </c>
      <c r="DI12" s="12">
        <v>32.340000000000003</v>
      </c>
      <c r="DJ12" s="24">
        <f t="shared" si="23"/>
        <v>0.45323741007194246</v>
      </c>
      <c r="DK12" s="24">
        <f t="shared" si="24"/>
        <v>0.5467625899280576</v>
      </c>
      <c r="DL12" s="18"/>
      <c r="DM12" s="10">
        <v>97</v>
      </c>
      <c r="DN12" s="12">
        <v>10.61</v>
      </c>
      <c r="DO12" s="22">
        <v>44</v>
      </c>
      <c r="DP12" s="12">
        <v>6.88</v>
      </c>
      <c r="DQ12" s="22">
        <v>53</v>
      </c>
      <c r="DR12" s="12">
        <v>19.34</v>
      </c>
      <c r="DS12" s="24">
        <f t="shared" si="25"/>
        <v>0.45360824742268041</v>
      </c>
      <c r="DT12" s="24">
        <f t="shared" si="26"/>
        <v>0.54639175257731953</v>
      </c>
      <c r="DU12" s="18"/>
      <c r="DV12" s="10">
        <v>68</v>
      </c>
      <c r="DW12" s="12">
        <v>7.93</v>
      </c>
      <c r="DX12" s="22">
        <v>36</v>
      </c>
      <c r="DY12" s="12">
        <v>6.67</v>
      </c>
      <c r="DZ12" s="22">
        <v>32</v>
      </c>
      <c r="EA12" s="12">
        <v>10.09</v>
      </c>
      <c r="EB12" s="24">
        <f t="shared" si="27"/>
        <v>0.52941176470588236</v>
      </c>
      <c r="EC12" s="24">
        <f t="shared" si="28"/>
        <v>0.47058823529411764</v>
      </c>
      <c r="ED12" s="18"/>
      <c r="EE12" s="10">
        <v>102</v>
      </c>
      <c r="EF12" s="12">
        <v>21.25</v>
      </c>
      <c r="EG12" s="22">
        <v>73</v>
      </c>
      <c r="EH12" s="12">
        <v>21.79</v>
      </c>
      <c r="EI12" s="22">
        <v>29</v>
      </c>
      <c r="EJ12" s="12">
        <v>20.28</v>
      </c>
      <c r="EK12" s="24">
        <f t="shared" si="29"/>
        <v>0.71568627450980393</v>
      </c>
      <c r="EL12" s="24">
        <f t="shared" si="30"/>
        <v>0.28431372549019607</v>
      </c>
      <c r="EM12" s="18"/>
      <c r="EN12" s="10">
        <v>3</v>
      </c>
      <c r="EO12" s="12">
        <v>8.33</v>
      </c>
      <c r="EP12" s="22">
        <v>2</v>
      </c>
      <c r="EQ12" s="12">
        <v>10.53</v>
      </c>
      <c r="ER12" s="22">
        <v>1</v>
      </c>
      <c r="ES12" s="12">
        <v>6.25</v>
      </c>
      <c r="ET12" s="24">
        <f t="shared" si="31"/>
        <v>0.66666666666666663</v>
      </c>
      <c r="EU12" s="24">
        <f t="shared" si="32"/>
        <v>0.33333333333333331</v>
      </c>
      <c r="EV12" s="18"/>
      <c r="EW12" s="10">
        <v>60</v>
      </c>
      <c r="EX12" s="12">
        <v>12.5</v>
      </c>
      <c r="EY12" s="22">
        <v>41</v>
      </c>
      <c r="EZ12" s="12">
        <v>11.45</v>
      </c>
      <c r="FA12" s="22">
        <v>19</v>
      </c>
      <c r="FB12" s="12">
        <v>15.7</v>
      </c>
      <c r="FC12" s="24">
        <f t="shared" si="33"/>
        <v>0.68333333333333335</v>
      </c>
      <c r="FD12" s="24">
        <f t="shared" si="34"/>
        <v>0.31666666666666665</v>
      </c>
      <c r="FE12" s="18"/>
      <c r="FF12" s="10">
        <v>33</v>
      </c>
      <c r="FG12" s="12">
        <v>11.58</v>
      </c>
      <c r="FH12" s="22">
        <v>20</v>
      </c>
      <c r="FI12" s="12">
        <v>9.2200000000000006</v>
      </c>
      <c r="FJ12" s="22">
        <v>13</v>
      </c>
      <c r="FK12" s="12">
        <v>19.12</v>
      </c>
      <c r="FL12" s="24">
        <f t="shared" si="35"/>
        <v>0.60606060606060608</v>
      </c>
      <c r="FM12" s="24">
        <f t="shared" si="36"/>
        <v>0.39393939393939392</v>
      </c>
      <c r="FN12" s="18"/>
      <c r="FO12" s="10">
        <v>57</v>
      </c>
      <c r="FP12" s="12">
        <v>13.9</v>
      </c>
      <c r="FQ12" s="22">
        <v>39</v>
      </c>
      <c r="FR12" s="12">
        <v>13.18</v>
      </c>
      <c r="FS12" s="22">
        <v>18</v>
      </c>
      <c r="FT12" s="12">
        <v>15.79</v>
      </c>
      <c r="FU12" s="24">
        <f t="shared" si="37"/>
        <v>0.68421052631578949</v>
      </c>
      <c r="FV12" s="24">
        <f t="shared" si="38"/>
        <v>0.31578947368421051</v>
      </c>
      <c r="FW12" s="18"/>
      <c r="FX12" s="10">
        <v>59</v>
      </c>
      <c r="FY12" s="12">
        <v>7.2</v>
      </c>
      <c r="FZ12" s="22">
        <v>21</v>
      </c>
      <c r="GA12" s="12">
        <v>4.71</v>
      </c>
      <c r="GB12" s="22">
        <v>38</v>
      </c>
      <c r="GC12" s="12">
        <v>10.220000000000001</v>
      </c>
      <c r="GD12" s="24">
        <f t="shared" si="39"/>
        <v>0.3559322033898305</v>
      </c>
      <c r="GE12" s="24">
        <f t="shared" si="40"/>
        <v>0.64406779661016944</v>
      </c>
      <c r="GF12" s="18"/>
      <c r="GG12" s="10">
        <v>11</v>
      </c>
      <c r="GH12" s="12">
        <v>11</v>
      </c>
      <c r="GI12" s="22">
        <v>2</v>
      </c>
      <c r="GJ12" s="12">
        <v>2.6</v>
      </c>
      <c r="GK12" s="22">
        <v>8</v>
      </c>
      <c r="GL12" s="12">
        <v>38.1</v>
      </c>
      <c r="GM12" s="24">
        <f t="shared" si="41"/>
        <v>0.18181818181818182</v>
      </c>
      <c r="GN12" s="24">
        <f t="shared" si="42"/>
        <v>0.72727272727272729</v>
      </c>
      <c r="GO12" s="18"/>
      <c r="GP12" s="10">
        <v>41</v>
      </c>
      <c r="GQ12" s="12">
        <v>31.54</v>
      </c>
      <c r="GR12" s="22">
        <v>24</v>
      </c>
      <c r="GS12" s="12">
        <v>26.67</v>
      </c>
      <c r="GT12" s="22">
        <v>17</v>
      </c>
      <c r="GU12" s="12">
        <v>42.5</v>
      </c>
      <c r="GV12" s="24">
        <f t="shared" si="43"/>
        <v>0.58536585365853655</v>
      </c>
      <c r="GW12" s="24">
        <f t="shared" si="44"/>
        <v>0.41463414634146339</v>
      </c>
      <c r="GX12" s="18"/>
      <c r="GY12" s="10">
        <v>32</v>
      </c>
      <c r="GZ12" s="12">
        <v>12.17</v>
      </c>
      <c r="HA12" s="22">
        <v>14</v>
      </c>
      <c r="HB12" s="12">
        <v>8.19</v>
      </c>
      <c r="HC12" s="22">
        <v>18</v>
      </c>
      <c r="HD12" s="12">
        <v>19.78</v>
      </c>
      <c r="HE12" s="24">
        <f t="shared" si="45"/>
        <v>0.4375</v>
      </c>
      <c r="HF12" s="24">
        <f t="shared" si="46"/>
        <v>0.5625</v>
      </c>
      <c r="HG12" s="18"/>
      <c r="HH12" s="10">
        <v>9</v>
      </c>
      <c r="HI12" s="12">
        <v>3.26</v>
      </c>
      <c r="HJ12" s="22">
        <v>2</v>
      </c>
      <c r="HK12" s="12">
        <v>1.45</v>
      </c>
      <c r="HL12" s="22">
        <v>7</v>
      </c>
      <c r="HM12" s="12">
        <v>5.07</v>
      </c>
      <c r="HN12" s="24">
        <f t="shared" si="47"/>
        <v>0.22222222222222221</v>
      </c>
      <c r="HO12" s="24">
        <f t="shared" si="48"/>
        <v>0.77777777777777779</v>
      </c>
      <c r="HP12" s="18"/>
      <c r="HQ12" s="10">
        <v>16</v>
      </c>
      <c r="HR12" s="12">
        <v>16</v>
      </c>
      <c r="HS12" s="22">
        <v>8</v>
      </c>
      <c r="HT12" s="12">
        <v>13.79</v>
      </c>
      <c r="HU12" s="22">
        <v>8</v>
      </c>
      <c r="HV12" s="12">
        <v>19.510000000000002</v>
      </c>
      <c r="HW12" s="24">
        <f t="shared" si="49"/>
        <v>0.5</v>
      </c>
      <c r="HX12" s="24">
        <f t="shared" si="50"/>
        <v>0.5</v>
      </c>
      <c r="HY12" s="18"/>
      <c r="HZ12" s="10">
        <v>77</v>
      </c>
      <c r="IA12" s="12">
        <v>8.4600000000000009</v>
      </c>
      <c r="IB12" s="22">
        <v>36</v>
      </c>
      <c r="IC12" s="12">
        <v>6.01</v>
      </c>
      <c r="ID12" s="22">
        <v>41</v>
      </c>
      <c r="IE12" s="12">
        <v>13.27</v>
      </c>
      <c r="IF12" s="24">
        <f t="shared" si="51"/>
        <v>0.46753246753246752</v>
      </c>
      <c r="IG12" s="24">
        <f t="shared" si="52"/>
        <v>0.53246753246753242</v>
      </c>
      <c r="IH12" s="18"/>
      <c r="II12" s="10">
        <v>4</v>
      </c>
      <c r="IJ12" s="12">
        <v>9.76</v>
      </c>
      <c r="IK12" s="22">
        <v>4</v>
      </c>
      <c r="IL12" s="12">
        <v>12.5</v>
      </c>
      <c r="IM12" s="22">
        <v>0</v>
      </c>
      <c r="IN12" s="12">
        <v>0</v>
      </c>
      <c r="IO12" s="24">
        <f t="shared" si="53"/>
        <v>1</v>
      </c>
      <c r="IP12" s="24">
        <f t="shared" si="54"/>
        <v>0</v>
      </c>
      <c r="IQ12" s="18"/>
      <c r="IR12" s="10">
        <v>3</v>
      </c>
      <c r="IS12" s="12">
        <v>10.34</v>
      </c>
      <c r="IT12" s="22">
        <v>3</v>
      </c>
      <c r="IU12" s="12">
        <v>13.64</v>
      </c>
      <c r="IV12" s="22">
        <v>0</v>
      </c>
      <c r="IW12" s="12">
        <v>0</v>
      </c>
      <c r="IX12" s="24">
        <f t="shared" si="55"/>
        <v>1</v>
      </c>
      <c r="IY12" s="24">
        <f t="shared" si="56"/>
        <v>0</v>
      </c>
      <c r="IZ12" s="18"/>
    </row>
    <row r="13" spans="1:260" x14ac:dyDescent="0.15">
      <c r="A13" s="16" t="s">
        <v>5</v>
      </c>
      <c r="B13" s="11">
        <v>1165</v>
      </c>
      <c r="C13" s="13">
        <v>0.04</v>
      </c>
      <c r="D13" s="23">
        <v>28</v>
      </c>
      <c r="E13" s="25">
        <f t="shared" si="57"/>
        <v>2.4034334763948499E-2</v>
      </c>
      <c r="F13" s="23">
        <v>1118</v>
      </c>
      <c r="G13" s="25">
        <f t="shared" si="0"/>
        <v>0.95965665236051501</v>
      </c>
      <c r="H13" s="18"/>
      <c r="I13" s="11">
        <v>16</v>
      </c>
      <c r="J13" s="13">
        <v>0.06</v>
      </c>
      <c r="K13" s="23">
        <v>1</v>
      </c>
      <c r="L13" s="13">
        <v>0.01</v>
      </c>
      <c r="M13" s="23">
        <v>15</v>
      </c>
      <c r="N13" s="13">
        <v>0.16</v>
      </c>
      <c r="O13" s="25">
        <f t="shared" si="1"/>
        <v>6.25E-2</v>
      </c>
      <c r="P13" s="25">
        <f t="shared" si="2"/>
        <v>0.9375</v>
      </c>
      <c r="Q13" s="18"/>
      <c r="R13" s="11">
        <v>3</v>
      </c>
      <c r="S13" s="13">
        <v>0.05</v>
      </c>
      <c r="T13" s="23">
        <v>0</v>
      </c>
      <c r="U13" s="13">
        <v>0</v>
      </c>
      <c r="V13" s="23">
        <v>3</v>
      </c>
      <c r="W13" s="13">
        <v>0.11</v>
      </c>
      <c r="X13" s="25">
        <f t="shared" si="3"/>
        <v>0</v>
      </c>
      <c r="Y13" s="25">
        <f t="shared" si="4"/>
        <v>1</v>
      </c>
      <c r="Z13" s="18"/>
      <c r="AA13" s="11">
        <v>1</v>
      </c>
      <c r="AB13" s="13">
        <v>0.04</v>
      </c>
      <c r="AC13" s="23">
        <v>0</v>
      </c>
      <c r="AD13" s="13">
        <v>0</v>
      </c>
      <c r="AE13" s="23">
        <v>1</v>
      </c>
      <c r="AF13" s="13">
        <v>0.15</v>
      </c>
      <c r="AG13" s="25">
        <f t="shared" si="5"/>
        <v>0</v>
      </c>
      <c r="AH13" s="25">
        <f t="shared" si="6"/>
        <v>1</v>
      </c>
      <c r="AI13" s="18"/>
      <c r="AJ13" s="11">
        <v>0</v>
      </c>
      <c r="AK13" s="13">
        <v>0</v>
      </c>
      <c r="AL13" s="23">
        <v>0</v>
      </c>
      <c r="AM13" s="13">
        <v>0</v>
      </c>
      <c r="AN13" s="23">
        <v>0</v>
      </c>
      <c r="AO13" s="13">
        <v>0</v>
      </c>
      <c r="AP13" s="25" t="e">
        <f t="shared" si="7"/>
        <v>#DIV/0!</v>
      </c>
      <c r="AQ13" s="25" t="e">
        <f t="shared" si="8"/>
        <v>#DIV/0!</v>
      </c>
      <c r="AR13" s="18"/>
      <c r="AS13" s="11">
        <v>1</v>
      </c>
      <c r="AT13" s="13">
        <v>0.11</v>
      </c>
      <c r="AU13" s="23">
        <v>0</v>
      </c>
      <c r="AV13" s="13">
        <v>0</v>
      </c>
      <c r="AW13" s="23">
        <v>1</v>
      </c>
      <c r="AX13" s="13">
        <v>0.34</v>
      </c>
      <c r="AY13" s="25">
        <f t="shared" si="9"/>
        <v>0</v>
      </c>
      <c r="AZ13" s="25">
        <f t="shared" si="10"/>
        <v>1</v>
      </c>
      <c r="BA13" s="18"/>
      <c r="BB13" s="11">
        <v>0</v>
      </c>
      <c r="BC13" s="13">
        <v>0</v>
      </c>
      <c r="BD13" s="23">
        <v>0</v>
      </c>
      <c r="BE13" s="13">
        <v>0</v>
      </c>
      <c r="BF13" s="23">
        <v>0</v>
      </c>
      <c r="BG13" s="13">
        <v>0</v>
      </c>
      <c r="BH13" s="25" t="e">
        <f t="shared" si="11"/>
        <v>#DIV/0!</v>
      </c>
      <c r="BI13" s="25" t="e">
        <f t="shared" si="12"/>
        <v>#DIV/0!</v>
      </c>
      <c r="BJ13" s="18"/>
      <c r="BK13" s="11">
        <v>0</v>
      </c>
      <c r="BL13" s="13">
        <v>0</v>
      </c>
      <c r="BM13" s="23">
        <v>0</v>
      </c>
      <c r="BN13" s="13">
        <v>0</v>
      </c>
      <c r="BO13" s="23">
        <v>0</v>
      </c>
      <c r="BP13" s="13">
        <v>0</v>
      </c>
      <c r="BQ13" s="25" t="e">
        <f t="shared" si="13"/>
        <v>#DIV/0!</v>
      </c>
      <c r="BR13" s="25" t="e">
        <f t="shared" si="14"/>
        <v>#DIV/0!</v>
      </c>
      <c r="BS13" s="18"/>
      <c r="BT13" s="11">
        <v>1</v>
      </c>
      <c r="BU13" s="13">
        <v>0.06</v>
      </c>
      <c r="BV13" s="23">
        <v>0</v>
      </c>
      <c r="BW13" s="13">
        <v>0</v>
      </c>
      <c r="BX13" s="23">
        <v>1</v>
      </c>
      <c r="BY13" s="13">
        <v>0.18</v>
      </c>
      <c r="BZ13" s="25">
        <f t="shared" si="15"/>
        <v>0</v>
      </c>
      <c r="CA13" s="25">
        <f t="shared" si="16"/>
        <v>1</v>
      </c>
      <c r="CB13" s="18"/>
      <c r="CC13" s="11">
        <v>2</v>
      </c>
      <c r="CD13" s="13">
        <v>0.12</v>
      </c>
      <c r="CE13" s="23">
        <v>1</v>
      </c>
      <c r="CF13" s="13">
        <v>0.1</v>
      </c>
      <c r="CG13" s="23">
        <v>1</v>
      </c>
      <c r="CH13" s="13">
        <v>0.17</v>
      </c>
      <c r="CI13" s="25">
        <f t="shared" si="17"/>
        <v>0.5</v>
      </c>
      <c r="CJ13" s="25">
        <f t="shared" si="18"/>
        <v>0.5</v>
      </c>
      <c r="CK13" s="18"/>
      <c r="CL13" s="11">
        <v>2</v>
      </c>
      <c r="CM13" s="13">
        <v>0.11</v>
      </c>
      <c r="CN13" s="23">
        <v>0</v>
      </c>
      <c r="CO13" s="13">
        <v>0</v>
      </c>
      <c r="CP13" s="23">
        <v>2</v>
      </c>
      <c r="CQ13" s="13">
        <v>0.33</v>
      </c>
      <c r="CR13" s="25">
        <f t="shared" si="19"/>
        <v>0</v>
      </c>
      <c r="CS13" s="25">
        <f t="shared" si="20"/>
        <v>1</v>
      </c>
      <c r="CT13" s="18"/>
      <c r="CU13" s="11">
        <v>0</v>
      </c>
      <c r="CV13" s="13">
        <v>0</v>
      </c>
      <c r="CW13" s="23">
        <v>0</v>
      </c>
      <c r="CX13" s="13">
        <v>0</v>
      </c>
      <c r="CY13" s="23">
        <v>0</v>
      </c>
      <c r="CZ13" s="13">
        <v>0</v>
      </c>
      <c r="DA13" s="25" t="e">
        <f t="shared" si="21"/>
        <v>#DIV/0!</v>
      </c>
      <c r="DB13" s="25" t="e">
        <f t="shared" si="22"/>
        <v>#DIV/0!</v>
      </c>
      <c r="DC13" s="18"/>
      <c r="DD13" s="11">
        <v>0</v>
      </c>
      <c r="DE13" s="13">
        <v>0</v>
      </c>
      <c r="DF13" s="23">
        <v>0</v>
      </c>
      <c r="DG13" s="13">
        <v>0</v>
      </c>
      <c r="DH13" s="23">
        <v>0</v>
      </c>
      <c r="DI13" s="13">
        <v>0</v>
      </c>
      <c r="DJ13" s="25" t="e">
        <f t="shared" si="23"/>
        <v>#DIV/0!</v>
      </c>
      <c r="DK13" s="25" t="e">
        <f t="shared" si="24"/>
        <v>#DIV/0!</v>
      </c>
      <c r="DL13" s="18"/>
      <c r="DM13" s="11">
        <v>1</v>
      </c>
      <c r="DN13" s="13">
        <v>0.11</v>
      </c>
      <c r="DO13" s="23">
        <v>0</v>
      </c>
      <c r="DP13" s="13">
        <v>0</v>
      </c>
      <c r="DQ13" s="23">
        <v>1</v>
      </c>
      <c r="DR13" s="13">
        <v>0.36</v>
      </c>
      <c r="DS13" s="25">
        <f t="shared" si="25"/>
        <v>0</v>
      </c>
      <c r="DT13" s="25">
        <f t="shared" si="26"/>
        <v>1</v>
      </c>
      <c r="DU13" s="18"/>
      <c r="DV13" s="11">
        <v>0</v>
      </c>
      <c r="DW13" s="13">
        <v>0</v>
      </c>
      <c r="DX13" s="23">
        <v>0</v>
      </c>
      <c r="DY13" s="13">
        <v>0</v>
      </c>
      <c r="DZ13" s="23">
        <v>0</v>
      </c>
      <c r="EA13" s="13">
        <v>0</v>
      </c>
      <c r="EB13" s="25" t="e">
        <f t="shared" si="27"/>
        <v>#DIV/0!</v>
      </c>
      <c r="EC13" s="25" t="e">
        <f t="shared" si="28"/>
        <v>#DIV/0!</v>
      </c>
      <c r="ED13" s="18"/>
      <c r="EE13" s="11">
        <v>1</v>
      </c>
      <c r="EF13" s="13">
        <v>0.21</v>
      </c>
      <c r="EG13" s="23">
        <v>0</v>
      </c>
      <c r="EH13" s="13">
        <v>0</v>
      </c>
      <c r="EI13" s="23">
        <v>1</v>
      </c>
      <c r="EJ13" s="13">
        <v>0.7</v>
      </c>
      <c r="EK13" s="25">
        <f t="shared" si="29"/>
        <v>0</v>
      </c>
      <c r="EL13" s="25">
        <f t="shared" si="30"/>
        <v>1</v>
      </c>
      <c r="EM13" s="18"/>
      <c r="EN13" s="11">
        <v>1</v>
      </c>
      <c r="EO13" s="13">
        <v>2.78</v>
      </c>
      <c r="EP13" s="23">
        <v>0</v>
      </c>
      <c r="EQ13" s="13">
        <v>0</v>
      </c>
      <c r="ER13" s="23">
        <v>1</v>
      </c>
      <c r="ES13" s="13">
        <v>6.25</v>
      </c>
      <c r="ET13" s="25">
        <f t="shared" si="31"/>
        <v>0</v>
      </c>
      <c r="EU13" s="25">
        <f t="shared" si="32"/>
        <v>1</v>
      </c>
      <c r="EV13" s="18"/>
      <c r="EW13" s="11">
        <v>1</v>
      </c>
      <c r="EX13" s="13">
        <v>0.21</v>
      </c>
      <c r="EY13" s="23">
        <v>0</v>
      </c>
      <c r="EZ13" s="13">
        <v>0</v>
      </c>
      <c r="FA13" s="23">
        <v>1</v>
      </c>
      <c r="FB13" s="13">
        <v>0.83</v>
      </c>
      <c r="FC13" s="25">
        <f t="shared" si="33"/>
        <v>0</v>
      </c>
      <c r="FD13" s="25">
        <f t="shared" si="34"/>
        <v>1</v>
      </c>
      <c r="FE13" s="18"/>
      <c r="FF13" s="11">
        <v>0</v>
      </c>
      <c r="FG13" s="13">
        <v>0</v>
      </c>
      <c r="FH13" s="23">
        <v>0</v>
      </c>
      <c r="FI13" s="13">
        <v>0</v>
      </c>
      <c r="FJ13" s="23">
        <v>0</v>
      </c>
      <c r="FK13" s="13">
        <v>0</v>
      </c>
      <c r="FL13" s="25" t="e">
        <f t="shared" si="35"/>
        <v>#DIV/0!</v>
      </c>
      <c r="FM13" s="25" t="e">
        <f t="shared" si="36"/>
        <v>#DIV/0!</v>
      </c>
      <c r="FN13" s="18"/>
      <c r="FO13" s="11">
        <v>0</v>
      </c>
      <c r="FP13" s="13">
        <v>0</v>
      </c>
      <c r="FQ13" s="23">
        <v>0</v>
      </c>
      <c r="FR13" s="13">
        <v>0</v>
      </c>
      <c r="FS13" s="23">
        <v>0</v>
      </c>
      <c r="FT13" s="13">
        <v>0</v>
      </c>
      <c r="FU13" s="25" t="e">
        <f t="shared" si="37"/>
        <v>#DIV/0!</v>
      </c>
      <c r="FV13" s="25" t="e">
        <f t="shared" si="38"/>
        <v>#DIV/0!</v>
      </c>
      <c r="FW13" s="18"/>
      <c r="FX13" s="11">
        <v>0</v>
      </c>
      <c r="FY13" s="13">
        <v>0</v>
      </c>
      <c r="FZ13" s="23">
        <v>0</v>
      </c>
      <c r="GA13" s="13">
        <v>0</v>
      </c>
      <c r="GB13" s="23">
        <v>0</v>
      </c>
      <c r="GC13" s="13">
        <v>0</v>
      </c>
      <c r="GD13" s="25" t="e">
        <f t="shared" si="39"/>
        <v>#DIV/0!</v>
      </c>
      <c r="GE13" s="25" t="e">
        <f t="shared" si="40"/>
        <v>#DIV/0!</v>
      </c>
      <c r="GF13" s="18"/>
      <c r="GG13" s="11">
        <v>0</v>
      </c>
      <c r="GH13" s="13">
        <v>0</v>
      </c>
      <c r="GI13" s="23">
        <v>0</v>
      </c>
      <c r="GJ13" s="13">
        <v>0</v>
      </c>
      <c r="GK13" s="23">
        <v>0</v>
      </c>
      <c r="GL13" s="13">
        <v>0</v>
      </c>
      <c r="GM13" s="25" t="e">
        <f t="shared" si="41"/>
        <v>#DIV/0!</v>
      </c>
      <c r="GN13" s="25" t="e">
        <f t="shared" si="42"/>
        <v>#DIV/0!</v>
      </c>
      <c r="GO13" s="18"/>
      <c r="GP13" s="11">
        <v>0</v>
      </c>
      <c r="GQ13" s="13">
        <v>0</v>
      </c>
      <c r="GR13" s="23">
        <v>0</v>
      </c>
      <c r="GS13" s="13">
        <v>0</v>
      </c>
      <c r="GT13" s="23">
        <v>0</v>
      </c>
      <c r="GU13" s="13">
        <v>0</v>
      </c>
      <c r="GV13" s="25" t="e">
        <f t="shared" si="43"/>
        <v>#DIV/0!</v>
      </c>
      <c r="GW13" s="25" t="e">
        <f t="shared" si="44"/>
        <v>#DIV/0!</v>
      </c>
      <c r="GX13" s="18"/>
      <c r="GY13" s="11">
        <v>0</v>
      </c>
      <c r="GZ13" s="13">
        <v>0</v>
      </c>
      <c r="HA13" s="23">
        <v>0</v>
      </c>
      <c r="HB13" s="13">
        <v>0</v>
      </c>
      <c r="HC13" s="23">
        <v>0</v>
      </c>
      <c r="HD13" s="13">
        <v>0</v>
      </c>
      <c r="HE13" s="25" t="e">
        <f t="shared" si="45"/>
        <v>#DIV/0!</v>
      </c>
      <c r="HF13" s="25" t="e">
        <f t="shared" si="46"/>
        <v>#DIV/0!</v>
      </c>
      <c r="HG13" s="18"/>
      <c r="HH13" s="11">
        <v>0</v>
      </c>
      <c r="HI13" s="13">
        <v>0</v>
      </c>
      <c r="HJ13" s="23">
        <v>0</v>
      </c>
      <c r="HK13" s="13">
        <v>0</v>
      </c>
      <c r="HL13" s="23">
        <v>0</v>
      </c>
      <c r="HM13" s="13">
        <v>0</v>
      </c>
      <c r="HN13" s="25" t="e">
        <f t="shared" si="47"/>
        <v>#DIV/0!</v>
      </c>
      <c r="HO13" s="25" t="e">
        <f t="shared" si="48"/>
        <v>#DIV/0!</v>
      </c>
      <c r="HP13" s="18"/>
      <c r="HQ13" s="11">
        <v>0</v>
      </c>
      <c r="HR13" s="13">
        <v>0</v>
      </c>
      <c r="HS13" s="23">
        <v>0</v>
      </c>
      <c r="HT13" s="13">
        <v>0</v>
      </c>
      <c r="HU13" s="23">
        <v>0</v>
      </c>
      <c r="HV13" s="13">
        <v>0</v>
      </c>
      <c r="HW13" s="25" t="e">
        <f t="shared" si="49"/>
        <v>#DIV/0!</v>
      </c>
      <c r="HX13" s="25" t="e">
        <f t="shared" si="50"/>
        <v>#DIV/0!</v>
      </c>
      <c r="HY13" s="18"/>
      <c r="HZ13" s="11">
        <v>0</v>
      </c>
      <c r="IA13" s="13">
        <v>0</v>
      </c>
      <c r="IB13" s="23">
        <v>0</v>
      </c>
      <c r="IC13" s="13">
        <v>0</v>
      </c>
      <c r="ID13" s="23">
        <v>0</v>
      </c>
      <c r="IE13" s="13">
        <v>0</v>
      </c>
      <c r="IF13" s="25" t="e">
        <f t="shared" si="51"/>
        <v>#DIV/0!</v>
      </c>
      <c r="IG13" s="25" t="e">
        <f t="shared" si="52"/>
        <v>#DIV/0!</v>
      </c>
      <c r="IH13" s="18"/>
      <c r="II13" s="11">
        <v>1</v>
      </c>
      <c r="IJ13" s="13">
        <v>2.44</v>
      </c>
      <c r="IK13" s="23">
        <v>0</v>
      </c>
      <c r="IL13" s="13">
        <v>0</v>
      </c>
      <c r="IM13" s="23">
        <v>1</v>
      </c>
      <c r="IN13" s="13">
        <v>12.5</v>
      </c>
      <c r="IO13" s="25">
        <f t="shared" si="53"/>
        <v>0</v>
      </c>
      <c r="IP13" s="25">
        <f t="shared" si="54"/>
        <v>1</v>
      </c>
      <c r="IQ13" s="18"/>
      <c r="IR13" s="11">
        <v>1</v>
      </c>
      <c r="IS13" s="13">
        <v>3.45</v>
      </c>
      <c r="IT13" s="23">
        <v>0</v>
      </c>
      <c r="IU13" s="13">
        <v>0</v>
      </c>
      <c r="IV13" s="23">
        <v>1</v>
      </c>
      <c r="IW13" s="13">
        <v>14.29</v>
      </c>
      <c r="IX13" s="25">
        <f t="shared" si="55"/>
        <v>0</v>
      </c>
      <c r="IY13" s="25">
        <f t="shared" si="56"/>
        <v>1</v>
      </c>
      <c r="IZ13" s="18"/>
    </row>
    <row r="14" spans="1:260" x14ac:dyDescent="0.15">
      <c r="A14" s="15" t="s">
        <v>6</v>
      </c>
      <c r="B14" s="10">
        <v>28804</v>
      </c>
      <c r="C14" s="12">
        <v>0.93</v>
      </c>
      <c r="D14" s="22">
        <v>2079</v>
      </c>
      <c r="E14" s="24">
        <f t="shared" si="57"/>
        <v>7.2177475350645739E-2</v>
      </c>
      <c r="F14" s="22">
        <v>26617</v>
      </c>
      <c r="G14" s="24">
        <f t="shared" si="0"/>
        <v>0.92407304541035962</v>
      </c>
      <c r="H14" s="18"/>
      <c r="I14" s="10">
        <v>148</v>
      </c>
      <c r="J14" s="12">
        <v>0.56000000000000005</v>
      </c>
      <c r="K14" s="22">
        <v>13</v>
      </c>
      <c r="L14" s="12">
        <v>0.08</v>
      </c>
      <c r="M14" s="22">
        <v>134</v>
      </c>
      <c r="N14" s="12">
        <v>1.44</v>
      </c>
      <c r="O14" s="24">
        <f t="shared" si="1"/>
        <v>8.7837837837837843E-2</v>
      </c>
      <c r="P14" s="24">
        <f t="shared" si="2"/>
        <v>0.90540540540540537</v>
      </c>
      <c r="Q14" s="18"/>
      <c r="R14" s="10">
        <v>57</v>
      </c>
      <c r="S14" s="12">
        <v>0.86</v>
      </c>
      <c r="T14" s="22">
        <v>4</v>
      </c>
      <c r="U14" s="12">
        <v>0.1</v>
      </c>
      <c r="V14" s="22">
        <v>53</v>
      </c>
      <c r="W14" s="12">
        <v>1.96</v>
      </c>
      <c r="X14" s="24">
        <f t="shared" si="3"/>
        <v>7.0175438596491224E-2</v>
      </c>
      <c r="Y14" s="24">
        <f t="shared" si="4"/>
        <v>0.92982456140350878</v>
      </c>
      <c r="Z14" s="18"/>
      <c r="AA14" s="10">
        <v>11</v>
      </c>
      <c r="AB14" s="12">
        <v>0.48</v>
      </c>
      <c r="AC14" s="22">
        <v>1</v>
      </c>
      <c r="AD14" s="12">
        <v>0.06</v>
      </c>
      <c r="AE14" s="22">
        <v>10</v>
      </c>
      <c r="AF14" s="12">
        <v>1.52</v>
      </c>
      <c r="AG14" s="24">
        <f t="shared" si="5"/>
        <v>9.0909090909090912E-2</v>
      </c>
      <c r="AH14" s="24">
        <f t="shared" si="6"/>
        <v>0.90909090909090906</v>
      </c>
      <c r="AI14" s="18"/>
      <c r="AJ14" s="10">
        <v>8</v>
      </c>
      <c r="AK14" s="12">
        <v>0.59</v>
      </c>
      <c r="AL14" s="22">
        <v>1</v>
      </c>
      <c r="AM14" s="12">
        <v>0.1</v>
      </c>
      <c r="AN14" s="22">
        <v>7</v>
      </c>
      <c r="AO14" s="12">
        <v>1.81</v>
      </c>
      <c r="AP14" s="24">
        <f t="shared" si="7"/>
        <v>0.125</v>
      </c>
      <c r="AQ14" s="24">
        <f t="shared" si="8"/>
        <v>0.875</v>
      </c>
      <c r="AR14" s="18"/>
      <c r="AS14" s="10">
        <v>1</v>
      </c>
      <c r="AT14" s="12">
        <v>0.11</v>
      </c>
      <c r="AU14" s="22">
        <v>0</v>
      </c>
      <c r="AV14" s="12">
        <v>0</v>
      </c>
      <c r="AW14" s="22">
        <v>1</v>
      </c>
      <c r="AX14" s="12">
        <v>0.34</v>
      </c>
      <c r="AY14" s="24">
        <f t="shared" si="9"/>
        <v>0</v>
      </c>
      <c r="AZ14" s="24">
        <f t="shared" si="10"/>
        <v>1</v>
      </c>
      <c r="BA14" s="18"/>
      <c r="BB14" s="10">
        <v>7</v>
      </c>
      <c r="BC14" s="12">
        <v>0.79</v>
      </c>
      <c r="BD14" s="22">
        <v>0</v>
      </c>
      <c r="BE14" s="12">
        <v>0</v>
      </c>
      <c r="BF14" s="22">
        <v>7</v>
      </c>
      <c r="BG14" s="12">
        <v>2.77</v>
      </c>
      <c r="BH14" s="24">
        <f t="shared" si="11"/>
        <v>0</v>
      </c>
      <c r="BI14" s="24">
        <f t="shared" si="12"/>
        <v>1</v>
      </c>
      <c r="BJ14" s="18"/>
      <c r="BK14" s="10">
        <v>4</v>
      </c>
      <c r="BL14" s="12">
        <v>0.49</v>
      </c>
      <c r="BM14" s="22">
        <v>0</v>
      </c>
      <c r="BN14" s="12">
        <v>0</v>
      </c>
      <c r="BO14" s="22">
        <v>4</v>
      </c>
      <c r="BP14" s="12">
        <v>1.2</v>
      </c>
      <c r="BQ14" s="24">
        <f t="shared" si="13"/>
        <v>0</v>
      </c>
      <c r="BR14" s="24">
        <f t="shared" si="14"/>
        <v>1</v>
      </c>
      <c r="BS14" s="18"/>
      <c r="BT14" s="10">
        <v>7</v>
      </c>
      <c r="BU14" s="12">
        <v>0.42</v>
      </c>
      <c r="BV14" s="22">
        <v>0</v>
      </c>
      <c r="BW14" s="12">
        <v>0</v>
      </c>
      <c r="BX14" s="22">
        <v>7</v>
      </c>
      <c r="BY14" s="12">
        <v>1.23</v>
      </c>
      <c r="BZ14" s="24">
        <f t="shared" si="15"/>
        <v>0</v>
      </c>
      <c r="CA14" s="24">
        <f t="shared" si="16"/>
        <v>1</v>
      </c>
      <c r="CB14" s="18"/>
      <c r="CC14" s="10">
        <v>16</v>
      </c>
      <c r="CD14" s="12">
        <v>0.98</v>
      </c>
      <c r="CE14" s="22">
        <v>3</v>
      </c>
      <c r="CF14" s="12">
        <v>0.28999999999999998</v>
      </c>
      <c r="CG14" s="22">
        <v>13</v>
      </c>
      <c r="CH14" s="12">
        <v>2.23</v>
      </c>
      <c r="CI14" s="24">
        <f t="shared" si="17"/>
        <v>0.1875</v>
      </c>
      <c r="CJ14" s="24">
        <f t="shared" si="18"/>
        <v>0.8125</v>
      </c>
      <c r="CK14" s="18"/>
      <c r="CL14" s="10">
        <v>5</v>
      </c>
      <c r="CM14" s="12">
        <v>0.28000000000000003</v>
      </c>
      <c r="CN14" s="22">
        <v>0</v>
      </c>
      <c r="CO14" s="12">
        <v>0</v>
      </c>
      <c r="CP14" s="22">
        <v>5</v>
      </c>
      <c r="CQ14" s="12">
        <v>0.82</v>
      </c>
      <c r="CR14" s="24">
        <f t="shared" si="19"/>
        <v>0</v>
      </c>
      <c r="CS14" s="24">
        <f t="shared" si="20"/>
        <v>1</v>
      </c>
      <c r="CT14" s="18"/>
      <c r="CU14" s="10">
        <v>3</v>
      </c>
      <c r="CV14" s="12">
        <v>0.17</v>
      </c>
      <c r="CW14" s="22">
        <v>0</v>
      </c>
      <c r="CX14" s="12">
        <v>0</v>
      </c>
      <c r="CY14" s="22">
        <v>3</v>
      </c>
      <c r="CZ14" s="12">
        <v>0.52</v>
      </c>
      <c r="DA14" s="24">
        <f t="shared" si="21"/>
        <v>0</v>
      </c>
      <c r="DB14" s="24">
        <f t="shared" si="22"/>
        <v>1</v>
      </c>
      <c r="DC14" s="18"/>
      <c r="DD14" s="10">
        <v>1</v>
      </c>
      <c r="DE14" s="12">
        <v>0.13</v>
      </c>
      <c r="DF14" s="22">
        <v>1</v>
      </c>
      <c r="DG14" s="12">
        <v>0.19</v>
      </c>
      <c r="DH14" s="22">
        <v>0</v>
      </c>
      <c r="DI14" s="12">
        <v>0</v>
      </c>
      <c r="DJ14" s="24">
        <f t="shared" si="23"/>
        <v>1</v>
      </c>
      <c r="DK14" s="24">
        <f t="shared" si="24"/>
        <v>0</v>
      </c>
      <c r="DL14" s="18"/>
      <c r="DM14" s="10">
        <v>4</v>
      </c>
      <c r="DN14" s="12">
        <v>0.44</v>
      </c>
      <c r="DO14" s="22">
        <v>0</v>
      </c>
      <c r="DP14" s="12">
        <v>0</v>
      </c>
      <c r="DQ14" s="22">
        <v>4</v>
      </c>
      <c r="DR14" s="12">
        <v>1.46</v>
      </c>
      <c r="DS14" s="24">
        <f t="shared" si="25"/>
        <v>0</v>
      </c>
      <c r="DT14" s="24">
        <f t="shared" si="26"/>
        <v>1</v>
      </c>
      <c r="DU14" s="18"/>
      <c r="DV14" s="10">
        <v>5</v>
      </c>
      <c r="DW14" s="12">
        <v>0.57999999999999996</v>
      </c>
      <c r="DX14" s="22">
        <v>0</v>
      </c>
      <c r="DY14" s="12">
        <v>0</v>
      </c>
      <c r="DZ14" s="22">
        <v>5</v>
      </c>
      <c r="EA14" s="12">
        <v>1.58</v>
      </c>
      <c r="EB14" s="24">
        <f t="shared" si="27"/>
        <v>0</v>
      </c>
      <c r="EC14" s="24">
        <f t="shared" si="28"/>
        <v>1</v>
      </c>
      <c r="ED14" s="18"/>
      <c r="EE14" s="10">
        <v>1</v>
      </c>
      <c r="EF14" s="12">
        <v>0.21</v>
      </c>
      <c r="EG14" s="22">
        <v>0</v>
      </c>
      <c r="EH14" s="12">
        <v>0</v>
      </c>
      <c r="EI14" s="22">
        <v>1</v>
      </c>
      <c r="EJ14" s="12">
        <v>0.7</v>
      </c>
      <c r="EK14" s="24">
        <f t="shared" si="29"/>
        <v>0</v>
      </c>
      <c r="EL14" s="24">
        <f t="shared" si="30"/>
        <v>1</v>
      </c>
      <c r="EM14" s="18"/>
      <c r="EN14" s="10">
        <v>1</v>
      </c>
      <c r="EO14" s="12">
        <v>2.78</v>
      </c>
      <c r="EP14" s="22">
        <v>0</v>
      </c>
      <c r="EQ14" s="12">
        <v>0</v>
      </c>
      <c r="ER14" s="22">
        <v>1</v>
      </c>
      <c r="ES14" s="12">
        <v>6.25</v>
      </c>
      <c r="ET14" s="24">
        <f t="shared" si="31"/>
        <v>0</v>
      </c>
      <c r="EU14" s="24">
        <f t="shared" si="32"/>
        <v>1</v>
      </c>
      <c r="EV14" s="18"/>
      <c r="EW14" s="10">
        <v>0</v>
      </c>
      <c r="EX14" s="12">
        <v>0</v>
      </c>
      <c r="EY14" s="22">
        <v>0</v>
      </c>
      <c r="EZ14" s="12">
        <v>0</v>
      </c>
      <c r="FA14" s="22">
        <v>0</v>
      </c>
      <c r="FB14" s="12">
        <v>0</v>
      </c>
      <c r="FC14" s="24" t="e">
        <f t="shared" si="33"/>
        <v>#DIV/0!</v>
      </c>
      <c r="FD14" s="24" t="e">
        <f t="shared" si="34"/>
        <v>#DIV/0!</v>
      </c>
      <c r="FE14" s="18"/>
      <c r="FF14" s="10">
        <v>1</v>
      </c>
      <c r="FG14" s="12">
        <v>0.35</v>
      </c>
      <c r="FH14" s="22">
        <v>0</v>
      </c>
      <c r="FI14" s="12">
        <v>0</v>
      </c>
      <c r="FJ14" s="22">
        <v>1</v>
      </c>
      <c r="FK14" s="12">
        <v>1.47</v>
      </c>
      <c r="FL14" s="24">
        <f t="shared" si="35"/>
        <v>0</v>
      </c>
      <c r="FM14" s="24">
        <f t="shared" si="36"/>
        <v>1</v>
      </c>
      <c r="FN14" s="18"/>
      <c r="FO14" s="10">
        <v>3</v>
      </c>
      <c r="FP14" s="12">
        <v>0.73</v>
      </c>
      <c r="FQ14" s="22">
        <v>2</v>
      </c>
      <c r="FR14" s="12">
        <v>0.68</v>
      </c>
      <c r="FS14" s="22">
        <v>1</v>
      </c>
      <c r="FT14" s="12">
        <v>0.88</v>
      </c>
      <c r="FU14" s="24">
        <f t="shared" si="37"/>
        <v>0.66666666666666663</v>
      </c>
      <c r="FV14" s="24">
        <f t="shared" si="38"/>
        <v>0.33333333333333331</v>
      </c>
      <c r="FW14" s="18"/>
      <c r="FX14" s="10">
        <v>4</v>
      </c>
      <c r="FY14" s="12">
        <v>0.49</v>
      </c>
      <c r="FZ14" s="22">
        <v>1</v>
      </c>
      <c r="GA14" s="12">
        <v>0.22</v>
      </c>
      <c r="GB14" s="22">
        <v>2</v>
      </c>
      <c r="GC14" s="12">
        <v>0.54</v>
      </c>
      <c r="GD14" s="24">
        <f t="shared" si="39"/>
        <v>0.25</v>
      </c>
      <c r="GE14" s="24">
        <f t="shared" si="40"/>
        <v>0.5</v>
      </c>
      <c r="GF14" s="18"/>
      <c r="GG14" s="10">
        <v>0</v>
      </c>
      <c r="GH14" s="12">
        <v>0</v>
      </c>
      <c r="GI14" s="22">
        <v>0</v>
      </c>
      <c r="GJ14" s="12">
        <v>0</v>
      </c>
      <c r="GK14" s="22">
        <v>0</v>
      </c>
      <c r="GL14" s="12">
        <v>0</v>
      </c>
      <c r="GM14" s="24" t="e">
        <f t="shared" si="41"/>
        <v>#DIV/0!</v>
      </c>
      <c r="GN14" s="24" t="e">
        <f t="shared" si="42"/>
        <v>#DIV/0!</v>
      </c>
      <c r="GO14" s="18"/>
      <c r="GP14" s="10">
        <v>0</v>
      </c>
      <c r="GQ14" s="12">
        <v>0</v>
      </c>
      <c r="GR14" s="22">
        <v>0</v>
      </c>
      <c r="GS14" s="12">
        <v>0</v>
      </c>
      <c r="GT14" s="22">
        <v>0</v>
      </c>
      <c r="GU14" s="12">
        <v>0</v>
      </c>
      <c r="GV14" s="24" t="e">
        <f t="shared" si="43"/>
        <v>#DIV/0!</v>
      </c>
      <c r="GW14" s="24" t="e">
        <f t="shared" si="44"/>
        <v>#DIV/0!</v>
      </c>
      <c r="GX14" s="18"/>
      <c r="GY14" s="10">
        <v>1</v>
      </c>
      <c r="GZ14" s="12">
        <v>0.38</v>
      </c>
      <c r="HA14" s="22">
        <v>0</v>
      </c>
      <c r="HB14" s="12">
        <v>0</v>
      </c>
      <c r="HC14" s="22">
        <v>1</v>
      </c>
      <c r="HD14" s="12">
        <v>1.1000000000000001</v>
      </c>
      <c r="HE14" s="24">
        <f t="shared" si="45"/>
        <v>0</v>
      </c>
      <c r="HF14" s="24">
        <f t="shared" si="46"/>
        <v>1</v>
      </c>
      <c r="HG14" s="18"/>
      <c r="HH14" s="10">
        <v>4</v>
      </c>
      <c r="HI14" s="12">
        <v>1.45</v>
      </c>
      <c r="HJ14" s="22">
        <v>0</v>
      </c>
      <c r="HK14" s="12">
        <v>0</v>
      </c>
      <c r="HL14" s="22">
        <v>4</v>
      </c>
      <c r="HM14" s="12">
        <v>2.9</v>
      </c>
      <c r="HN14" s="24">
        <f t="shared" si="47"/>
        <v>0</v>
      </c>
      <c r="HO14" s="24">
        <f t="shared" si="48"/>
        <v>1</v>
      </c>
      <c r="HP14" s="18"/>
      <c r="HQ14" s="10">
        <v>0</v>
      </c>
      <c r="HR14" s="12">
        <v>0</v>
      </c>
      <c r="HS14" s="22">
        <v>0</v>
      </c>
      <c r="HT14" s="12">
        <v>0</v>
      </c>
      <c r="HU14" s="22">
        <v>0</v>
      </c>
      <c r="HV14" s="12">
        <v>0</v>
      </c>
      <c r="HW14" s="24" t="e">
        <f t="shared" si="49"/>
        <v>#DIV/0!</v>
      </c>
      <c r="HX14" s="24" t="e">
        <f t="shared" si="50"/>
        <v>#DIV/0!</v>
      </c>
      <c r="HY14" s="18"/>
      <c r="HZ14" s="10">
        <v>4</v>
      </c>
      <c r="IA14" s="12">
        <v>0.44</v>
      </c>
      <c r="IB14" s="22">
        <v>0</v>
      </c>
      <c r="IC14" s="12">
        <v>0</v>
      </c>
      <c r="ID14" s="22">
        <v>4</v>
      </c>
      <c r="IE14" s="12">
        <v>1.29</v>
      </c>
      <c r="IF14" s="24">
        <f t="shared" si="51"/>
        <v>0</v>
      </c>
      <c r="IG14" s="24">
        <f t="shared" si="52"/>
        <v>1</v>
      </c>
      <c r="IH14" s="18"/>
      <c r="II14" s="10">
        <v>0</v>
      </c>
      <c r="IJ14" s="12">
        <v>0</v>
      </c>
      <c r="IK14" s="22">
        <v>0</v>
      </c>
      <c r="IL14" s="12">
        <v>0</v>
      </c>
      <c r="IM14" s="22">
        <v>0</v>
      </c>
      <c r="IN14" s="12">
        <v>0</v>
      </c>
      <c r="IO14" s="24" t="e">
        <f t="shared" si="53"/>
        <v>#DIV/0!</v>
      </c>
      <c r="IP14" s="24" t="e">
        <f t="shared" si="54"/>
        <v>#DIV/0!</v>
      </c>
      <c r="IQ14" s="18"/>
      <c r="IR14" s="10">
        <v>0</v>
      </c>
      <c r="IS14" s="12">
        <v>0</v>
      </c>
      <c r="IT14" s="22">
        <v>0</v>
      </c>
      <c r="IU14" s="12">
        <v>0</v>
      </c>
      <c r="IV14" s="22">
        <v>0</v>
      </c>
      <c r="IW14" s="12">
        <v>0</v>
      </c>
      <c r="IX14" s="24" t="e">
        <f t="shared" si="55"/>
        <v>#DIV/0!</v>
      </c>
      <c r="IY14" s="24" t="e">
        <f t="shared" si="56"/>
        <v>#DIV/0!</v>
      </c>
      <c r="IZ14" s="18"/>
    </row>
    <row r="15" spans="1:260" x14ac:dyDescent="0.15">
      <c r="A15" s="16" t="s">
        <v>7</v>
      </c>
      <c r="B15" s="11">
        <v>38018</v>
      </c>
      <c r="C15" s="13">
        <v>1.23</v>
      </c>
      <c r="D15" s="23">
        <v>15090</v>
      </c>
      <c r="E15" s="25">
        <f t="shared" si="57"/>
        <v>0.39691724972381504</v>
      </c>
      <c r="F15" s="23">
        <v>22557</v>
      </c>
      <c r="G15" s="25">
        <f t="shared" si="0"/>
        <v>0.5933242148455995</v>
      </c>
      <c r="H15" s="18"/>
      <c r="I15" s="11">
        <v>188</v>
      </c>
      <c r="J15" s="13">
        <v>0.71</v>
      </c>
      <c r="K15" s="23">
        <v>44</v>
      </c>
      <c r="L15" s="13">
        <v>0.25</v>
      </c>
      <c r="M15" s="23">
        <v>140</v>
      </c>
      <c r="N15" s="13">
        <v>1.51</v>
      </c>
      <c r="O15" s="25">
        <f t="shared" si="1"/>
        <v>0.23404255319148937</v>
      </c>
      <c r="P15" s="25">
        <f t="shared" si="2"/>
        <v>0.74468085106382975</v>
      </c>
      <c r="Q15" s="18"/>
      <c r="R15" s="11">
        <v>31</v>
      </c>
      <c r="S15" s="13">
        <v>0.47</v>
      </c>
      <c r="T15" s="23">
        <v>6</v>
      </c>
      <c r="U15" s="13">
        <v>0.15</v>
      </c>
      <c r="V15" s="23">
        <v>23</v>
      </c>
      <c r="W15" s="13">
        <v>0.85</v>
      </c>
      <c r="X15" s="25">
        <f t="shared" si="3"/>
        <v>0.19354838709677419</v>
      </c>
      <c r="Y15" s="25">
        <f t="shared" si="4"/>
        <v>0.74193548387096775</v>
      </c>
      <c r="Z15" s="18"/>
      <c r="AA15" s="11">
        <v>13</v>
      </c>
      <c r="AB15" s="13">
        <v>0.56999999999999995</v>
      </c>
      <c r="AC15" s="23">
        <v>4</v>
      </c>
      <c r="AD15" s="13">
        <v>0.24</v>
      </c>
      <c r="AE15" s="23">
        <v>9</v>
      </c>
      <c r="AF15" s="13">
        <v>1.37</v>
      </c>
      <c r="AG15" s="25">
        <f t="shared" si="5"/>
        <v>0.30769230769230771</v>
      </c>
      <c r="AH15" s="25">
        <f t="shared" si="6"/>
        <v>0.69230769230769229</v>
      </c>
      <c r="AI15" s="18"/>
      <c r="AJ15" s="11">
        <v>16</v>
      </c>
      <c r="AK15" s="13">
        <v>1.18</v>
      </c>
      <c r="AL15" s="23">
        <v>8</v>
      </c>
      <c r="AM15" s="13">
        <v>0.83</v>
      </c>
      <c r="AN15" s="23">
        <v>8</v>
      </c>
      <c r="AO15" s="13">
        <v>2.0699999999999998</v>
      </c>
      <c r="AP15" s="25">
        <f t="shared" si="7"/>
        <v>0.5</v>
      </c>
      <c r="AQ15" s="25">
        <f t="shared" si="8"/>
        <v>0.5</v>
      </c>
      <c r="AR15" s="18"/>
      <c r="AS15" s="11">
        <v>3</v>
      </c>
      <c r="AT15" s="13">
        <v>0.34</v>
      </c>
      <c r="AU15" s="23">
        <v>0</v>
      </c>
      <c r="AV15" s="13">
        <v>0</v>
      </c>
      <c r="AW15" s="23">
        <v>3</v>
      </c>
      <c r="AX15" s="13">
        <v>1.03</v>
      </c>
      <c r="AY15" s="25">
        <f t="shared" si="9"/>
        <v>0</v>
      </c>
      <c r="AZ15" s="25">
        <f t="shared" si="10"/>
        <v>1</v>
      </c>
      <c r="BA15" s="18"/>
      <c r="BB15" s="11">
        <v>2</v>
      </c>
      <c r="BC15" s="13">
        <v>0.22</v>
      </c>
      <c r="BD15" s="23">
        <v>0</v>
      </c>
      <c r="BE15" s="13">
        <v>0</v>
      </c>
      <c r="BF15" s="23">
        <v>2</v>
      </c>
      <c r="BG15" s="13">
        <v>0.79</v>
      </c>
      <c r="BH15" s="25">
        <f t="shared" si="11"/>
        <v>0</v>
      </c>
      <c r="BI15" s="25">
        <f t="shared" si="12"/>
        <v>1</v>
      </c>
      <c r="BJ15" s="18"/>
      <c r="BK15" s="11">
        <v>8</v>
      </c>
      <c r="BL15" s="13">
        <v>0.99</v>
      </c>
      <c r="BM15" s="23">
        <v>1</v>
      </c>
      <c r="BN15" s="13">
        <v>0.21</v>
      </c>
      <c r="BO15" s="23">
        <v>7</v>
      </c>
      <c r="BP15" s="13">
        <v>2.1</v>
      </c>
      <c r="BQ15" s="25">
        <f t="shared" si="13"/>
        <v>0.125</v>
      </c>
      <c r="BR15" s="25">
        <f t="shared" si="14"/>
        <v>0.875</v>
      </c>
      <c r="BS15" s="18"/>
      <c r="BT15" s="11">
        <v>18</v>
      </c>
      <c r="BU15" s="13">
        <v>1.0900000000000001</v>
      </c>
      <c r="BV15" s="23">
        <v>2</v>
      </c>
      <c r="BW15" s="13">
        <v>0.18</v>
      </c>
      <c r="BX15" s="23">
        <v>16</v>
      </c>
      <c r="BY15" s="13">
        <v>2.81</v>
      </c>
      <c r="BZ15" s="25">
        <f t="shared" si="15"/>
        <v>0.1111111111111111</v>
      </c>
      <c r="CA15" s="25">
        <f t="shared" si="16"/>
        <v>0.88888888888888884</v>
      </c>
      <c r="CB15" s="18"/>
      <c r="CC15" s="11">
        <v>14</v>
      </c>
      <c r="CD15" s="13">
        <v>0.85</v>
      </c>
      <c r="CE15" s="23">
        <v>3</v>
      </c>
      <c r="CF15" s="13">
        <v>0.28999999999999998</v>
      </c>
      <c r="CG15" s="23">
        <v>10</v>
      </c>
      <c r="CH15" s="13">
        <v>1.71</v>
      </c>
      <c r="CI15" s="25">
        <f t="shared" si="17"/>
        <v>0.21428571428571427</v>
      </c>
      <c r="CJ15" s="25">
        <f t="shared" si="18"/>
        <v>0.7142857142857143</v>
      </c>
      <c r="CK15" s="18"/>
      <c r="CL15" s="11">
        <v>11</v>
      </c>
      <c r="CM15" s="13">
        <v>0.61</v>
      </c>
      <c r="CN15" s="23">
        <v>3</v>
      </c>
      <c r="CO15" s="13">
        <v>0.25</v>
      </c>
      <c r="CP15" s="23">
        <v>8</v>
      </c>
      <c r="CQ15" s="13">
        <v>1.32</v>
      </c>
      <c r="CR15" s="25">
        <f t="shared" si="19"/>
        <v>0.27272727272727271</v>
      </c>
      <c r="CS15" s="25">
        <f t="shared" si="20"/>
        <v>0.72727272727272729</v>
      </c>
      <c r="CT15" s="18"/>
      <c r="CU15" s="11">
        <v>11</v>
      </c>
      <c r="CV15" s="13">
        <v>0.63</v>
      </c>
      <c r="CW15" s="23">
        <v>3</v>
      </c>
      <c r="CX15" s="13">
        <v>0.26</v>
      </c>
      <c r="CY15" s="23">
        <v>8</v>
      </c>
      <c r="CZ15" s="13">
        <v>1.4</v>
      </c>
      <c r="DA15" s="25">
        <f t="shared" si="21"/>
        <v>0.27272727272727271</v>
      </c>
      <c r="DB15" s="25">
        <f t="shared" si="22"/>
        <v>0.72727272727272729</v>
      </c>
      <c r="DC15" s="18"/>
      <c r="DD15" s="11">
        <v>7</v>
      </c>
      <c r="DE15" s="13">
        <v>0.93</v>
      </c>
      <c r="DF15" s="23">
        <v>2</v>
      </c>
      <c r="DG15" s="13">
        <v>0.39</v>
      </c>
      <c r="DH15" s="23">
        <v>5</v>
      </c>
      <c r="DI15" s="13">
        <v>2.13</v>
      </c>
      <c r="DJ15" s="25">
        <f t="shared" si="23"/>
        <v>0.2857142857142857</v>
      </c>
      <c r="DK15" s="25">
        <f t="shared" si="24"/>
        <v>0.7142857142857143</v>
      </c>
      <c r="DL15" s="18"/>
      <c r="DM15" s="11">
        <v>9</v>
      </c>
      <c r="DN15" s="13">
        <v>0.98</v>
      </c>
      <c r="DO15" s="23">
        <v>1</v>
      </c>
      <c r="DP15" s="13">
        <v>0.16</v>
      </c>
      <c r="DQ15" s="23">
        <v>8</v>
      </c>
      <c r="DR15" s="13">
        <v>2.92</v>
      </c>
      <c r="DS15" s="25">
        <f t="shared" si="25"/>
        <v>0.1111111111111111</v>
      </c>
      <c r="DT15" s="25">
        <f t="shared" si="26"/>
        <v>0.88888888888888884</v>
      </c>
      <c r="DU15" s="18"/>
      <c r="DV15" s="11">
        <v>11</v>
      </c>
      <c r="DW15" s="13">
        <v>1.28</v>
      </c>
      <c r="DX15" s="23">
        <v>2</v>
      </c>
      <c r="DY15" s="13">
        <v>0.37</v>
      </c>
      <c r="DZ15" s="23">
        <v>9</v>
      </c>
      <c r="EA15" s="13">
        <v>2.84</v>
      </c>
      <c r="EB15" s="25">
        <f t="shared" si="27"/>
        <v>0.18181818181818182</v>
      </c>
      <c r="EC15" s="25">
        <f t="shared" si="28"/>
        <v>0.81818181818181823</v>
      </c>
      <c r="ED15" s="18"/>
      <c r="EE15" s="11">
        <v>2</v>
      </c>
      <c r="EF15" s="13">
        <v>0.42</v>
      </c>
      <c r="EG15" s="23">
        <v>0</v>
      </c>
      <c r="EH15" s="13">
        <v>0</v>
      </c>
      <c r="EI15" s="23">
        <v>2</v>
      </c>
      <c r="EJ15" s="13">
        <v>1.4</v>
      </c>
      <c r="EK15" s="25">
        <f t="shared" si="29"/>
        <v>0</v>
      </c>
      <c r="EL15" s="25">
        <f t="shared" si="30"/>
        <v>1</v>
      </c>
      <c r="EM15" s="18"/>
      <c r="EN15" s="11">
        <v>0</v>
      </c>
      <c r="EO15" s="13">
        <v>0</v>
      </c>
      <c r="EP15" s="23">
        <v>0</v>
      </c>
      <c r="EQ15" s="13">
        <v>0</v>
      </c>
      <c r="ER15" s="23">
        <v>0</v>
      </c>
      <c r="ES15" s="13">
        <v>0</v>
      </c>
      <c r="ET15" s="25" t="e">
        <f t="shared" si="31"/>
        <v>#DIV/0!</v>
      </c>
      <c r="EU15" s="25" t="e">
        <f t="shared" si="32"/>
        <v>#DIV/0!</v>
      </c>
      <c r="EV15" s="18"/>
      <c r="EW15" s="11">
        <v>5</v>
      </c>
      <c r="EX15" s="13">
        <v>1.04</v>
      </c>
      <c r="EY15" s="23">
        <v>1</v>
      </c>
      <c r="EZ15" s="13">
        <v>0.28000000000000003</v>
      </c>
      <c r="FA15" s="23">
        <v>4</v>
      </c>
      <c r="FB15" s="13">
        <v>3.31</v>
      </c>
      <c r="FC15" s="25">
        <f t="shared" si="33"/>
        <v>0.2</v>
      </c>
      <c r="FD15" s="25">
        <f t="shared" si="34"/>
        <v>0.8</v>
      </c>
      <c r="FE15" s="18"/>
      <c r="FF15" s="11">
        <v>3</v>
      </c>
      <c r="FG15" s="13">
        <v>1.05</v>
      </c>
      <c r="FH15" s="23">
        <v>2</v>
      </c>
      <c r="FI15" s="13">
        <v>0.92</v>
      </c>
      <c r="FJ15" s="23">
        <v>1</v>
      </c>
      <c r="FK15" s="13">
        <v>1.47</v>
      </c>
      <c r="FL15" s="25">
        <f t="shared" si="35"/>
        <v>0.66666666666666663</v>
      </c>
      <c r="FM15" s="25">
        <f t="shared" si="36"/>
        <v>0.33333333333333331</v>
      </c>
      <c r="FN15" s="18"/>
      <c r="FO15" s="11">
        <v>4</v>
      </c>
      <c r="FP15" s="13">
        <v>0.98</v>
      </c>
      <c r="FQ15" s="23">
        <v>0</v>
      </c>
      <c r="FR15" s="13">
        <v>0</v>
      </c>
      <c r="FS15" s="23">
        <v>4</v>
      </c>
      <c r="FT15" s="13">
        <v>3.51</v>
      </c>
      <c r="FU15" s="25">
        <f t="shared" si="37"/>
        <v>0</v>
      </c>
      <c r="FV15" s="25">
        <f t="shared" si="38"/>
        <v>1</v>
      </c>
      <c r="FW15" s="18"/>
      <c r="FX15" s="11">
        <v>6</v>
      </c>
      <c r="FY15" s="13">
        <v>0.73</v>
      </c>
      <c r="FZ15" s="23">
        <v>1</v>
      </c>
      <c r="GA15" s="13">
        <v>0.22</v>
      </c>
      <c r="GB15" s="23">
        <v>5</v>
      </c>
      <c r="GC15" s="13">
        <v>1.34</v>
      </c>
      <c r="GD15" s="25">
        <f t="shared" si="39"/>
        <v>0.16666666666666666</v>
      </c>
      <c r="GE15" s="25">
        <f t="shared" si="40"/>
        <v>0.83333333333333337</v>
      </c>
      <c r="GF15" s="18"/>
      <c r="GG15" s="11">
        <v>0</v>
      </c>
      <c r="GH15" s="13">
        <v>0</v>
      </c>
      <c r="GI15" s="23">
        <v>0</v>
      </c>
      <c r="GJ15" s="13">
        <v>0</v>
      </c>
      <c r="GK15" s="23">
        <v>0</v>
      </c>
      <c r="GL15" s="13">
        <v>0</v>
      </c>
      <c r="GM15" s="25" t="e">
        <f t="shared" si="41"/>
        <v>#DIV/0!</v>
      </c>
      <c r="GN15" s="25" t="e">
        <f t="shared" si="42"/>
        <v>#DIV/0!</v>
      </c>
      <c r="GO15" s="18"/>
      <c r="GP15" s="11">
        <v>3</v>
      </c>
      <c r="GQ15" s="13">
        <v>2.31</v>
      </c>
      <c r="GR15" s="23">
        <v>1</v>
      </c>
      <c r="GS15" s="13">
        <v>1.1100000000000001</v>
      </c>
      <c r="GT15" s="23">
        <v>2</v>
      </c>
      <c r="GU15" s="13">
        <v>5</v>
      </c>
      <c r="GV15" s="25">
        <f t="shared" si="43"/>
        <v>0.33333333333333331</v>
      </c>
      <c r="GW15" s="25">
        <f t="shared" si="44"/>
        <v>0.66666666666666663</v>
      </c>
      <c r="GX15" s="18"/>
      <c r="GY15" s="11">
        <v>1</v>
      </c>
      <c r="GZ15" s="13">
        <v>0.38</v>
      </c>
      <c r="HA15" s="23">
        <v>0</v>
      </c>
      <c r="HB15" s="13">
        <v>0</v>
      </c>
      <c r="HC15" s="23">
        <v>1</v>
      </c>
      <c r="HD15" s="13">
        <v>1.1000000000000001</v>
      </c>
      <c r="HE15" s="25">
        <f t="shared" si="45"/>
        <v>0</v>
      </c>
      <c r="HF15" s="25">
        <f t="shared" si="46"/>
        <v>1</v>
      </c>
      <c r="HG15" s="18"/>
      <c r="HH15" s="11">
        <v>4</v>
      </c>
      <c r="HI15" s="13">
        <v>1.45</v>
      </c>
      <c r="HJ15" s="23">
        <v>1</v>
      </c>
      <c r="HK15" s="13">
        <v>0.72</v>
      </c>
      <c r="HL15" s="23">
        <v>3</v>
      </c>
      <c r="HM15" s="13">
        <v>2.17</v>
      </c>
      <c r="HN15" s="25">
        <f t="shared" si="47"/>
        <v>0.25</v>
      </c>
      <c r="HO15" s="25">
        <f t="shared" si="48"/>
        <v>0.75</v>
      </c>
      <c r="HP15" s="18"/>
      <c r="HQ15" s="11">
        <v>1</v>
      </c>
      <c r="HR15" s="13">
        <v>1</v>
      </c>
      <c r="HS15" s="23">
        <v>0</v>
      </c>
      <c r="HT15" s="13">
        <v>0</v>
      </c>
      <c r="HU15" s="23">
        <v>0</v>
      </c>
      <c r="HV15" s="13">
        <v>0</v>
      </c>
      <c r="HW15" s="25">
        <f t="shared" si="49"/>
        <v>0</v>
      </c>
      <c r="HX15" s="25">
        <f t="shared" si="50"/>
        <v>0</v>
      </c>
      <c r="HY15" s="18"/>
      <c r="HZ15" s="11">
        <v>4</v>
      </c>
      <c r="IA15" s="13">
        <v>0.44</v>
      </c>
      <c r="IB15" s="23">
        <v>2</v>
      </c>
      <c r="IC15" s="13">
        <v>0.33</v>
      </c>
      <c r="ID15" s="23">
        <v>2</v>
      </c>
      <c r="IE15" s="13">
        <v>0.65</v>
      </c>
      <c r="IF15" s="25">
        <f t="shared" si="51"/>
        <v>0.5</v>
      </c>
      <c r="IG15" s="25">
        <f t="shared" si="52"/>
        <v>0.5</v>
      </c>
      <c r="IH15" s="18"/>
      <c r="II15" s="11">
        <v>0</v>
      </c>
      <c r="IJ15" s="13">
        <v>0</v>
      </c>
      <c r="IK15" s="23">
        <v>0</v>
      </c>
      <c r="IL15" s="13">
        <v>0</v>
      </c>
      <c r="IM15" s="23">
        <v>0</v>
      </c>
      <c r="IN15" s="13">
        <v>0</v>
      </c>
      <c r="IO15" s="25" t="e">
        <f t="shared" si="53"/>
        <v>#DIV/0!</v>
      </c>
      <c r="IP15" s="25" t="e">
        <f t="shared" si="54"/>
        <v>#DIV/0!</v>
      </c>
      <c r="IQ15" s="18"/>
      <c r="IR15" s="11">
        <v>1</v>
      </c>
      <c r="IS15" s="13">
        <v>3.45</v>
      </c>
      <c r="IT15" s="23">
        <v>1</v>
      </c>
      <c r="IU15" s="13">
        <v>4.55</v>
      </c>
      <c r="IV15" s="23">
        <v>0</v>
      </c>
      <c r="IW15" s="13">
        <v>0</v>
      </c>
      <c r="IX15" s="25">
        <f t="shared" si="55"/>
        <v>1</v>
      </c>
      <c r="IY15" s="25">
        <f t="shared" si="56"/>
        <v>0</v>
      </c>
      <c r="IZ15" s="18"/>
    </row>
    <row r="16" spans="1:260" x14ac:dyDescent="0.15">
      <c r="A16" s="15" t="s">
        <v>8</v>
      </c>
      <c r="B16" s="10">
        <v>760098</v>
      </c>
      <c r="C16" s="12">
        <v>24.53</v>
      </c>
      <c r="D16" s="22">
        <v>373844</v>
      </c>
      <c r="E16" s="24">
        <f>+D16/B16</f>
        <v>0.49183657896744892</v>
      </c>
      <c r="F16" s="22">
        <v>384738</v>
      </c>
      <c r="G16" s="24">
        <f t="shared" si="0"/>
        <v>0.50616894137334922</v>
      </c>
      <c r="H16" s="18"/>
      <c r="I16" s="10">
        <v>6141</v>
      </c>
      <c r="J16" s="12">
        <v>23.08</v>
      </c>
      <c r="K16" s="22">
        <v>3652</v>
      </c>
      <c r="L16" s="12">
        <v>21.11</v>
      </c>
      <c r="M16" s="22">
        <v>2480</v>
      </c>
      <c r="N16" s="12">
        <v>26.74</v>
      </c>
      <c r="O16" s="24">
        <f t="shared" si="1"/>
        <v>0.59469141833577588</v>
      </c>
      <c r="P16" s="24">
        <f t="shared" si="2"/>
        <v>0.40384302230907021</v>
      </c>
      <c r="Q16" s="18"/>
      <c r="R16" s="10">
        <v>1764</v>
      </c>
      <c r="S16" s="12">
        <v>26.47</v>
      </c>
      <c r="T16" s="22">
        <v>890</v>
      </c>
      <c r="U16" s="12">
        <v>22.51</v>
      </c>
      <c r="V16" s="22">
        <v>874</v>
      </c>
      <c r="W16" s="12">
        <v>32.31</v>
      </c>
      <c r="X16" s="24">
        <f t="shared" si="3"/>
        <v>0.50453514739229022</v>
      </c>
      <c r="Y16" s="24">
        <f t="shared" si="4"/>
        <v>0.49546485260770973</v>
      </c>
      <c r="Z16" s="18"/>
      <c r="AA16" s="10">
        <v>457</v>
      </c>
      <c r="AB16" s="12">
        <v>19.87</v>
      </c>
      <c r="AC16" s="22">
        <v>287</v>
      </c>
      <c r="AD16" s="12">
        <v>17.48</v>
      </c>
      <c r="AE16" s="22">
        <v>170</v>
      </c>
      <c r="AF16" s="12">
        <v>25.91</v>
      </c>
      <c r="AG16" s="24">
        <f t="shared" si="5"/>
        <v>0.62800875273522971</v>
      </c>
      <c r="AH16" s="24">
        <f t="shared" si="6"/>
        <v>0.37199124726477023</v>
      </c>
      <c r="AI16" s="18"/>
      <c r="AJ16" s="10">
        <v>245</v>
      </c>
      <c r="AK16" s="12">
        <v>18.12</v>
      </c>
      <c r="AL16" s="22">
        <v>170</v>
      </c>
      <c r="AM16" s="12">
        <v>17.670000000000002</v>
      </c>
      <c r="AN16" s="22">
        <v>73</v>
      </c>
      <c r="AO16" s="12">
        <v>18.91</v>
      </c>
      <c r="AP16" s="24">
        <f t="shared" si="7"/>
        <v>0.69387755102040816</v>
      </c>
      <c r="AQ16" s="24">
        <f t="shared" si="8"/>
        <v>0.29795918367346941</v>
      </c>
      <c r="AR16" s="18"/>
      <c r="AS16" s="10">
        <v>236</v>
      </c>
      <c r="AT16" s="12">
        <v>26.91</v>
      </c>
      <c r="AU16" s="22">
        <v>161</v>
      </c>
      <c r="AV16" s="12">
        <v>27.57</v>
      </c>
      <c r="AW16" s="22">
        <v>75</v>
      </c>
      <c r="AX16" s="12">
        <v>25.68</v>
      </c>
      <c r="AY16" s="24">
        <f t="shared" si="9"/>
        <v>0.68220338983050843</v>
      </c>
      <c r="AZ16" s="24">
        <f t="shared" si="10"/>
        <v>0.31779661016949151</v>
      </c>
      <c r="BA16" s="18"/>
      <c r="BB16" s="10">
        <v>199</v>
      </c>
      <c r="BC16" s="12">
        <v>22.36</v>
      </c>
      <c r="BD16" s="22">
        <v>130</v>
      </c>
      <c r="BE16" s="12">
        <v>20.440000000000001</v>
      </c>
      <c r="BF16" s="22">
        <v>69</v>
      </c>
      <c r="BG16" s="12">
        <v>27.27</v>
      </c>
      <c r="BH16" s="24">
        <f t="shared" si="11"/>
        <v>0.65326633165829151</v>
      </c>
      <c r="BI16" s="24">
        <f t="shared" si="12"/>
        <v>0.34673366834170855</v>
      </c>
      <c r="BJ16" s="18"/>
      <c r="BK16" s="10">
        <v>195</v>
      </c>
      <c r="BL16" s="12">
        <v>24.04</v>
      </c>
      <c r="BM16" s="22">
        <v>119</v>
      </c>
      <c r="BN16" s="12">
        <v>25</v>
      </c>
      <c r="BO16" s="22">
        <v>75</v>
      </c>
      <c r="BP16" s="12">
        <v>22.46</v>
      </c>
      <c r="BQ16" s="24">
        <f t="shared" si="13"/>
        <v>0.61025641025641031</v>
      </c>
      <c r="BR16" s="24">
        <f t="shared" si="14"/>
        <v>0.38461538461538464</v>
      </c>
      <c r="BS16" s="18"/>
      <c r="BT16" s="10">
        <v>351</v>
      </c>
      <c r="BU16" s="12">
        <v>21.21</v>
      </c>
      <c r="BV16" s="22">
        <v>229</v>
      </c>
      <c r="BW16" s="12">
        <v>21.11</v>
      </c>
      <c r="BX16" s="22">
        <v>122</v>
      </c>
      <c r="BY16" s="12">
        <v>21.4</v>
      </c>
      <c r="BZ16" s="24">
        <f t="shared" si="15"/>
        <v>0.6524216524216524</v>
      </c>
      <c r="CA16" s="24">
        <f t="shared" si="16"/>
        <v>0.3475783475783476</v>
      </c>
      <c r="CB16" s="18"/>
      <c r="CC16" s="10">
        <v>385</v>
      </c>
      <c r="CD16" s="12">
        <v>23.49</v>
      </c>
      <c r="CE16" s="22">
        <v>239</v>
      </c>
      <c r="CF16" s="12">
        <v>22.74</v>
      </c>
      <c r="CG16" s="22">
        <v>145</v>
      </c>
      <c r="CH16" s="12">
        <v>24.83</v>
      </c>
      <c r="CI16" s="24">
        <f t="shared" si="17"/>
        <v>0.62077922077922076</v>
      </c>
      <c r="CJ16" s="24">
        <f t="shared" si="18"/>
        <v>0.37662337662337664</v>
      </c>
      <c r="CK16" s="18"/>
      <c r="CL16" s="10">
        <v>334</v>
      </c>
      <c r="CM16" s="12">
        <v>18.59</v>
      </c>
      <c r="CN16" s="22">
        <v>178</v>
      </c>
      <c r="CO16" s="12">
        <v>14.97</v>
      </c>
      <c r="CP16" s="22">
        <v>156</v>
      </c>
      <c r="CQ16" s="12">
        <v>25.66</v>
      </c>
      <c r="CR16" s="24">
        <f t="shared" si="19"/>
        <v>0.53293413173652693</v>
      </c>
      <c r="CS16" s="24">
        <f t="shared" si="20"/>
        <v>0.46706586826347307</v>
      </c>
      <c r="CT16" s="18"/>
      <c r="CU16" s="10">
        <v>387</v>
      </c>
      <c r="CV16" s="12">
        <v>22.27</v>
      </c>
      <c r="CW16" s="22">
        <v>238</v>
      </c>
      <c r="CX16" s="12">
        <v>20.43</v>
      </c>
      <c r="CY16" s="22">
        <v>149</v>
      </c>
      <c r="CZ16" s="12">
        <v>26.05</v>
      </c>
      <c r="DA16" s="24">
        <f t="shared" si="21"/>
        <v>0.61498708010335912</v>
      </c>
      <c r="DB16" s="24">
        <f t="shared" si="22"/>
        <v>0.38501291989664083</v>
      </c>
      <c r="DC16" s="18"/>
      <c r="DD16" s="10">
        <v>154</v>
      </c>
      <c r="DE16" s="12">
        <v>20.37</v>
      </c>
      <c r="DF16" s="22">
        <v>112</v>
      </c>
      <c r="DG16" s="12">
        <v>21.62</v>
      </c>
      <c r="DH16" s="22">
        <v>41</v>
      </c>
      <c r="DI16" s="12">
        <v>17.45</v>
      </c>
      <c r="DJ16" s="24">
        <f t="shared" si="23"/>
        <v>0.72727272727272729</v>
      </c>
      <c r="DK16" s="24">
        <f t="shared" si="24"/>
        <v>0.26623376623376621</v>
      </c>
      <c r="DL16" s="18"/>
      <c r="DM16" s="10">
        <v>219</v>
      </c>
      <c r="DN16" s="12">
        <v>23.96</v>
      </c>
      <c r="DO16" s="22">
        <v>155</v>
      </c>
      <c r="DP16" s="12">
        <v>24.22</v>
      </c>
      <c r="DQ16" s="22">
        <v>64</v>
      </c>
      <c r="DR16" s="12">
        <v>23.36</v>
      </c>
      <c r="DS16" s="24">
        <f t="shared" si="25"/>
        <v>0.70776255707762559</v>
      </c>
      <c r="DT16" s="24">
        <f t="shared" si="26"/>
        <v>0.29223744292237441</v>
      </c>
      <c r="DU16" s="18"/>
      <c r="DV16" s="10">
        <v>193</v>
      </c>
      <c r="DW16" s="12">
        <v>22.52</v>
      </c>
      <c r="DX16" s="22">
        <v>85</v>
      </c>
      <c r="DY16" s="12">
        <v>15.74</v>
      </c>
      <c r="DZ16" s="22">
        <v>108</v>
      </c>
      <c r="EA16" s="12">
        <v>34.07</v>
      </c>
      <c r="EB16" s="24">
        <f t="shared" si="27"/>
        <v>0.44041450777202074</v>
      </c>
      <c r="EC16" s="24">
        <f t="shared" si="28"/>
        <v>0.55958549222797926</v>
      </c>
      <c r="ED16" s="18"/>
      <c r="EE16" s="10">
        <v>126</v>
      </c>
      <c r="EF16" s="12">
        <v>26.25</v>
      </c>
      <c r="EG16" s="22">
        <v>88</v>
      </c>
      <c r="EH16" s="12">
        <v>26.27</v>
      </c>
      <c r="EI16" s="22">
        <v>36</v>
      </c>
      <c r="EJ16" s="12">
        <v>25.17</v>
      </c>
      <c r="EK16" s="24">
        <f t="shared" si="29"/>
        <v>0.69841269841269837</v>
      </c>
      <c r="EL16" s="24">
        <f t="shared" si="30"/>
        <v>0.2857142857142857</v>
      </c>
      <c r="EM16" s="18"/>
      <c r="EN16" s="10">
        <v>6</v>
      </c>
      <c r="EO16" s="12">
        <v>16.670000000000002</v>
      </c>
      <c r="EP16" s="22">
        <v>6</v>
      </c>
      <c r="EQ16" s="12">
        <v>31.58</v>
      </c>
      <c r="ER16" s="22">
        <v>0</v>
      </c>
      <c r="ES16" s="12">
        <v>0</v>
      </c>
      <c r="ET16" s="24">
        <f t="shared" si="31"/>
        <v>1</v>
      </c>
      <c r="EU16" s="24">
        <f t="shared" si="32"/>
        <v>0</v>
      </c>
      <c r="EV16" s="18"/>
      <c r="EW16" s="10">
        <v>165</v>
      </c>
      <c r="EX16" s="12">
        <v>34.380000000000003</v>
      </c>
      <c r="EY16" s="22">
        <v>133</v>
      </c>
      <c r="EZ16" s="12">
        <v>37.15</v>
      </c>
      <c r="FA16" s="22">
        <v>32</v>
      </c>
      <c r="FB16" s="12">
        <v>26.45</v>
      </c>
      <c r="FC16" s="24">
        <f t="shared" si="33"/>
        <v>0.80606060606060603</v>
      </c>
      <c r="FD16" s="24">
        <f t="shared" si="34"/>
        <v>0.19393939393939394</v>
      </c>
      <c r="FE16" s="18"/>
      <c r="FF16" s="10">
        <v>85</v>
      </c>
      <c r="FG16" s="12">
        <v>29.82</v>
      </c>
      <c r="FH16" s="22">
        <v>67</v>
      </c>
      <c r="FI16" s="12">
        <v>30.88</v>
      </c>
      <c r="FJ16" s="22">
        <v>18</v>
      </c>
      <c r="FK16" s="12">
        <v>26.47</v>
      </c>
      <c r="FL16" s="24">
        <f t="shared" si="35"/>
        <v>0.78823529411764703</v>
      </c>
      <c r="FM16" s="24">
        <f t="shared" si="36"/>
        <v>0.21176470588235294</v>
      </c>
      <c r="FN16" s="18"/>
      <c r="FO16" s="10">
        <v>103</v>
      </c>
      <c r="FP16" s="12">
        <v>25.12</v>
      </c>
      <c r="FQ16" s="22">
        <v>77</v>
      </c>
      <c r="FR16" s="12">
        <v>26.01</v>
      </c>
      <c r="FS16" s="22">
        <v>26</v>
      </c>
      <c r="FT16" s="12">
        <v>22.81</v>
      </c>
      <c r="FU16" s="24">
        <f t="shared" si="37"/>
        <v>0.74757281553398058</v>
      </c>
      <c r="FV16" s="24">
        <f t="shared" si="38"/>
        <v>0.25242718446601942</v>
      </c>
      <c r="FW16" s="18"/>
      <c r="FX16" s="10">
        <v>211</v>
      </c>
      <c r="FY16" s="12">
        <v>25.76</v>
      </c>
      <c r="FZ16" s="22">
        <v>95</v>
      </c>
      <c r="GA16" s="12">
        <v>21.3</v>
      </c>
      <c r="GB16" s="22">
        <v>116</v>
      </c>
      <c r="GC16" s="12">
        <v>31.18</v>
      </c>
      <c r="GD16" s="24">
        <f t="shared" si="39"/>
        <v>0.45023696682464454</v>
      </c>
      <c r="GE16" s="24">
        <f t="shared" si="40"/>
        <v>0.54976303317535546</v>
      </c>
      <c r="GF16" s="18"/>
      <c r="GG16" s="10">
        <v>12</v>
      </c>
      <c r="GH16" s="12">
        <v>12</v>
      </c>
      <c r="GI16" s="22">
        <v>10</v>
      </c>
      <c r="GJ16" s="12">
        <v>12.99</v>
      </c>
      <c r="GK16" s="22">
        <v>2</v>
      </c>
      <c r="GL16" s="12">
        <v>9.52</v>
      </c>
      <c r="GM16" s="24">
        <f t="shared" si="41"/>
        <v>0.83333333333333337</v>
      </c>
      <c r="GN16" s="24">
        <f t="shared" si="42"/>
        <v>0.16666666666666666</v>
      </c>
      <c r="GO16" s="18"/>
      <c r="GP16" s="10">
        <v>25</v>
      </c>
      <c r="GQ16" s="12">
        <v>19.23</v>
      </c>
      <c r="GR16" s="22">
        <v>14</v>
      </c>
      <c r="GS16" s="12">
        <v>15.56</v>
      </c>
      <c r="GT16" s="22">
        <v>11</v>
      </c>
      <c r="GU16" s="12">
        <v>27.5</v>
      </c>
      <c r="GV16" s="24">
        <f t="shared" si="43"/>
        <v>0.56000000000000005</v>
      </c>
      <c r="GW16" s="24">
        <f t="shared" si="44"/>
        <v>0.44</v>
      </c>
      <c r="GX16" s="18"/>
      <c r="GY16" s="10">
        <v>47</v>
      </c>
      <c r="GZ16" s="12">
        <v>17.87</v>
      </c>
      <c r="HA16" s="22">
        <v>34</v>
      </c>
      <c r="HB16" s="12">
        <v>19.88</v>
      </c>
      <c r="HC16" s="22">
        <v>13</v>
      </c>
      <c r="HD16" s="12">
        <v>14.29</v>
      </c>
      <c r="HE16" s="24">
        <f t="shared" si="45"/>
        <v>0.72340425531914898</v>
      </c>
      <c r="HF16" s="24">
        <f t="shared" si="46"/>
        <v>0.27659574468085107</v>
      </c>
      <c r="HG16" s="18"/>
      <c r="HH16" s="10">
        <v>33</v>
      </c>
      <c r="HI16" s="12">
        <v>11.96</v>
      </c>
      <c r="HJ16" s="22">
        <v>14</v>
      </c>
      <c r="HK16" s="12">
        <v>10.14</v>
      </c>
      <c r="HL16" s="22">
        <v>19</v>
      </c>
      <c r="HM16" s="12">
        <v>13.77</v>
      </c>
      <c r="HN16" s="24">
        <f t="shared" si="47"/>
        <v>0.42424242424242425</v>
      </c>
      <c r="HO16" s="24">
        <f t="shared" si="48"/>
        <v>0.5757575757575758</v>
      </c>
      <c r="HP16" s="18"/>
      <c r="HQ16" s="10">
        <v>13</v>
      </c>
      <c r="HR16" s="12">
        <v>13</v>
      </c>
      <c r="HS16" s="22">
        <v>7</v>
      </c>
      <c r="HT16" s="12">
        <v>12.07</v>
      </c>
      <c r="HU16" s="22">
        <v>6</v>
      </c>
      <c r="HV16" s="12">
        <v>14.63</v>
      </c>
      <c r="HW16" s="24">
        <f t="shared" si="49"/>
        <v>0.53846153846153844</v>
      </c>
      <c r="HX16" s="24">
        <f t="shared" si="50"/>
        <v>0.46153846153846156</v>
      </c>
      <c r="HY16" s="18"/>
      <c r="HZ16" s="10">
        <v>176</v>
      </c>
      <c r="IA16" s="12">
        <v>19.34</v>
      </c>
      <c r="IB16" s="22">
        <v>96</v>
      </c>
      <c r="IC16" s="12">
        <v>16.03</v>
      </c>
      <c r="ID16" s="22">
        <v>78</v>
      </c>
      <c r="IE16" s="12">
        <v>25.24</v>
      </c>
      <c r="IF16" s="24">
        <f t="shared" si="51"/>
        <v>0.54545454545454541</v>
      </c>
      <c r="IG16" s="24">
        <f t="shared" si="52"/>
        <v>0.44318181818181818</v>
      </c>
      <c r="IH16" s="18"/>
      <c r="II16" s="10">
        <v>14</v>
      </c>
      <c r="IJ16" s="12">
        <v>34.15</v>
      </c>
      <c r="IK16" s="22">
        <v>13</v>
      </c>
      <c r="IL16" s="12">
        <v>40.630000000000003</v>
      </c>
      <c r="IM16" s="22">
        <v>1</v>
      </c>
      <c r="IN16" s="12">
        <v>12.5</v>
      </c>
      <c r="IO16" s="24">
        <f t="shared" si="53"/>
        <v>0.9285714285714286</v>
      </c>
      <c r="IP16" s="24">
        <f t="shared" si="54"/>
        <v>7.1428571428571425E-2</v>
      </c>
      <c r="IQ16" s="18"/>
      <c r="IR16" s="10">
        <v>6</v>
      </c>
      <c r="IS16" s="12">
        <v>20.69</v>
      </c>
      <c r="IT16" s="22">
        <v>5</v>
      </c>
      <c r="IU16" s="12">
        <v>22.73</v>
      </c>
      <c r="IV16" s="22">
        <v>1</v>
      </c>
      <c r="IW16" s="12">
        <v>14.29</v>
      </c>
      <c r="IX16" s="24">
        <f t="shared" si="55"/>
        <v>0.83333333333333337</v>
      </c>
      <c r="IY16" s="24">
        <f t="shared" si="56"/>
        <v>0.16666666666666666</v>
      </c>
      <c r="IZ16" s="18"/>
    </row>
    <row r="17" spans="1:260" x14ac:dyDescent="0.15">
      <c r="A17" s="16" t="s">
        <v>9</v>
      </c>
      <c r="B17" s="11">
        <v>21329</v>
      </c>
      <c r="C17" s="13">
        <v>0.69</v>
      </c>
      <c r="D17" s="23">
        <v>4544</v>
      </c>
      <c r="E17" s="25">
        <f t="shared" si="57"/>
        <v>0.21304327441511556</v>
      </c>
      <c r="F17" s="23">
        <v>16772</v>
      </c>
      <c r="G17" s="25">
        <f t="shared" si="0"/>
        <v>0.78634722678043978</v>
      </c>
      <c r="H17" s="18"/>
      <c r="I17" s="11">
        <v>162</v>
      </c>
      <c r="J17" s="13">
        <v>0.61</v>
      </c>
      <c r="K17" s="23">
        <v>29</v>
      </c>
      <c r="L17" s="13">
        <v>0.17</v>
      </c>
      <c r="M17" s="23">
        <v>133</v>
      </c>
      <c r="N17" s="13">
        <v>1.43</v>
      </c>
      <c r="O17" s="25">
        <f t="shared" si="1"/>
        <v>0.17901234567901234</v>
      </c>
      <c r="P17" s="25">
        <f t="shared" si="2"/>
        <v>0.82098765432098764</v>
      </c>
      <c r="Q17" s="18"/>
      <c r="R17" s="11">
        <v>63</v>
      </c>
      <c r="S17" s="13">
        <v>0.95</v>
      </c>
      <c r="T17" s="23">
        <v>9</v>
      </c>
      <c r="U17" s="13">
        <v>0.23</v>
      </c>
      <c r="V17" s="23">
        <v>54</v>
      </c>
      <c r="W17" s="13">
        <v>2</v>
      </c>
      <c r="X17" s="25">
        <f t="shared" si="3"/>
        <v>0.14285714285714285</v>
      </c>
      <c r="Y17" s="25">
        <f t="shared" si="4"/>
        <v>0.8571428571428571</v>
      </c>
      <c r="Z17" s="18"/>
      <c r="AA17" s="11">
        <v>17</v>
      </c>
      <c r="AB17" s="13">
        <v>0.74</v>
      </c>
      <c r="AC17" s="23">
        <v>3</v>
      </c>
      <c r="AD17" s="13">
        <v>0.18</v>
      </c>
      <c r="AE17" s="23">
        <v>14</v>
      </c>
      <c r="AF17" s="13">
        <v>2.13</v>
      </c>
      <c r="AG17" s="25">
        <f t="shared" si="5"/>
        <v>0.17647058823529413</v>
      </c>
      <c r="AH17" s="25">
        <f t="shared" si="6"/>
        <v>0.82352941176470584</v>
      </c>
      <c r="AI17" s="18"/>
      <c r="AJ17" s="11">
        <v>8</v>
      </c>
      <c r="AK17" s="13">
        <v>0.59</v>
      </c>
      <c r="AL17" s="23">
        <v>2</v>
      </c>
      <c r="AM17" s="13">
        <v>0.21</v>
      </c>
      <c r="AN17" s="23">
        <v>6</v>
      </c>
      <c r="AO17" s="13">
        <v>1.55</v>
      </c>
      <c r="AP17" s="25">
        <f t="shared" si="7"/>
        <v>0.25</v>
      </c>
      <c r="AQ17" s="25">
        <f t="shared" si="8"/>
        <v>0.75</v>
      </c>
      <c r="AR17" s="18"/>
      <c r="AS17" s="11">
        <v>3</v>
      </c>
      <c r="AT17" s="13">
        <v>0.34</v>
      </c>
      <c r="AU17" s="23">
        <v>1</v>
      </c>
      <c r="AV17" s="13">
        <v>0.17</v>
      </c>
      <c r="AW17" s="23">
        <v>2</v>
      </c>
      <c r="AX17" s="13">
        <v>0.68</v>
      </c>
      <c r="AY17" s="25">
        <f t="shared" si="9"/>
        <v>0.33333333333333331</v>
      </c>
      <c r="AZ17" s="25">
        <f t="shared" si="10"/>
        <v>0.66666666666666663</v>
      </c>
      <c r="BA17" s="18"/>
      <c r="BB17" s="11">
        <v>5</v>
      </c>
      <c r="BC17" s="13">
        <v>0.56000000000000005</v>
      </c>
      <c r="BD17" s="23">
        <v>0</v>
      </c>
      <c r="BE17" s="13">
        <v>0</v>
      </c>
      <c r="BF17" s="23">
        <v>5</v>
      </c>
      <c r="BG17" s="13">
        <v>1.98</v>
      </c>
      <c r="BH17" s="25">
        <f t="shared" si="11"/>
        <v>0</v>
      </c>
      <c r="BI17" s="25">
        <f t="shared" si="12"/>
        <v>1</v>
      </c>
      <c r="BJ17" s="18"/>
      <c r="BK17" s="11">
        <v>5</v>
      </c>
      <c r="BL17" s="13">
        <v>0.62</v>
      </c>
      <c r="BM17" s="23">
        <v>1</v>
      </c>
      <c r="BN17" s="13">
        <v>0.21</v>
      </c>
      <c r="BO17" s="23">
        <v>4</v>
      </c>
      <c r="BP17" s="13">
        <v>1.2</v>
      </c>
      <c r="BQ17" s="25">
        <f t="shared" si="13"/>
        <v>0.2</v>
      </c>
      <c r="BR17" s="25">
        <f t="shared" si="14"/>
        <v>0.8</v>
      </c>
      <c r="BS17" s="18"/>
      <c r="BT17" s="11">
        <v>6</v>
      </c>
      <c r="BU17" s="13">
        <v>0.36</v>
      </c>
      <c r="BV17" s="23">
        <v>2</v>
      </c>
      <c r="BW17" s="13">
        <v>0.18</v>
      </c>
      <c r="BX17" s="23">
        <v>4</v>
      </c>
      <c r="BY17" s="13">
        <v>0.7</v>
      </c>
      <c r="BZ17" s="25">
        <f t="shared" si="15"/>
        <v>0.33333333333333331</v>
      </c>
      <c r="CA17" s="25">
        <f t="shared" si="16"/>
        <v>0.66666666666666663</v>
      </c>
      <c r="CB17" s="18"/>
      <c r="CC17" s="11">
        <v>6</v>
      </c>
      <c r="CD17" s="13">
        <v>0.37</v>
      </c>
      <c r="CE17" s="23">
        <v>2</v>
      </c>
      <c r="CF17" s="13">
        <v>0.19</v>
      </c>
      <c r="CG17" s="23">
        <v>4</v>
      </c>
      <c r="CH17" s="13">
        <v>0.68</v>
      </c>
      <c r="CI17" s="25">
        <f t="shared" si="17"/>
        <v>0.33333333333333331</v>
      </c>
      <c r="CJ17" s="25">
        <f t="shared" si="18"/>
        <v>0.66666666666666663</v>
      </c>
      <c r="CK17" s="18"/>
      <c r="CL17" s="11">
        <v>10</v>
      </c>
      <c r="CM17" s="13">
        <v>0.56000000000000005</v>
      </c>
      <c r="CN17" s="23">
        <v>3</v>
      </c>
      <c r="CO17" s="13">
        <v>0.25</v>
      </c>
      <c r="CP17" s="23">
        <v>7</v>
      </c>
      <c r="CQ17" s="13">
        <v>1.1499999999999999</v>
      </c>
      <c r="CR17" s="25">
        <f t="shared" si="19"/>
        <v>0.3</v>
      </c>
      <c r="CS17" s="25">
        <f t="shared" si="20"/>
        <v>0.7</v>
      </c>
      <c r="CT17" s="18"/>
      <c r="CU17" s="11">
        <v>6</v>
      </c>
      <c r="CV17" s="13">
        <v>0.35</v>
      </c>
      <c r="CW17" s="23">
        <v>2</v>
      </c>
      <c r="CX17" s="13">
        <v>0.17</v>
      </c>
      <c r="CY17" s="23">
        <v>4</v>
      </c>
      <c r="CZ17" s="13">
        <v>0.7</v>
      </c>
      <c r="DA17" s="25">
        <f t="shared" si="21"/>
        <v>0.33333333333333331</v>
      </c>
      <c r="DB17" s="25">
        <f t="shared" si="22"/>
        <v>0.66666666666666663</v>
      </c>
      <c r="DC17" s="18"/>
      <c r="DD17" s="11">
        <v>1</v>
      </c>
      <c r="DE17" s="13">
        <v>0.13</v>
      </c>
      <c r="DF17" s="23">
        <v>0</v>
      </c>
      <c r="DG17" s="13">
        <v>0</v>
      </c>
      <c r="DH17" s="23">
        <v>1</v>
      </c>
      <c r="DI17" s="13">
        <v>0.43</v>
      </c>
      <c r="DJ17" s="25">
        <f t="shared" si="23"/>
        <v>0</v>
      </c>
      <c r="DK17" s="25">
        <f t="shared" si="24"/>
        <v>1</v>
      </c>
      <c r="DL17" s="18"/>
      <c r="DM17" s="11">
        <v>2</v>
      </c>
      <c r="DN17" s="13">
        <v>0.22</v>
      </c>
      <c r="DO17" s="23">
        <v>0</v>
      </c>
      <c r="DP17" s="13">
        <v>0</v>
      </c>
      <c r="DQ17" s="23">
        <v>2</v>
      </c>
      <c r="DR17" s="13">
        <v>0.73</v>
      </c>
      <c r="DS17" s="25">
        <f t="shared" si="25"/>
        <v>0</v>
      </c>
      <c r="DT17" s="25">
        <f t="shared" si="26"/>
        <v>1</v>
      </c>
      <c r="DU17" s="18"/>
      <c r="DV17" s="11">
        <v>6</v>
      </c>
      <c r="DW17" s="13">
        <v>0.7</v>
      </c>
      <c r="DX17" s="23">
        <v>1</v>
      </c>
      <c r="DY17" s="13">
        <v>0.19</v>
      </c>
      <c r="DZ17" s="23">
        <v>5</v>
      </c>
      <c r="EA17" s="13">
        <v>1.58</v>
      </c>
      <c r="EB17" s="25">
        <f t="shared" si="27"/>
        <v>0.16666666666666666</v>
      </c>
      <c r="EC17" s="25">
        <f t="shared" si="28"/>
        <v>0.83333333333333337</v>
      </c>
      <c r="ED17" s="18"/>
      <c r="EE17" s="11">
        <v>3</v>
      </c>
      <c r="EF17" s="13">
        <v>0.63</v>
      </c>
      <c r="EG17" s="23">
        <v>1</v>
      </c>
      <c r="EH17" s="13">
        <v>0.3</v>
      </c>
      <c r="EI17" s="23">
        <v>2</v>
      </c>
      <c r="EJ17" s="13">
        <v>1.4</v>
      </c>
      <c r="EK17" s="25">
        <f t="shared" si="29"/>
        <v>0.33333333333333331</v>
      </c>
      <c r="EL17" s="25">
        <f t="shared" si="30"/>
        <v>0.66666666666666663</v>
      </c>
      <c r="EM17" s="18"/>
      <c r="EN17" s="11">
        <v>0</v>
      </c>
      <c r="EO17" s="13">
        <v>0</v>
      </c>
      <c r="EP17" s="23">
        <v>0</v>
      </c>
      <c r="EQ17" s="13">
        <v>0</v>
      </c>
      <c r="ER17" s="23">
        <v>0</v>
      </c>
      <c r="ES17" s="13">
        <v>0</v>
      </c>
      <c r="ET17" s="25" t="e">
        <f t="shared" si="31"/>
        <v>#DIV/0!</v>
      </c>
      <c r="EU17" s="25" t="e">
        <f t="shared" si="32"/>
        <v>#DIV/0!</v>
      </c>
      <c r="EV17" s="18"/>
      <c r="EW17" s="11">
        <v>1</v>
      </c>
      <c r="EX17" s="13">
        <v>0.21</v>
      </c>
      <c r="EY17" s="23">
        <v>0</v>
      </c>
      <c r="EZ17" s="13">
        <v>0</v>
      </c>
      <c r="FA17" s="23">
        <v>1</v>
      </c>
      <c r="FB17" s="13">
        <v>0.83</v>
      </c>
      <c r="FC17" s="25">
        <f t="shared" si="33"/>
        <v>0</v>
      </c>
      <c r="FD17" s="25">
        <f t="shared" si="34"/>
        <v>1</v>
      </c>
      <c r="FE17" s="18"/>
      <c r="FF17" s="11">
        <v>3</v>
      </c>
      <c r="FG17" s="13">
        <v>1.05</v>
      </c>
      <c r="FH17" s="23">
        <v>0</v>
      </c>
      <c r="FI17" s="13">
        <v>0</v>
      </c>
      <c r="FJ17" s="23">
        <v>3</v>
      </c>
      <c r="FK17" s="13">
        <v>4.41</v>
      </c>
      <c r="FL17" s="25">
        <f t="shared" si="35"/>
        <v>0</v>
      </c>
      <c r="FM17" s="25">
        <f t="shared" si="36"/>
        <v>1</v>
      </c>
      <c r="FN17" s="18"/>
      <c r="FO17" s="11">
        <v>0</v>
      </c>
      <c r="FP17" s="13">
        <v>0</v>
      </c>
      <c r="FQ17" s="23">
        <v>0</v>
      </c>
      <c r="FR17" s="13">
        <v>0</v>
      </c>
      <c r="FS17" s="23">
        <v>0</v>
      </c>
      <c r="FT17" s="13">
        <v>0</v>
      </c>
      <c r="FU17" s="25" t="e">
        <f t="shared" si="37"/>
        <v>#DIV/0!</v>
      </c>
      <c r="FV17" s="25" t="e">
        <f t="shared" si="38"/>
        <v>#DIV/0!</v>
      </c>
      <c r="FW17" s="18"/>
      <c r="FX17" s="11">
        <v>9</v>
      </c>
      <c r="FY17" s="13">
        <v>1.1000000000000001</v>
      </c>
      <c r="FZ17" s="23">
        <v>1</v>
      </c>
      <c r="GA17" s="13">
        <v>0.22</v>
      </c>
      <c r="GB17" s="23">
        <v>8</v>
      </c>
      <c r="GC17" s="13">
        <v>2.15</v>
      </c>
      <c r="GD17" s="25">
        <f t="shared" si="39"/>
        <v>0.1111111111111111</v>
      </c>
      <c r="GE17" s="25">
        <f t="shared" si="40"/>
        <v>0.88888888888888884</v>
      </c>
      <c r="GF17" s="18"/>
      <c r="GG17" s="11">
        <v>0</v>
      </c>
      <c r="GH17" s="13">
        <v>0</v>
      </c>
      <c r="GI17" s="23">
        <v>0</v>
      </c>
      <c r="GJ17" s="13">
        <v>0</v>
      </c>
      <c r="GK17" s="23">
        <v>0</v>
      </c>
      <c r="GL17" s="13">
        <v>0</v>
      </c>
      <c r="GM17" s="25" t="e">
        <f t="shared" si="41"/>
        <v>#DIV/0!</v>
      </c>
      <c r="GN17" s="25" t="e">
        <f t="shared" si="42"/>
        <v>#DIV/0!</v>
      </c>
      <c r="GO17" s="18"/>
      <c r="GP17" s="11">
        <v>0</v>
      </c>
      <c r="GQ17" s="13">
        <v>0</v>
      </c>
      <c r="GR17" s="23">
        <v>0</v>
      </c>
      <c r="GS17" s="13">
        <v>0</v>
      </c>
      <c r="GT17" s="23">
        <v>0</v>
      </c>
      <c r="GU17" s="13">
        <v>0</v>
      </c>
      <c r="GV17" s="25" t="e">
        <f t="shared" si="43"/>
        <v>#DIV/0!</v>
      </c>
      <c r="GW17" s="25" t="e">
        <f t="shared" si="44"/>
        <v>#DIV/0!</v>
      </c>
      <c r="GX17" s="18"/>
      <c r="GY17" s="11">
        <v>1</v>
      </c>
      <c r="GZ17" s="13">
        <v>0.38</v>
      </c>
      <c r="HA17" s="23">
        <v>0</v>
      </c>
      <c r="HB17" s="13">
        <v>0</v>
      </c>
      <c r="HC17" s="23">
        <v>1</v>
      </c>
      <c r="HD17" s="13">
        <v>1.1000000000000001</v>
      </c>
      <c r="HE17" s="25">
        <f t="shared" si="45"/>
        <v>0</v>
      </c>
      <c r="HF17" s="25">
        <f t="shared" si="46"/>
        <v>1</v>
      </c>
      <c r="HG17" s="18"/>
      <c r="HH17" s="11">
        <v>2</v>
      </c>
      <c r="HI17" s="13">
        <v>0.72</v>
      </c>
      <c r="HJ17" s="23">
        <v>0</v>
      </c>
      <c r="HK17" s="13">
        <v>0</v>
      </c>
      <c r="HL17" s="23">
        <v>2</v>
      </c>
      <c r="HM17" s="13">
        <v>1.45</v>
      </c>
      <c r="HN17" s="25">
        <f t="shared" si="47"/>
        <v>0</v>
      </c>
      <c r="HO17" s="25">
        <f t="shared" si="48"/>
        <v>1</v>
      </c>
      <c r="HP17" s="18"/>
      <c r="HQ17" s="11">
        <v>0</v>
      </c>
      <c r="HR17" s="13">
        <v>0</v>
      </c>
      <c r="HS17" s="23">
        <v>0</v>
      </c>
      <c r="HT17" s="13">
        <v>0</v>
      </c>
      <c r="HU17" s="23">
        <v>0</v>
      </c>
      <c r="HV17" s="13">
        <v>0</v>
      </c>
      <c r="HW17" s="25" t="e">
        <f t="shared" si="49"/>
        <v>#DIV/0!</v>
      </c>
      <c r="HX17" s="25" t="e">
        <f t="shared" si="50"/>
        <v>#DIV/0!</v>
      </c>
      <c r="HY17" s="18"/>
      <c r="HZ17" s="11">
        <v>5</v>
      </c>
      <c r="IA17" s="13">
        <v>0.55000000000000004</v>
      </c>
      <c r="IB17" s="23">
        <v>1</v>
      </c>
      <c r="IC17" s="13">
        <v>0.17</v>
      </c>
      <c r="ID17" s="23">
        <v>4</v>
      </c>
      <c r="IE17" s="13">
        <v>1.29</v>
      </c>
      <c r="IF17" s="25">
        <f t="shared" si="51"/>
        <v>0.2</v>
      </c>
      <c r="IG17" s="25">
        <f t="shared" si="52"/>
        <v>0.8</v>
      </c>
      <c r="IH17" s="18"/>
      <c r="II17" s="11">
        <v>0</v>
      </c>
      <c r="IJ17" s="13">
        <v>0</v>
      </c>
      <c r="IK17" s="23">
        <v>0</v>
      </c>
      <c r="IL17" s="13">
        <v>0</v>
      </c>
      <c r="IM17" s="23">
        <v>0</v>
      </c>
      <c r="IN17" s="13">
        <v>0</v>
      </c>
      <c r="IO17" s="25" t="e">
        <f t="shared" si="53"/>
        <v>#DIV/0!</v>
      </c>
      <c r="IP17" s="25" t="e">
        <f t="shared" si="54"/>
        <v>#DIV/0!</v>
      </c>
      <c r="IQ17" s="18"/>
      <c r="IR17" s="11">
        <v>0</v>
      </c>
      <c r="IS17" s="13">
        <v>0</v>
      </c>
      <c r="IT17" s="23">
        <v>0</v>
      </c>
      <c r="IU17" s="13">
        <v>0</v>
      </c>
      <c r="IV17" s="23">
        <v>0</v>
      </c>
      <c r="IW17" s="13">
        <v>0</v>
      </c>
      <c r="IX17" s="25" t="e">
        <f t="shared" si="55"/>
        <v>#DIV/0!</v>
      </c>
      <c r="IY17" s="25" t="e">
        <f t="shared" si="56"/>
        <v>#DIV/0!</v>
      </c>
      <c r="IZ17" s="18"/>
    </row>
    <row r="18" spans="1:260" x14ac:dyDescent="0.15">
      <c r="A18" s="15" t="s">
        <v>31</v>
      </c>
      <c r="B18" s="10">
        <v>289450</v>
      </c>
      <c r="C18" s="12">
        <v>9.34</v>
      </c>
      <c r="D18" s="22">
        <v>137380</v>
      </c>
      <c r="E18" s="24">
        <f t="shared" si="57"/>
        <v>0.47462428744169977</v>
      </c>
      <c r="F18" s="22">
        <v>151707</v>
      </c>
      <c r="G18" s="24">
        <f t="shared" si="0"/>
        <v>0.52412160994990498</v>
      </c>
      <c r="H18" s="18"/>
      <c r="I18" s="10">
        <v>2326</v>
      </c>
      <c r="J18" s="12">
        <v>8.74</v>
      </c>
      <c r="K18" s="22">
        <v>1484</v>
      </c>
      <c r="L18" s="12">
        <v>8.58</v>
      </c>
      <c r="M18" s="22">
        <v>842</v>
      </c>
      <c r="N18" s="12">
        <v>9.08</v>
      </c>
      <c r="O18" s="24">
        <f t="shared" si="1"/>
        <v>0.63800515907136712</v>
      </c>
      <c r="P18" s="24">
        <f t="shared" si="2"/>
        <v>0.36199484092863282</v>
      </c>
      <c r="Q18" s="18"/>
      <c r="R18" s="10">
        <v>647</v>
      </c>
      <c r="S18" s="12">
        <v>9.7100000000000009</v>
      </c>
      <c r="T18" s="22">
        <v>315</v>
      </c>
      <c r="U18" s="12">
        <v>7.97</v>
      </c>
      <c r="V18" s="22">
        <v>332</v>
      </c>
      <c r="W18" s="12">
        <v>12.27</v>
      </c>
      <c r="X18" s="24">
        <f t="shared" si="3"/>
        <v>0.48686244204018547</v>
      </c>
      <c r="Y18" s="24">
        <f t="shared" si="4"/>
        <v>0.51313755795981453</v>
      </c>
      <c r="Z18" s="18"/>
      <c r="AA18" s="10">
        <v>89</v>
      </c>
      <c r="AB18" s="12">
        <v>3.87</v>
      </c>
      <c r="AC18" s="22">
        <v>43</v>
      </c>
      <c r="AD18" s="12">
        <v>2.62</v>
      </c>
      <c r="AE18" s="22">
        <v>46</v>
      </c>
      <c r="AF18" s="12">
        <v>7.01</v>
      </c>
      <c r="AG18" s="24">
        <f t="shared" si="5"/>
        <v>0.48314606741573035</v>
      </c>
      <c r="AH18" s="24">
        <f t="shared" si="6"/>
        <v>0.5168539325842697</v>
      </c>
      <c r="AI18" s="18"/>
      <c r="AJ18" s="10">
        <v>156</v>
      </c>
      <c r="AK18" s="12">
        <v>11.54</v>
      </c>
      <c r="AL18" s="22">
        <v>129</v>
      </c>
      <c r="AM18" s="12">
        <v>13.41</v>
      </c>
      <c r="AN18" s="22">
        <v>27</v>
      </c>
      <c r="AO18" s="12">
        <v>6.99</v>
      </c>
      <c r="AP18" s="24">
        <f t="shared" si="7"/>
        <v>0.82692307692307687</v>
      </c>
      <c r="AQ18" s="24">
        <f t="shared" si="8"/>
        <v>0.17307692307692307</v>
      </c>
      <c r="AR18" s="18"/>
      <c r="AS18" s="10">
        <v>51</v>
      </c>
      <c r="AT18" s="12">
        <v>5.82</v>
      </c>
      <c r="AU18" s="22">
        <v>35</v>
      </c>
      <c r="AV18" s="12">
        <v>5.99</v>
      </c>
      <c r="AW18" s="22">
        <v>16</v>
      </c>
      <c r="AX18" s="12">
        <v>5.48</v>
      </c>
      <c r="AY18" s="24">
        <f t="shared" si="9"/>
        <v>0.68627450980392157</v>
      </c>
      <c r="AZ18" s="24">
        <f t="shared" si="10"/>
        <v>0.31372549019607843</v>
      </c>
      <c r="BA18" s="18"/>
      <c r="BB18" s="10">
        <v>76</v>
      </c>
      <c r="BC18" s="12">
        <v>8.5399999999999991</v>
      </c>
      <c r="BD18" s="22">
        <v>57</v>
      </c>
      <c r="BE18" s="12">
        <v>8.9600000000000009</v>
      </c>
      <c r="BF18" s="22">
        <v>19</v>
      </c>
      <c r="BG18" s="12">
        <v>7.51</v>
      </c>
      <c r="BH18" s="24">
        <f t="shared" si="11"/>
        <v>0.75</v>
      </c>
      <c r="BI18" s="24">
        <f t="shared" si="12"/>
        <v>0.25</v>
      </c>
      <c r="BJ18" s="18"/>
      <c r="BK18" s="10">
        <v>67</v>
      </c>
      <c r="BL18" s="12">
        <v>8.26</v>
      </c>
      <c r="BM18" s="22">
        <v>38</v>
      </c>
      <c r="BN18" s="12">
        <v>7.98</v>
      </c>
      <c r="BO18" s="22">
        <v>29</v>
      </c>
      <c r="BP18" s="12">
        <v>8.68</v>
      </c>
      <c r="BQ18" s="24">
        <f t="shared" si="13"/>
        <v>0.56716417910447758</v>
      </c>
      <c r="BR18" s="24">
        <f t="shared" si="14"/>
        <v>0.43283582089552236</v>
      </c>
      <c r="BS18" s="18"/>
      <c r="BT18" s="10">
        <v>111</v>
      </c>
      <c r="BU18" s="12">
        <v>6.71</v>
      </c>
      <c r="BV18" s="22">
        <v>69</v>
      </c>
      <c r="BW18" s="12">
        <v>6.36</v>
      </c>
      <c r="BX18" s="22">
        <v>42</v>
      </c>
      <c r="BY18" s="12">
        <v>7.37</v>
      </c>
      <c r="BZ18" s="24">
        <f t="shared" si="15"/>
        <v>0.6216216216216216</v>
      </c>
      <c r="CA18" s="24">
        <f t="shared" si="16"/>
        <v>0.3783783783783784</v>
      </c>
      <c r="CB18" s="18"/>
      <c r="CC18" s="10">
        <v>75</v>
      </c>
      <c r="CD18" s="12">
        <v>4.58</v>
      </c>
      <c r="CE18" s="22">
        <v>21</v>
      </c>
      <c r="CF18" s="12">
        <v>2</v>
      </c>
      <c r="CG18" s="22">
        <v>54</v>
      </c>
      <c r="CH18" s="12">
        <v>9.25</v>
      </c>
      <c r="CI18" s="24">
        <f t="shared" si="17"/>
        <v>0.28000000000000003</v>
      </c>
      <c r="CJ18" s="24">
        <f t="shared" si="18"/>
        <v>0.72</v>
      </c>
      <c r="CK18" s="18"/>
      <c r="CL18" s="10">
        <v>276</v>
      </c>
      <c r="CM18" s="12">
        <v>15.36</v>
      </c>
      <c r="CN18" s="22">
        <v>215</v>
      </c>
      <c r="CO18" s="12">
        <v>18.079999999999998</v>
      </c>
      <c r="CP18" s="22">
        <v>61</v>
      </c>
      <c r="CQ18" s="12">
        <v>10.029999999999999</v>
      </c>
      <c r="CR18" s="24">
        <f t="shared" si="19"/>
        <v>0.77898550724637683</v>
      </c>
      <c r="CS18" s="24">
        <f t="shared" si="20"/>
        <v>0.2210144927536232</v>
      </c>
      <c r="CT18" s="18"/>
      <c r="CU18" s="10">
        <v>233</v>
      </c>
      <c r="CV18" s="12">
        <v>13.41</v>
      </c>
      <c r="CW18" s="22">
        <v>192</v>
      </c>
      <c r="CX18" s="12">
        <v>16.48</v>
      </c>
      <c r="CY18" s="22">
        <v>41</v>
      </c>
      <c r="CZ18" s="12">
        <v>7.17</v>
      </c>
      <c r="DA18" s="24">
        <f t="shared" si="21"/>
        <v>0.82403433476394849</v>
      </c>
      <c r="DB18" s="24">
        <f t="shared" si="22"/>
        <v>0.17596566523605151</v>
      </c>
      <c r="DC18" s="18"/>
      <c r="DD18" s="10">
        <v>125</v>
      </c>
      <c r="DE18" s="12">
        <v>16.53</v>
      </c>
      <c r="DF18" s="22">
        <v>109</v>
      </c>
      <c r="DG18" s="12">
        <v>21.04</v>
      </c>
      <c r="DH18" s="22">
        <v>16</v>
      </c>
      <c r="DI18" s="12">
        <v>6.81</v>
      </c>
      <c r="DJ18" s="24">
        <f t="shared" si="23"/>
        <v>0.872</v>
      </c>
      <c r="DK18" s="24">
        <f t="shared" si="24"/>
        <v>0.128</v>
      </c>
      <c r="DL18" s="18"/>
      <c r="DM18" s="10">
        <v>55</v>
      </c>
      <c r="DN18" s="12">
        <v>6.02</v>
      </c>
      <c r="DO18" s="22">
        <v>34</v>
      </c>
      <c r="DP18" s="12">
        <v>5.31</v>
      </c>
      <c r="DQ18" s="22">
        <v>21</v>
      </c>
      <c r="DR18" s="12">
        <v>7.66</v>
      </c>
      <c r="DS18" s="24">
        <f t="shared" si="25"/>
        <v>0.61818181818181817</v>
      </c>
      <c r="DT18" s="24">
        <f t="shared" si="26"/>
        <v>0.38181818181818183</v>
      </c>
      <c r="DU18" s="18"/>
      <c r="DV18" s="10">
        <v>138</v>
      </c>
      <c r="DW18" s="12">
        <v>16.100000000000001</v>
      </c>
      <c r="DX18" s="22">
        <v>118</v>
      </c>
      <c r="DY18" s="12">
        <v>21.85</v>
      </c>
      <c r="DZ18" s="22">
        <v>20</v>
      </c>
      <c r="EA18" s="12">
        <v>6.31</v>
      </c>
      <c r="EB18" s="24">
        <f t="shared" si="27"/>
        <v>0.85507246376811596</v>
      </c>
      <c r="EC18" s="24">
        <f t="shared" si="28"/>
        <v>0.14492753623188406</v>
      </c>
      <c r="ED18" s="18"/>
      <c r="EE18" s="10">
        <v>18</v>
      </c>
      <c r="EF18" s="12">
        <v>3.75</v>
      </c>
      <c r="EG18" s="22">
        <v>11</v>
      </c>
      <c r="EH18" s="12">
        <v>3.28</v>
      </c>
      <c r="EI18" s="22">
        <v>7</v>
      </c>
      <c r="EJ18" s="12">
        <v>4.9000000000000004</v>
      </c>
      <c r="EK18" s="24">
        <f t="shared" si="29"/>
        <v>0.61111111111111116</v>
      </c>
      <c r="EL18" s="24">
        <f t="shared" si="30"/>
        <v>0.3888888888888889</v>
      </c>
      <c r="EM18" s="18"/>
      <c r="EN18" s="10">
        <v>0</v>
      </c>
      <c r="EO18" s="12">
        <v>0</v>
      </c>
      <c r="EP18" s="22">
        <v>0</v>
      </c>
      <c r="EQ18" s="12">
        <v>0</v>
      </c>
      <c r="ER18" s="22">
        <v>0</v>
      </c>
      <c r="ES18" s="12">
        <v>0</v>
      </c>
      <c r="ET18" s="24" t="e">
        <f t="shared" si="31"/>
        <v>#DIV/0!</v>
      </c>
      <c r="EU18" s="24" t="e">
        <f t="shared" si="32"/>
        <v>#DIV/0!</v>
      </c>
      <c r="EV18" s="18"/>
      <c r="EW18" s="10">
        <v>8</v>
      </c>
      <c r="EX18" s="12">
        <v>1.67</v>
      </c>
      <c r="EY18" s="22">
        <v>3</v>
      </c>
      <c r="EZ18" s="12">
        <v>0.84</v>
      </c>
      <c r="FA18" s="22">
        <v>5</v>
      </c>
      <c r="FB18" s="12">
        <v>4.13</v>
      </c>
      <c r="FC18" s="24">
        <f t="shared" si="33"/>
        <v>0.375</v>
      </c>
      <c r="FD18" s="24">
        <f t="shared" si="34"/>
        <v>0.625</v>
      </c>
      <c r="FE18" s="18"/>
      <c r="FF18" s="10">
        <v>6</v>
      </c>
      <c r="FG18" s="12">
        <v>2.11</v>
      </c>
      <c r="FH18" s="22">
        <v>2</v>
      </c>
      <c r="FI18" s="12">
        <v>0.92</v>
      </c>
      <c r="FJ18" s="22">
        <v>4</v>
      </c>
      <c r="FK18" s="12">
        <v>5.88</v>
      </c>
      <c r="FL18" s="24">
        <f t="shared" si="35"/>
        <v>0.33333333333333331</v>
      </c>
      <c r="FM18" s="24">
        <f t="shared" si="36"/>
        <v>0.66666666666666663</v>
      </c>
      <c r="FN18" s="18"/>
      <c r="FO18" s="10">
        <v>13</v>
      </c>
      <c r="FP18" s="12">
        <v>3.17</v>
      </c>
      <c r="FQ18" s="22">
        <v>9</v>
      </c>
      <c r="FR18" s="12">
        <v>3.04</v>
      </c>
      <c r="FS18" s="22">
        <v>4</v>
      </c>
      <c r="FT18" s="12">
        <v>3.51</v>
      </c>
      <c r="FU18" s="24">
        <f t="shared" si="37"/>
        <v>0.69230769230769229</v>
      </c>
      <c r="FV18" s="24">
        <f t="shared" si="38"/>
        <v>0.30769230769230771</v>
      </c>
      <c r="FW18" s="18"/>
      <c r="FX18" s="10">
        <v>101</v>
      </c>
      <c r="FY18" s="12">
        <v>12.33</v>
      </c>
      <c r="FZ18" s="22">
        <v>59</v>
      </c>
      <c r="GA18" s="12">
        <v>13.23</v>
      </c>
      <c r="GB18" s="22">
        <v>42</v>
      </c>
      <c r="GC18" s="12">
        <v>11.29</v>
      </c>
      <c r="GD18" s="24">
        <f t="shared" si="39"/>
        <v>0.58415841584158412</v>
      </c>
      <c r="GE18" s="24">
        <f t="shared" si="40"/>
        <v>0.41584158415841582</v>
      </c>
      <c r="GF18" s="18"/>
      <c r="GG18" s="10">
        <v>0</v>
      </c>
      <c r="GH18" s="12">
        <v>0</v>
      </c>
      <c r="GI18" s="22">
        <v>0</v>
      </c>
      <c r="GJ18" s="12">
        <v>0</v>
      </c>
      <c r="GK18" s="22">
        <v>0</v>
      </c>
      <c r="GL18" s="12">
        <v>0</v>
      </c>
      <c r="GM18" s="24" t="e">
        <f t="shared" si="41"/>
        <v>#DIV/0!</v>
      </c>
      <c r="GN18" s="24" t="e">
        <f t="shared" si="42"/>
        <v>#DIV/0!</v>
      </c>
      <c r="GO18" s="18"/>
      <c r="GP18" s="10">
        <v>1</v>
      </c>
      <c r="GQ18" s="12">
        <v>0.77</v>
      </c>
      <c r="GR18" s="22">
        <v>0</v>
      </c>
      <c r="GS18" s="12">
        <v>0</v>
      </c>
      <c r="GT18" s="22">
        <v>1</v>
      </c>
      <c r="GU18" s="12">
        <v>2.5</v>
      </c>
      <c r="GV18" s="24">
        <f t="shared" si="43"/>
        <v>0</v>
      </c>
      <c r="GW18" s="24">
        <f t="shared" si="44"/>
        <v>1</v>
      </c>
      <c r="GX18" s="18"/>
      <c r="GY18" s="10">
        <v>5</v>
      </c>
      <c r="GZ18" s="12">
        <v>1.9</v>
      </c>
      <c r="HA18" s="22">
        <v>2</v>
      </c>
      <c r="HB18" s="12">
        <v>1.17</v>
      </c>
      <c r="HC18" s="22">
        <v>3</v>
      </c>
      <c r="HD18" s="12">
        <v>3.3</v>
      </c>
      <c r="HE18" s="24">
        <f t="shared" si="45"/>
        <v>0.4</v>
      </c>
      <c r="HF18" s="24">
        <f t="shared" si="46"/>
        <v>0.6</v>
      </c>
      <c r="HG18" s="18"/>
      <c r="HH18" s="10">
        <v>18</v>
      </c>
      <c r="HI18" s="12">
        <v>6.52</v>
      </c>
      <c r="HJ18" s="22">
        <v>1</v>
      </c>
      <c r="HK18" s="12">
        <v>0.72</v>
      </c>
      <c r="HL18" s="22">
        <v>17</v>
      </c>
      <c r="HM18" s="12">
        <v>12.32</v>
      </c>
      <c r="HN18" s="24">
        <f t="shared" si="47"/>
        <v>5.5555555555555552E-2</v>
      </c>
      <c r="HO18" s="24">
        <f t="shared" si="48"/>
        <v>0.94444444444444442</v>
      </c>
      <c r="HP18" s="18"/>
      <c r="HQ18" s="10">
        <v>6</v>
      </c>
      <c r="HR18" s="12">
        <v>6</v>
      </c>
      <c r="HS18" s="22">
        <v>2</v>
      </c>
      <c r="HT18" s="12">
        <v>3.45</v>
      </c>
      <c r="HU18" s="22">
        <v>4</v>
      </c>
      <c r="HV18" s="12">
        <v>9.76</v>
      </c>
      <c r="HW18" s="24">
        <f t="shared" si="49"/>
        <v>0.33333333333333331</v>
      </c>
      <c r="HX18" s="24">
        <f t="shared" si="50"/>
        <v>0.66666666666666663</v>
      </c>
      <c r="HY18" s="18"/>
      <c r="HZ18" s="10">
        <v>51</v>
      </c>
      <c r="IA18" s="12">
        <v>5.6</v>
      </c>
      <c r="IB18" s="22">
        <v>20</v>
      </c>
      <c r="IC18" s="12">
        <v>3.34</v>
      </c>
      <c r="ID18" s="22">
        <v>31</v>
      </c>
      <c r="IE18" s="12">
        <v>10.029999999999999</v>
      </c>
      <c r="IF18" s="24">
        <f t="shared" si="51"/>
        <v>0.39215686274509803</v>
      </c>
      <c r="IG18" s="24">
        <f t="shared" si="52"/>
        <v>0.60784313725490191</v>
      </c>
      <c r="IH18" s="18"/>
      <c r="II18" s="10">
        <v>0</v>
      </c>
      <c r="IJ18" s="12">
        <v>0</v>
      </c>
      <c r="IK18" s="22">
        <v>0</v>
      </c>
      <c r="IL18" s="12">
        <v>0</v>
      </c>
      <c r="IM18" s="22">
        <v>0</v>
      </c>
      <c r="IN18" s="12">
        <v>0</v>
      </c>
      <c r="IO18" s="24" t="e">
        <f t="shared" si="53"/>
        <v>#DIV/0!</v>
      </c>
      <c r="IP18" s="24" t="e">
        <f t="shared" si="54"/>
        <v>#DIV/0!</v>
      </c>
      <c r="IQ18" s="18"/>
      <c r="IR18" s="10">
        <v>0</v>
      </c>
      <c r="IS18" s="12">
        <v>0</v>
      </c>
      <c r="IT18" s="22">
        <v>0</v>
      </c>
      <c r="IU18" s="12">
        <v>0</v>
      </c>
      <c r="IV18" s="22">
        <v>0</v>
      </c>
      <c r="IW18" s="12">
        <v>0</v>
      </c>
      <c r="IX18" s="24" t="e">
        <f t="shared" si="55"/>
        <v>#DIV/0!</v>
      </c>
      <c r="IY18" s="24" t="e">
        <f t="shared" si="56"/>
        <v>#DIV/0!</v>
      </c>
      <c r="IZ18" s="18"/>
    </row>
    <row r="19" spans="1:260" x14ac:dyDescent="0.15">
      <c r="A19" s="16" t="s">
        <v>10</v>
      </c>
      <c r="B19" s="11">
        <v>150126</v>
      </c>
      <c r="C19" s="13">
        <v>4.8499999999999996</v>
      </c>
      <c r="D19" s="23">
        <v>84296</v>
      </c>
      <c r="E19" s="25">
        <f t="shared" si="57"/>
        <v>0.56150167192891309</v>
      </c>
      <c r="F19" s="23">
        <v>65530</v>
      </c>
      <c r="G19" s="25">
        <f t="shared" si="0"/>
        <v>0.43650000666107136</v>
      </c>
      <c r="H19" s="18"/>
      <c r="I19" s="11">
        <v>988</v>
      </c>
      <c r="J19" s="13">
        <v>3.71</v>
      </c>
      <c r="K19" s="23">
        <v>642</v>
      </c>
      <c r="L19" s="13">
        <v>3.71</v>
      </c>
      <c r="M19" s="23">
        <v>346</v>
      </c>
      <c r="N19" s="13">
        <v>3.73</v>
      </c>
      <c r="O19" s="25">
        <f t="shared" si="1"/>
        <v>0.6497975708502024</v>
      </c>
      <c r="P19" s="25">
        <f t="shared" si="2"/>
        <v>0.35020242914979755</v>
      </c>
      <c r="Q19" s="18"/>
      <c r="R19" s="11">
        <v>387</v>
      </c>
      <c r="S19" s="13">
        <v>5.81</v>
      </c>
      <c r="T19" s="23">
        <v>238</v>
      </c>
      <c r="U19" s="13">
        <v>6.02</v>
      </c>
      <c r="V19" s="23">
        <v>149</v>
      </c>
      <c r="W19" s="13">
        <v>5.51</v>
      </c>
      <c r="X19" s="25">
        <f t="shared" si="3"/>
        <v>0.61498708010335912</v>
      </c>
      <c r="Y19" s="25">
        <f t="shared" si="4"/>
        <v>0.38501291989664083</v>
      </c>
      <c r="Z19" s="18"/>
      <c r="AA19" s="11">
        <v>78</v>
      </c>
      <c r="AB19" s="13">
        <v>3.39</v>
      </c>
      <c r="AC19" s="23">
        <v>57</v>
      </c>
      <c r="AD19" s="13">
        <v>3.47</v>
      </c>
      <c r="AE19" s="23">
        <v>21</v>
      </c>
      <c r="AF19" s="13">
        <v>3.2</v>
      </c>
      <c r="AG19" s="25">
        <f t="shared" si="5"/>
        <v>0.73076923076923073</v>
      </c>
      <c r="AH19" s="25">
        <f t="shared" si="6"/>
        <v>0.26923076923076922</v>
      </c>
      <c r="AI19" s="18"/>
      <c r="AJ19" s="11">
        <v>49</v>
      </c>
      <c r="AK19" s="13">
        <v>3.62</v>
      </c>
      <c r="AL19" s="23">
        <v>34</v>
      </c>
      <c r="AM19" s="13">
        <v>3.53</v>
      </c>
      <c r="AN19" s="23">
        <v>15</v>
      </c>
      <c r="AO19" s="13">
        <v>3.89</v>
      </c>
      <c r="AP19" s="25">
        <f t="shared" si="7"/>
        <v>0.69387755102040816</v>
      </c>
      <c r="AQ19" s="25">
        <f t="shared" si="8"/>
        <v>0.30612244897959184</v>
      </c>
      <c r="AR19" s="18"/>
      <c r="AS19" s="11">
        <v>29</v>
      </c>
      <c r="AT19" s="13">
        <v>3.31</v>
      </c>
      <c r="AU19" s="23">
        <v>20</v>
      </c>
      <c r="AV19" s="13">
        <v>3.42</v>
      </c>
      <c r="AW19" s="23">
        <v>9</v>
      </c>
      <c r="AX19" s="13">
        <v>3.08</v>
      </c>
      <c r="AY19" s="25">
        <f t="shared" si="9"/>
        <v>0.68965517241379315</v>
      </c>
      <c r="AZ19" s="25">
        <f t="shared" si="10"/>
        <v>0.31034482758620691</v>
      </c>
      <c r="BA19" s="18"/>
      <c r="BB19" s="11">
        <v>27</v>
      </c>
      <c r="BC19" s="13">
        <v>3.03</v>
      </c>
      <c r="BD19" s="23">
        <v>17</v>
      </c>
      <c r="BE19" s="13">
        <v>2.67</v>
      </c>
      <c r="BF19" s="23">
        <v>10</v>
      </c>
      <c r="BG19" s="13">
        <v>3.95</v>
      </c>
      <c r="BH19" s="25">
        <f t="shared" si="11"/>
        <v>0.62962962962962965</v>
      </c>
      <c r="BI19" s="25">
        <f t="shared" si="12"/>
        <v>0.37037037037037035</v>
      </c>
      <c r="BJ19" s="18"/>
      <c r="BK19" s="11">
        <v>25</v>
      </c>
      <c r="BL19" s="13">
        <v>3.08</v>
      </c>
      <c r="BM19" s="23">
        <v>16</v>
      </c>
      <c r="BN19" s="13">
        <v>3.36</v>
      </c>
      <c r="BO19" s="23">
        <v>9</v>
      </c>
      <c r="BP19" s="13">
        <v>2.69</v>
      </c>
      <c r="BQ19" s="25">
        <f t="shared" si="13"/>
        <v>0.64</v>
      </c>
      <c r="BR19" s="25">
        <f t="shared" si="14"/>
        <v>0.36</v>
      </c>
      <c r="BS19" s="18"/>
      <c r="BT19" s="11">
        <v>52</v>
      </c>
      <c r="BU19" s="13">
        <v>3.14</v>
      </c>
      <c r="BV19" s="23">
        <v>35</v>
      </c>
      <c r="BW19" s="13">
        <v>3.23</v>
      </c>
      <c r="BX19" s="23">
        <v>17</v>
      </c>
      <c r="BY19" s="13">
        <v>2.98</v>
      </c>
      <c r="BZ19" s="25">
        <f t="shared" si="15"/>
        <v>0.67307692307692313</v>
      </c>
      <c r="CA19" s="25">
        <f t="shared" si="16"/>
        <v>0.32692307692307693</v>
      </c>
      <c r="CB19" s="18"/>
      <c r="CC19" s="11">
        <v>50</v>
      </c>
      <c r="CD19" s="13">
        <v>3.05</v>
      </c>
      <c r="CE19" s="23">
        <v>26</v>
      </c>
      <c r="CF19" s="13">
        <v>2.4700000000000002</v>
      </c>
      <c r="CG19" s="23">
        <v>24</v>
      </c>
      <c r="CH19" s="13">
        <v>4.1100000000000003</v>
      </c>
      <c r="CI19" s="25">
        <f t="shared" si="17"/>
        <v>0.52</v>
      </c>
      <c r="CJ19" s="25">
        <f t="shared" si="18"/>
        <v>0.48</v>
      </c>
      <c r="CK19" s="18"/>
      <c r="CL19" s="11">
        <v>61</v>
      </c>
      <c r="CM19" s="13">
        <v>3.39</v>
      </c>
      <c r="CN19" s="23">
        <v>44</v>
      </c>
      <c r="CO19" s="13">
        <v>3.7</v>
      </c>
      <c r="CP19" s="23">
        <v>17</v>
      </c>
      <c r="CQ19" s="13">
        <v>2.8</v>
      </c>
      <c r="CR19" s="25">
        <f t="shared" si="19"/>
        <v>0.72131147540983609</v>
      </c>
      <c r="CS19" s="25">
        <f t="shared" si="20"/>
        <v>0.27868852459016391</v>
      </c>
      <c r="CT19" s="18"/>
      <c r="CU19" s="11">
        <v>45</v>
      </c>
      <c r="CV19" s="13">
        <v>2.59</v>
      </c>
      <c r="CW19" s="23">
        <v>27</v>
      </c>
      <c r="CX19" s="13">
        <v>2.3199999999999998</v>
      </c>
      <c r="CY19" s="23">
        <v>18</v>
      </c>
      <c r="CZ19" s="13">
        <v>3.15</v>
      </c>
      <c r="DA19" s="25">
        <f t="shared" si="21"/>
        <v>0.6</v>
      </c>
      <c r="DB19" s="25">
        <f t="shared" si="22"/>
        <v>0.4</v>
      </c>
      <c r="DC19" s="18"/>
      <c r="DD19" s="11">
        <v>17</v>
      </c>
      <c r="DE19" s="13">
        <v>2.25</v>
      </c>
      <c r="DF19" s="23">
        <v>9</v>
      </c>
      <c r="DG19" s="13">
        <v>1.74</v>
      </c>
      <c r="DH19" s="23">
        <v>8</v>
      </c>
      <c r="DI19" s="13">
        <v>3.4</v>
      </c>
      <c r="DJ19" s="25">
        <f t="shared" si="23"/>
        <v>0.52941176470588236</v>
      </c>
      <c r="DK19" s="25">
        <f t="shared" si="24"/>
        <v>0.47058823529411764</v>
      </c>
      <c r="DL19" s="18"/>
      <c r="DM19" s="11">
        <v>28</v>
      </c>
      <c r="DN19" s="13">
        <v>3.06</v>
      </c>
      <c r="DO19" s="23">
        <v>23</v>
      </c>
      <c r="DP19" s="13">
        <v>3.59</v>
      </c>
      <c r="DQ19" s="23">
        <v>5</v>
      </c>
      <c r="DR19" s="13">
        <v>1.82</v>
      </c>
      <c r="DS19" s="25">
        <f t="shared" si="25"/>
        <v>0.8214285714285714</v>
      </c>
      <c r="DT19" s="25">
        <f t="shared" si="26"/>
        <v>0.17857142857142858</v>
      </c>
      <c r="DU19" s="18"/>
      <c r="DV19" s="11">
        <v>30</v>
      </c>
      <c r="DW19" s="13">
        <v>3.5</v>
      </c>
      <c r="DX19" s="23">
        <v>23</v>
      </c>
      <c r="DY19" s="13">
        <v>4.26</v>
      </c>
      <c r="DZ19" s="23">
        <v>7</v>
      </c>
      <c r="EA19" s="13">
        <v>2.21</v>
      </c>
      <c r="EB19" s="25">
        <f t="shared" si="27"/>
        <v>0.76666666666666672</v>
      </c>
      <c r="EC19" s="25">
        <f t="shared" si="28"/>
        <v>0.23333333333333334</v>
      </c>
      <c r="ED19" s="18"/>
      <c r="EE19" s="11">
        <v>10</v>
      </c>
      <c r="EF19" s="13">
        <v>2.08</v>
      </c>
      <c r="EG19" s="23">
        <v>8</v>
      </c>
      <c r="EH19" s="13">
        <v>2.39</v>
      </c>
      <c r="EI19" s="23">
        <v>2</v>
      </c>
      <c r="EJ19" s="13">
        <v>1.4</v>
      </c>
      <c r="EK19" s="25">
        <f t="shared" si="29"/>
        <v>0.8</v>
      </c>
      <c r="EL19" s="25">
        <f t="shared" si="30"/>
        <v>0.2</v>
      </c>
      <c r="EM19" s="18"/>
      <c r="EN19" s="11">
        <v>0</v>
      </c>
      <c r="EO19" s="13">
        <v>0</v>
      </c>
      <c r="EP19" s="23">
        <v>0</v>
      </c>
      <c r="EQ19" s="13">
        <v>0</v>
      </c>
      <c r="ER19" s="23">
        <v>0</v>
      </c>
      <c r="ES19" s="13">
        <v>0</v>
      </c>
      <c r="ET19" s="25" t="e">
        <f t="shared" si="31"/>
        <v>#DIV/0!</v>
      </c>
      <c r="EU19" s="25" t="e">
        <f t="shared" si="32"/>
        <v>#DIV/0!</v>
      </c>
      <c r="EV19" s="18"/>
      <c r="EW19" s="11">
        <v>9</v>
      </c>
      <c r="EX19" s="13">
        <v>1.88</v>
      </c>
      <c r="EY19" s="23">
        <v>6</v>
      </c>
      <c r="EZ19" s="13">
        <v>1.68</v>
      </c>
      <c r="FA19" s="23">
        <v>3</v>
      </c>
      <c r="FB19" s="13">
        <v>2.48</v>
      </c>
      <c r="FC19" s="25">
        <f t="shared" si="33"/>
        <v>0.66666666666666663</v>
      </c>
      <c r="FD19" s="25">
        <f t="shared" si="34"/>
        <v>0.33333333333333331</v>
      </c>
      <c r="FE19" s="18"/>
      <c r="FF19" s="11">
        <v>5</v>
      </c>
      <c r="FG19" s="13">
        <v>1.75</v>
      </c>
      <c r="FH19" s="23">
        <v>4</v>
      </c>
      <c r="FI19" s="13">
        <v>1.84</v>
      </c>
      <c r="FJ19" s="23">
        <v>1</v>
      </c>
      <c r="FK19" s="13">
        <v>1.47</v>
      </c>
      <c r="FL19" s="25">
        <f t="shared" si="35"/>
        <v>0.8</v>
      </c>
      <c r="FM19" s="25">
        <f t="shared" si="36"/>
        <v>0.2</v>
      </c>
      <c r="FN19" s="18"/>
      <c r="FO19" s="11">
        <v>18</v>
      </c>
      <c r="FP19" s="13">
        <v>4.3899999999999997</v>
      </c>
      <c r="FQ19" s="23">
        <v>15</v>
      </c>
      <c r="FR19" s="13">
        <v>5.07</v>
      </c>
      <c r="FS19" s="23">
        <v>3</v>
      </c>
      <c r="FT19" s="13">
        <v>2.63</v>
      </c>
      <c r="FU19" s="25">
        <f t="shared" si="37"/>
        <v>0.83333333333333337</v>
      </c>
      <c r="FV19" s="25">
        <f t="shared" si="38"/>
        <v>0.16666666666666666</v>
      </c>
      <c r="FW19" s="18"/>
      <c r="FX19" s="11">
        <v>22</v>
      </c>
      <c r="FY19" s="13">
        <v>2.69</v>
      </c>
      <c r="FZ19" s="23">
        <v>14</v>
      </c>
      <c r="GA19" s="13">
        <v>3.14</v>
      </c>
      <c r="GB19" s="23">
        <v>8</v>
      </c>
      <c r="GC19" s="13">
        <v>2.15</v>
      </c>
      <c r="GD19" s="25">
        <f t="shared" si="39"/>
        <v>0.63636363636363635</v>
      </c>
      <c r="GE19" s="25">
        <f t="shared" si="40"/>
        <v>0.36363636363636365</v>
      </c>
      <c r="GF19" s="18"/>
      <c r="GG19" s="11">
        <v>2</v>
      </c>
      <c r="GH19" s="13">
        <v>2</v>
      </c>
      <c r="GI19" s="23">
        <v>1</v>
      </c>
      <c r="GJ19" s="13">
        <v>1.3</v>
      </c>
      <c r="GK19" s="23">
        <v>1</v>
      </c>
      <c r="GL19" s="13">
        <v>4.76</v>
      </c>
      <c r="GM19" s="25">
        <f t="shared" si="41"/>
        <v>0.5</v>
      </c>
      <c r="GN19" s="25">
        <f t="shared" si="42"/>
        <v>0.5</v>
      </c>
      <c r="GO19" s="18"/>
      <c r="GP19" s="11">
        <v>4</v>
      </c>
      <c r="GQ19" s="13">
        <v>3.08</v>
      </c>
      <c r="GR19" s="23">
        <v>3</v>
      </c>
      <c r="GS19" s="13">
        <v>3.33</v>
      </c>
      <c r="GT19" s="23">
        <v>1</v>
      </c>
      <c r="GU19" s="13">
        <v>2.5</v>
      </c>
      <c r="GV19" s="25">
        <f t="shared" si="43"/>
        <v>0.75</v>
      </c>
      <c r="GW19" s="25">
        <f t="shared" si="44"/>
        <v>0.25</v>
      </c>
      <c r="GX19" s="18"/>
      <c r="GY19" s="11">
        <v>5</v>
      </c>
      <c r="GZ19" s="13">
        <v>1.9</v>
      </c>
      <c r="HA19" s="23">
        <v>2</v>
      </c>
      <c r="HB19" s="13">
        <v>1.17</v>
      </c>
      <c r="HC19" s="23">
        <v>3</v>
      </c>
      <c r="HD19" s="13">
        <v>3.3</v>
      </c>
      <c r="HE19" s="25">
        <f t="shared" si="45"/>
        <v>0.4</v>
      </c>
      <c r="HF19" s="25">
        <f t="shared" si="46"/>
        <v>0.6</v>
      </c>
      <c r="HG19" s="18"/>
      <c r="HH19" s="11">
        <v>7</v>
      </c>
      <c r="HI19" s="13">
        <v>2.54</v>
      </c>
      <c r="HJ19" s="23">
        <v>2</v>
      </c>
      <c r="HK19" s="13">
        <v>1.45</v>
      </c>
      <c r="HL19" s="23">
        <v>5</v>
      </c>
      <c r="HM19" s="13">
        <v>3.62</v>
      </c>
      <c r="HN19" s="25">
        <f t="shared" si="47"/>
        <v>0.2857142857142857</v>
      </c>
      <c r="HO19" s="25">
        <f t="shared" si="48"/>
        <v>0.7142857142857143</v>
      </c>
      <c r="HP19" s="18"/>
      <c r="HQ19" s="11">
        <v>3</v>
      </c>
      <c r="HR19" s="13">
        <v>3</v>
      </c>
      <c r="HS19" s="23">
        <v>0</v>
      </c>
      <c r="HT19" s="13">
        <v>0</v>
      </c>
      <c r="HU19" s="23">
        <v>3</v>
      </c>
      <c r="HV19" s="13">
        <v>7.32</v>
      </c>
      <c r="HW19" s="25">
        <f t="shared" si="49"/>
        <v>0</v>
      </c>
      <c r="HX19" s="25">
        <f t="shared" si="50"/>
        <v>1</v>
      </c>
      <c r="HY19" s="18"/>
      <c r="HZ19" s="11">
        <v>25</v>
      </c>
      <c r="IA19" s="13">
        <v>2.75</v>
      </c>
      <c r="IB19" s="23">
        <v>18</v>
      </c>
      <c r="IC19" s="13">
        <v>3.01</v>
      </c>
      <c r="ID19" s="23">
        <v>7</v>
      </c>
      <c r="IE19" s="13">
        <v>2.27</v>
      </c>
      <c r="IF19" s="25">
        <f t="shared" si="51"/>
        <v>0.72</v>
      </c>
      <c r="IG19" s="25">
        <f t="shared" si="52"/>
        <v>0.28000000000000003</v>
      </c>
      <c r="IH19" s="18"/>
      <c r="II19" s="11">
        <v>0</v>
      </c>
      <c r="IJ19" s="13">
        <v>0</v>
      </c>
      <c r="IK19" s="23">
        <v>0</v>
      </c>
      <c r="IL19" s="13">
        <v>0</v>
      </c>
      <c r="IM19" s="23">
        <v>0</v>
      </c>
      <c r="IN19" s="13">
        <v>0</v>
      </c>
      <c r="IO19" s="25" t="e">
        <f t="shared" si="53"/>
        <v>#DIV/0!</v>
      </c>
      <c r="IP19" s="25" t="e">
        <f t="shared" si="54"/>
        <v>#DIV/0!</v>
      </c>
      <c r="IQ19" s="18"/>
      <c r="IR19" s="11">
        <v>0</v>
      </c>
      <c r="IS19" s="13">
        <v>0</v>
      </c>
      <c r="IT19" s="23">
        <v>0</v>
      </c>
      <c r="IU19" s="13">
        <v>0</v>
      </c>
      <c r="IV19" s="23">
        <v>0</v>
      </c>
      <c r="IW19" s="13">
        <v>0</v>
      </c>
      <c r="IX19" s="25" t="e">
        <f t="shared" si="55"/>
        <v>#DIV/0!</v>
      </c>
      <c r="IY19" s="25" t="e">
        <f t="shared" si="56"/>
        <v>#DIV/0!</v>
      </c>
      <c r="IZ19" s="18"/>
    </row>
    <row r="20" spans="1:260" x14ac:dyDescent="0.15">
      <c r="A20" s="15" t="s">
        <v>11</v>
      </c>
      <c r="B20" s="10">
        <v>400774</v>
      </c>
      <c r="C20" s="12">
        <v>12.93</v>
      </c>
      <c r="D20" s="22">
        <v>335143</v>
      </c>
      <c r="E20" s="24">
        <f t="shared" si="57"/>
        <v>0.83623937680588067</v>
      </c>
      <c r="F20" s="22">
        <v>65370</v>
      </c>
      <c r="G20" s="24">
        <f t="shared" si="0"/>
        <v>0.16310938334323086</v>
      </c>
      <c r="H20" s="18"/>
      <c r="I20" s="10">
        <v>3874</v>
      </c>
      <c r="J20" s="12">
        <v>14.56</v>
      </c>
      <c r="K20" s="22">
        <v>3349</v>
      </c>
      <c r="L20" s="12">
        <v>19.36</v>
      </c>
      <c r="M20" s="22">
        <v>521</v>
      </c>
      <c r="N20" s="12">
        <v>5.62</v>
      </c>
      <c r="O20" s="24">
        <f t="shared" si="1"/>
        <v>0.86448115642746515</v>
      </c>
      <c r="P20" s="24">
        <f t="shared" si="2"/>
        <v>0.13448631905007744</v>
      </c>
      <c r="Q20" s="18"/>
      <c r="R20" s="10">
        <v>962</v>
      </c>
      <c r="S20" s="12">
        <v>14.44</v>
      </c>
      <c r="T20" s="22">
        <v>822</v>
      </c>
      <c r="U20" s="12">
        <v>20.79</v>
      </c>
      <c r="V20" s="22">
        <v>140</v>
      </c>
      <c r="W20" s="12">
        <v>5.18</v>
      </c>
      <c r="X20" s="24">
        <f t="shared" si="3"/>
        <v>0.85446985446985446</v>
      </c>
      <c r="Y20" s="24">
        <f t="shared" si="4"/>
        <v>0.14553014553014554</v>
      </c>
      <c r="Z20" s="18"/>
      <c r="AA20" s="10">
        <v>339</v>
      </c>
      <c r="AB20" s="12">
        <v>14.74</v>
      </c>
      <c r="AC20" s="22">
        <v>305</v>
      </c>
      <c r="AD20" s="12">
        <v>18.57</v>
      </c>
      <c r="AE20" s="22">
        <v>33</v>
      </c>
      <c r="AF20" s="12">
        <v>5.03</v>
      </c>
      <c r="AG20" s="24">
        <f t="shared" si="5"/>
        <v>0.89970501474926257</v>
      </c>
      <c r="AH20" s="24">
        <f t="shared" si="6"/>
        <v>9.7345132743362831E-2</v>
      </c>
      <c r="AI20" s="18"/>
      <c r="AJ20" s="10">
        <v>138</v>
      </c>
      <c r="AK20" s="12">
        <v>10.210000000000001</v>
      </c>
      <c r="AL20" s="22">
        <v>125</v>
      </c>
      <c r="AM20" s="12">
        <v>12.99</v>
      </c>
      <c r="AN20" s="22">
        <v>13</v>
      </c>
      <c r="AO20" s="12">
        <v>3.37</v>
      </c>
      <c r="AP20" s="24">
        <f t="shared" si="7"/>
        <v>0.90579710144927539</v>
      </c>
      <c r="AQ20" s="24">
        <f t="shared" si="8"/>
        <v>9.420289855072464E-2</v>
      </c>
      <c r="AR20" s="18"/>
      <c r="AS20" s="10">
        <v>108</v>
      </c>
      <c r="AT20" s="12">
        <v>12.31</v>
      </c>
      <c r="AU20" s="22">
        <v>94</v>
      </c>
      <c r="AV20" s="12">
        <v>16.100000000000001</v>
      </c>
      <c r="AW20" s="22">
        <v>14</v>
      </c>
      <c r="AX20" s="12">
        <v>4.79</v>
      </c>
      <c r="AY20" s="24">
        <f t="shared" si="9"/>
        <v>0.87037037037037035</v>
      </c>
      <c r="AZ20" s="24">
        <f t="shared" si="10"/>
        <v>0.12962962962962962</v>
      </c>
      <c r="BA20" s="18"/>
      <c r="BB20" s="10">
        <v>91</v>
      </c>
      <c r="BC20" s="12">
        <v>10.220000000000001</v>
      </c>
      <c r="BD20" s="22">
        <v>86</v>
      </c>
      <c r="BE20" s="12">
        <v>13.52</v>
      </c>
      <c r="BF20" s="22">
        <v>5</v>
      </c>
      <c r="BG20" s="12">
        <v>1.98</v>
      </c>
      <c r="BH20" s="24">
        <f t="shared" si="11"/>
        <v>0.94505494505494503</v>
      </c>
      <c r="BI20" s="24">
        <f t="shared" si="12"/>
        <v>5.4945054945054944E-2</v>
      </c>
      <c r="BJ20" s="18"/>
      <c r="BK20" s="10">
        <v>96</v>
      </c>
      <c r="BL20" s="12">
        <v>11.84</v>
      </c>
      <c r="BM20" s="22">
        <v>77</v>
      </c>
      <c r="BN20" s="12">
        <v>16.18</v>
      </c>
      <c r="BO20" s="22">
        <v>19</v>
      </c>
      <c r="BP20" s="12">
        <v>5.69</v>
      </c>
      <c r="BQ20" s="24">
        <f t="shared" si="13"/>
        <v>0.80208333333333337</v>
      </c>
      <c r="BR20" s="24">
        <f t="shared" si="14"/>
        <v>0.19791666666666666</v>
      </c>
      <c r="BS20" s="18"/>
      <c r="BT20" s="10">
        <v>156</v>
      </c>
      <c r="BU20" s="12">
        <v>9.43</v>
      </c>
      <c r="BV20" s="22">
        <v>139</v>
      </c>
      <c r="BW20" s="12">
        <v>12.81</v>
      </c>
      <c r="BX20" s="22">
        <v>17</v>
      </c>
      <c r="BY20" s="12">
        <v>2.98</v>
      </c>
      <c r="BZ20" s="24">
        <f t="shared" si="15"/>
        <v>0.89102564102564108</v>
      </c>
      <c r="CA20" s="24">
        <f t="shared" si="16"/>
        <v>0.10897435897435898</v>
      </c>
      <c r="CB20" s="18"/>
      <c r="CC20" s="10">
        <v>415</v>
      </c>
      <c r="CD20" s="12">
        <v>25.32</v>
      </c>
      <c r="CE20" s="22">
        <v>343</v>
      </c>
      <c r="CF20" s="12">
        <v>32.64</v>
      </c>
      <c r="CG20" s="22">
        <v>71</v>
      </c>
      <c r="CH20" s="12">
        <v>12.16</v>
      </c>
      <c r="CI20" s="24">
        <f t="shared" si="17"/>
        <v>0.82650602409638552</v>
      </c>
      <c r="CJ20" s="24">
        <f t="shared" si="18"/>
        <v>0.1710843373493976</v>
      </c>
      <c r="CK20" s="18"/>
      <c r="CL20" s="10">
        <v>189</v>
      </c>
      <c r="CM20" s="12">
        <v>10.52</v>
      </c>
      <c r="CN20" s="22">
        <v>174</v>
      </c>
      <c r="CO20" s="12">
        <v>14.63</v>
      </c>
      <c r="CP20" s="22">
        <v>15</v>
      </c>
      <c r="CQ20" s="12">
        <v>2.4700000000000002</v>
      </c>
      <c r="CR20" s="24">
        <f t="shared" si="19"/>
        <v>0.92063492063492058</v>
      </c>
      <c r="CS20" s="24">
        <f t="shared" si="20"/>
        <v>7.9365079365079361E-2</v>
      </c>
      <c r="CT20" s="18"/>
      <c r="CU20" s="10">
        <v>232</v>
      </c>
      <c r="CV20" s="12">
        <v>13.35</v>
      </c>
      <c r="CW20" s="22">
        <v>200</v>
      </c>
      <c r="CX20" s="12">
        <v>17.170000000000002</v>
      </c>
      <c r="CY20" s="22">
        <v>32</v>
      </c>
      <c r="CZ20" s="12">
        <v>5.59</v>
      </c>
      <c r="DA20" s="24">
        <f t="shared" si="21"/>
        <v>0.86206896551724133</v>
      </c>
      <c r="DB20" s="24">
        <f t="shared" si="22"/>
        <v>0.13793103448275862</v>
      </c>
      <c r="DC20" s="18"/>
      <c r="DD20" s="10">
        <v>52</v>
      </c>
      <c r="DE20" s="12">
        <v>6.88</v>
      </c>
      <c r="DF20" s="22">
        <v>47</v>
      </c>
      <c r="DG20" s="12">
        <v>9.07</v>
      </c>
      <c r="DH20" s="22">
        <v>4</v>
      </c>
      <c r="DI20" s="12">
        <v>1.7</v>
      </c>
      <c r="DJ20" s="24">
        <f t="shared" si="23"/>
        <v>0.90384615384615385</v>
      </c>
      <c r="DK20" s="24">
        <f t="shared" si="24"/>
        <v>7.6923076923076927E-2</v>
      </c>
      <c r="DL20" s="18"/>
      <c r="DM20" s="10">
        <v>136</v>
      </c>
      <c r="DN20" s="12">
        <v>14.88</v>
      </c>
      <c r="DO20" s="22">
        <v>131</v>
      </c>
      <c r="DP20" s="12">
        <v>20.47</v>
      </c>
      <c r="DQ20" s="22">
        <v>5</v>
      </c>
      <c r="DR20" s="12">
        <v>1.82</v>
      </c>
      <c r="DS20" s="24">
        <f t="shared" si="25"/>
        <v>0.96323529411764708</v>
      </c>
      <c r="DT20" s="24">
        <f t="shared" si="26"/>
        <v>3.6764705882352942E-2</v>
      </c>
      <c r="DU20" s="18"/>
      <c r="DV20" s="10">
        <v>82</v>
      </c>
      <c r="DW20" s="12">
        <v>9.57</v>
      </c>
      <c r="DX20" s="22">
        <v>71</v>
      </c>
      <c r="DY20" s="12">
        <v>13.15</v>
      </c>
      <c r="DZ20" s="22">
        <v>11</v>
      </c>
      <c r="EA20" s="12">
        <v>3.47</v>
      </c>
      <c r="EB20" s="24">
        <f t="shared" si="27"/>
        <v>0.86585365853658536</v>
      </c>
      <c r="EC20" s="24">
        <f t="shared" si="28"/>
        <v>0.13414634146341464</v>
      </c>
      <c r="ED20" s="18"/>
      <c r="EE20" s="10">
        <v>43</v>
      </c>
      <c r="EF20" s="12">
        <v>8.9600000000000009</v>
      </c>
      <c r="EG20" s="22">
        <v>40</v>
      </c>
      <c r="EH20" s="12">
        <v>11.94</v>
      </c>
      <c r="EI20" s="22">
        <v>3</v>
      </c>
      <c r="EJ20" s="12">
        <v>2.1</v>
      </c>
      <c r="EK20" s="24">
        <f t="shared" si="29"/>
        <v>0.93023255813953487</v>
      </c>
      <c r="EL20" s="24">
        <f t="shared" si="30"/>
        <v>6.9767441860465115E-2</v>
      </c>
      <c r="EM20" s="18"/>
      <c r="EN20" s="10">
        <v>16</v>
      </c>
      <c r="EO20" s="12">
        <v>44.44</v>
      </c>
      <c r="EP20" s="22">
        <v>9</v>
      </c>
      <c r="EQ20" s="12">
        <v>47.37</v>
      </c>
      <c r="ER20" s="22">
        <v>7</v>
      </c>
      <c r="ES20" s="12">
        <v>43.75</v>
      </c>
      <c r="ET20" s="24">
        <f t="shared" si="31"/>
        <v>0.5625</v>
      </c>
      <c r="EU20" s="24">
        <f t="shared" si="32"/>
        <v>0.4375</v>
      </c>
      <c r="EV20" s="18"/>
      <c r="EW20" s="10">
        <v>66</v>
      </c>
      <c r="EX20" s="12">
        <v>13.75</v>
      </c>
      <c r="EY20" s="22">
        <v>53</v>
      </c>
      <c r="EZ20" s="12">
        <v>14.8</v>
      </c>
      <c r="FA20" s="22">
        <v>13</v>
      </c>
      <c r="FB20" s="12">
        <v>10.74</v>
      </c>
      <c r="FC20" s="24">
        <f t="shared" si="33"/>
        <v>0.80303030303030298</v>
      </c>
      <c r="FD20" s="24">
        <f t="shared" si="34"/>
        <v>0.19696969696969696</v>
      </c>
      <c r="FE20" s="18"/>
      <c r="FF20" s="10">
        <v>34</v>
      </c>
      <c r="FG20" s="12">
        <v>11.93</v>
      </c>
      <c r="FH20" s="22">
        <v>34</v>
      </c>
      <c r="FI20" s="12">
        <v>15.67</v>
      </c>
      <c r="FJ20" s="22">
        <v>0</v>
      </c>
      <c r="FK20" s="12">
        <v>0</v>
      </c>
      <c r="FL20" s="24">
        <f t="shared" si="35"/>
        <v>1</v>
      </c>
      <c r="FM20" s="24">
        <f t="shared" si="36"/>
        <v>0</v>
      </c>
      <c r="FN20" s="18"/>
      <c r="FO20" s="10">
        <v>41</v>
      </c>
      <c r="FP20" s="12">
        <v>10</v>
      </c>
      <c r="FQ20" s="22">
        <v>40</v>
      </c>
      <c r="FR20" s="12">
        <v>13.51</v>
      </c>
      <c r="FS20" s="22">
        <v>1</v>
      </c>
      <c r="FT20" s="12">
        <v>0.88</v>
      </c>
      <c r="FU20" s="24">
        <f t="shared" si="37"/>
        <v>0.97560975609756095</v>
      </c>
      <c r="FV20" s="24">
        <f t="shared" si="38"/>
        <v>2.4390243902439025E-2</v>
      </c>
      <c r="FW20" s="18"/>
      <c r="FX20" s="10">
        <v>123</v>
      </c>
      <c r="FY20" s="12">
        <v>15.02</v>
      </c>
      <c r="FZ20" s="22">
        <v>110</v>
      </c>
      <c r="GA20" s="12">
        <v>24.66</v>
      </c>
      <c r="GB20" s="22">
        <v>13</v>
      </c>
      <c r="GC20" s="12">
        <v>3.49</v>
      </c>
      <c r="GD20" s="24">
        <f t="shared" si="39"/>
        <v>0.89430894308943087</v>
      </c>
      <c r="GE20" s="24">
        <f t="shared" si="40"/>
        <v>0.10569105691056911</v>
      </c>
      <c r="GF20" s="18"/>
      <c r="GG20" s="10">
        <v>40</v>
      </c>
      <c r="GH20" s="12">
        <v>40</v>
      </c>
      <c r="GI20" s="22">
        <v>39</v>
      </c>
      <c r="GJ20" s="12">
        <v>50.65</v>
      </c>
      <c r="GK20" s="22">
        <v>0</v>
      </c>
      <c r="GL20" s="12">
        <v>0</v>
      </c>
      <c r="GM20" s="24">
        <f t="shared" si="41"/>
        <v>0.97499999999999998</v>
      </c>
      <c r="GN20" s="24">
        <f t="shared" si="42"/>
        <v>0</v>
      </c>
      <c r="GO20" s="18"/>
      <c r="GP20" s="10">
        <v>13</v>
      </c>
      <c r="GQ20" s="12">
        <v>10</v>
      </c>
      <c r="GR20" s="22">
        <v>12</v>
      </c>
      <c r="GS20" s="12">
        <v>13.33</v>
      </c>
      <c r="GT20" s="22">
        <v>1</v>
      </c>
      <c r="GU20" s="12">
        <v>2.5</v>
      </c>
      <c r="GV20" s="24">
        <f t="shared" si="43"/>
        <v>0.92307692307692313</v>
      </c>
      <c r="GW20" s="24">
        <f t="shared" si="44"/>
        <v>7.6923076923076927E-2</v>
      </c>
      <c r="GX20" s="18"/>
      <c r="GY20" s="10">
        <v>47</v>
      </c>
      <c r="GZ20" s="12">
        <v>17.87</v>
      </c>
      <c r="HA20" s="22">
        <v>38</v>
      </c>
      <c r="HB20" s="12">
        <v>22.22</v>
      </c>
      <c r="HC20" s="22">
        <v>9</v>
      </c>
      <c r="HD20" s="12">
        <v>9.89</v>
      </c>
      <c r="HE20" s="24">
        <f t="shared" si="45"/>
        <v>0.80851063829787229</v>
      </c>
      <c r="HF20" s="24">
        <f t="shared" si="46"/>
        <v>0.19148936170212766</v>
      </c>
      <c r="HG20" s="18"/>
      <c r="HH20" s="10">
        <v>145</v>
      </c>
      <c r="HI20" s="12">
        <v>52.54</v>
      </c>
      <c r="HJ20" s="22">
        <v>101</v>
      </c>
      <c r="HK20" s="12">
        <v>73.19</v>
      </c>
      <c r="HL20" s="22">
        <v>44</v>
      </c>
      <c r="HM20" s="12">
        <v>31.88</v>
      </c>
      <c r="HN20" s="24">
        <f t="shared" si="47"/>
        <v>0.69655172413793098</v>
      </c>
      <c r="HO20" s="24">
        <f t="shared" si="48"/>
        <v>0.30344827586206896</v>
      </c>
      <c r="HP20" s="18"/>
      <c r="HQ20" s="10">
        <v>11</v>
      </c>
      <c r="HR20" s="12">
        <v>11</v>
      </c>
      <c r="HS20" s="22">
        <v>8</v>
      </c>
      <c r="HT20" s="12">
        <v>13.79</v>
      </c>
      <c r="HU20" s="22">
        <v>3</v>
      </c>
      <c r="HV20" s="12">
        <v>7.32</v>
      </c>
      <c r="HW20" s="24">
        <f t="shared" si="49"/>
        <v>0.72727272727272729</v>
      </c>
      <c r="HX20" s="24">
        <f t="shared" si="50"/>
        <v>0.27272727272727271</v>
      </c>
      <c r="HY20" s="18"/>
      <c r="HZ20" s="10">
        <v>276</v>
      </c>
      <c r="IA20" s="12">
        <v>30.33</v>
      </c>
      <c r="IB20" s="22">
        <v>235</v>
      </c>
      <c r="IC20" s="12">
        <v>39.229999999999997</v>
      </c>
      <c r="ID20" s="22">
        <v>41</v>
      </c>
      <c r="IE20" s="12">
        <v>13.27</v>
      </c>
      <c r="IF20" s="24">
        <f t="shared" si="51"/>
        <v>0.85144927536231885</v>
      </c>
      <c r="IG20" s="24">
        <f t="shared" si="52"/>
        <v>0.14855072463768115</v>
      </c>
      <c r="IH20" s="18"/>
      <c r="II20" s="10">
        <v>10</v>
      </c>
      <c r="IJ20" s="12">
        <v>24.39</v>
      </c>
      <c r="IK20" s="22">
        <v>7</v>
      </c>
      <c r="IL20" s="12">
        <v>21.88</v>
      </c>
      <c r="IM20" s="22">
        <v>3</v>
      </c>
      <c r="IN20" s="12">
        <v>37.5</v>
      </c>
      <c r="IO20" s="24">
        <f t="shared" si="53"/>
        <v>0.7</v>
      </c>
      <c r="IP20" s="24">
        <f t="shared" si="54"/>
        <v>0.3</v>
      </c>
      <c r="IQ20" s="18"/>
      <c r="IR20" s="10">
        <v>13</v>
      </c>
      <c r="IS20" s="12">
        <v>44.83</v>
      </c>
      <c r="IT20" s="22">
        <v>9</v>
      </c>
      <c r="IU20" s="12">
        <v>40.909999999999997</v>
      </c>
      <c r="IV20" s="22">
        <v>4</v>
      </c>
      <c r="IW20" s="12">
        <v>57.14</v>
      </c>
      <c r="IX20" s="24">
        <f t="shared" si="55"/>
        <v>0.69230769230769229</v>
      </c>
      <c r="IY20" s="24">
        <f t="shared" si="56"/>
        <v>0.30769230769230771</v>
      </c>
      <c r="IZ20" s="18"/>
    </row>
    <row r="21" spans="1:260" x14ac:dyDescent="0.15">
      <c r="A21" s="19" t="s">
        <v>12</v>
      </c>
      <c r="B21" s="11">
        <v>366618</v>
      </c>
      <c r="C21" s="13">
        <v>11.83</v>
      </c>
      <c r="D21" s="23">
        <v>292021</v>
      </c>
      <c r="E21" s="25">
        <f t="shared" si="57"/>
        <v>0.79652662989815015</v>
      </c>
      <c r="F21" s="23">
        <v>74134</v>
      </c>
      <c r="G21" s="25">
        <f t="shared" si="0"/>
        <v>0.20221047520852767</v>
      </c>
      <c r="H21" s="18"/>
      <c r="I21" s="11">
        <v>2954</v>
      </c>
      <c r="J21" s="13">
        <v>11.1</v>
      </c>
      <c r="K21" s="23">
        <v>2453</v>
      </c>
      <c r="L21" s="13">
        <v>14.18</v>
      </c>
      <c r="M21" s="23">
        <v>498</v>
      </c>
      <c r="N21" s="13">
        <v>5.37</v>
      </c>
      <c r="O21" s="25">
        <f t="shared" si="1"/>
        <v>0.83039945836154372</v>
      </c>
      <c r="P21" s="25">
        <f t="shared" si="2"/>
        <v>0.16858496953283683</v>
      </c>
      <c r="Q21" s="18"/>
      <c r="R21" s="11">
        <v>826</v>
      </c>
      <c r="S21" s="13">
        <v>12.4</v>
      </c>
      <c r="T21" s="23">
        <v>692</v>
      </c>
      <c r="U21" s="13">
        <v>17.510000000000002</v>
      </c>
      <c r="V21" s="23">
        <v>134</v>
      </c>
      <c r="W21" s="13">
        <v>4.95</v>
      </c>
      <c r="X21" s="25">
        <f t="shared" si="3"/>
        <v>0.83777239709443097</v>
      </c>
      <c r="Y21" s="25">
        <f t="shared" si="4"/>
        <v>0.16222760290556901</v>
      </c>
      <c r="Z21" s="18"/>
      <c r="AA21" s="11">
        <v>217</v>
      </c>
      <c r="AB21" s="13">
        <v>9.43</v>
      </c>
      <c r="AC21" s="23">
        <v>186</v>
      </c>
      <c r="AD21" s="13">
        <v>11.33</v>
      </c>
      <c r="AE21" s="23">
        <v>31</v>
      </c>
      <c r="AF21" s="13">
        <v>4.7300000000000004</v>
      </c>
      <c r="AG21" s="25">
        <f t="shared" si="5"/>
        <v>0.8571428571428571</v>
      </c>
      <c r="AH21" s="25">
        <f t="shared" si="6"/>
        <v>0.14285714285714285</v>
      </c>
      <c r="AI21" s="18"/>
      <c r="AJ21" s="11">
        <v>142</v>
      </c>
      <c r="AK21" s="13">
        <v>10.5</v>
      </c>
      <c r="AL21" s="23">
        <v>119</v>
      </c>
      <c r="AM21" s="13">
        <v>12.37</v>
      </c>
      <c r="AN21" s="23">
        <v>23</v>
      </c>
      <c r="AO21" s="13">
        <v>5.96</v>
      </c>
      <c r="AP21" s="25">
        <f t="shared" si="7"/>
        <v>0.8380281690140845</v>
      </c>
      <c r="AQ21" s="25">
        <f t="shared" si="8"/>
        <v>0.1619718309859155</v>
      </c>
      <c r="AR21" s="18"/>
      <c r="AS21" s="11">
        <v>110</v>
      </c>
      <c r="AT21" s="13">
        <v>12.54</v>
      </c>
      <c r="AU21" s="23">
        <v>94</v>
      </c>
      <c r="AV21" s="13">
        <v>16.100000000000001</v>
      </c>
      <c r="AW21" s="23">
        <v>16</v>
      </c>
      <c r="AX21" s="13">
        <v>5.48</v>
      </c>
      <c r="AY21" s="25">
        <f t="shared" si="9"/>
        <v>0.8545454545454545</v>
      </c>
      <c r="AZ21" s="25">
        <f t="shared" si="10"/>
        <v>0.14545454545454545</v>
      </c>
      <c r="BA21" s="18"/>
      <c r="BB21" s="11">
        <v>96</v>
      </c>
      <c r="BC21" s="13">
        <v>10.79</v>
      </c>
      <c r="BD21" s="23">
        <v>80</v>
      </c>
      <c r="BE21" s="13">
        <v>12.58</v>
      </c>
      <c r="BF21" s="23">
        <v>16</v>
      </c>
      <c r="BG21" s="13">
        <v>6.32</v>
      </c>
      <c r="BH21" s="25">
        <f t="shared" si="11"/>
        <v>0.83333333333333337</v>
      </c>
      <c r="BI21" s="25">
        <f t="shared" si="12"/>
        <v>0.16666666666666666</v>
      </c>
      <c r="BJ21" s="18"/>
      <c r="BK21" s="11">
        <v>86</v>
      </c>
      <c r="BL21" s="13">
        <v>10.6</v>
      </c>
      <c r="BM21" s="23">
        <v>75</v>
      </c>
      <c r="BN21" s="13">
        <v>15.76</v>
      </c>
      <c r="BO21" s="23">
        <v>11</v>
      </c>
      <c r="BP21" s="13">
        <v>3.29</v>
      </c>
      <c r="BQ21" s="25">
        <f t="shared" si="13"/>
        <v>0.87209302325581395</v>
      </c>
      <c r="BR21" s="25">
        <f t="shared" si="14"/>
        <v>0.12790697674418605</v>
      </c>
      <c r="BS21" s="18"/>
      <c r="BT21" s="11">
        <v>210</v>
      </c>
      <c r="BU21" s="13">
        <v>12.69</v>
      </c>
      <c r="BV21" s="23">
        <v>167</v>
      </c>
      <c r="BW21" s="13">
        <v>15.39</v>
      </c>
      <c r="BX21" s="23">
        <v>43</v>
      </c>
      <c r="BY21" s="13">
        <v>7.54</v>
      </c>
      <c r="BZ21" s="25">
        <f t="shared" si="15"/>
        <v>0.79523809523809519</v>
      </c>
      <c r="CA21" s="25">
        <f t="shared" si="16"/>
        <v>0.20476190476190476</v>
      </c>
      <c r="CB21" s="18"/>
      <c r="CC21" s="11">
        <v>126</v>
      </c>
      <c r="CD21" s="13">
        <v>7.69</v>
      </c>
      <c r="CE21" s="23">
        <v>104</v>
      </c>
      <c r="CF21" s="13">
        <v>9.9</v>
      </c>
      <c r="CG21" s="23">
        <v>22</v>
      </c>
      <c r="CH21" s="13">
        <v>3.77</v>
      </c>
      <c r="CI21" s="25">
        <f t="shared" si="17"/>
        <v>0.82539682539682535</v>
      </c>
      <c r="CJ21" s="25">
        <f t="shared" si="18"/>
        <v>0.17460317460317459</v>
      </c>
      <c r="CK21" s="18"/>
      <c r="CL21" s="11">
        <v>218</v>
      </c>
      <c r="CM21" s="13">
        <v>12.13</v>
      </c>
      <c r="CN21" s="23">
        <v>182</v>
      </c>
      <c r="CO21" s="13">
        <v>15.31</v>
      </c>
      <c r="CP21" s="23">
        <v>36</v>
      </c>
      <c r="CQ21" s="13">
        <v>5.92</v>
      </c>
      <c r="CR21" s="25">
        <f t="shared" si="19"/>
        <v>0.83486238532110091</v>
      </c>
      <c r="CS21" s="25">
        <f t="shared" si="20"/>
        <v>0.16513761467889909</v>
      </c>
      <c r="CT21" s="18"/>
      <c r="CU21" s="11">
        <v>206</v>
      </c>
      <c r="CV21" s="13">
        <v>11.85</v>
      </c>
      <c r="CW21" s="23">
        <v>155</v>
      </c>
      <c r="CX21" s="13">
        <v>13.3</v>
      </c>
      <c r="CY21" s="23">
        <v>50</v>
      </c>
      <c r="CZ21" s="13">
        <v>8.74</v>
      </c>
      <c r="DA21" s="25">
        <f t="shared" si="21"/>
        <v>0.75242718446601942</v>
      </c>
      <c r="DB21" s="25">
        <f t="shared" si="22"/>
        <v>0.24271844660194175</v>
      </c>
      <c r="DC21" s="18"/>
      <c r="DD21" s="11">
        <v>72</v>
      </c>
      <c r="DE21" s="13">
        <v>9.52</v>
      </c>
      <c r="DF21" s="23">
        <v>65</v>
      </c>
      <c r="DG21" s="13">
        <v>12.55</v>
      </c>
      <c r="DH21" s="23">
        <v>7</v>
      </c>
      <c r="DI21" s="13">
        <v>2.98</v>
      </c>
      <c r="DJ21" s="25">
        <f t="shared" si="23"/>
        <v>0.90277777777777779</v>
      </c>
      <c r="DK21" s="25">
        <f t="shared" si="24"/>
        <v>9.7222222222222224E-2</v>
      </c>
      <c r="DL21" s="18"/>
      <c r="DM21" s="11">
        <v>109</v>
      </c>
      <c r="DN21" s="13">
        <v>11.93</v>
      </c>
      <c r="DO21" s="23">
        <v>94</v>
      </c>
      <c r="DP21" s="13">
        <v>14.69</v>
      </c>
      <c r="DQ21" s="23">
        <v>15</v>
      </c>
      <c r="DR21" s="13">
        <v>5.47</v>
      </c>
      <c r="DS21" s="25">
        <f t="shared" si="25"/>
        <v>0.86238532110091748</v>
      </c>
      <c r="DT21" s="25">
        <f t="shared" si="26"/>
        <v>0.13761467889908258</v>
      </c>
      <c r="DU21" s="18"/>
      <c r="DV21" s="11">
        <v>101</v>
      </c>
      <c r="DW21" s="13">
        <v>11.79</v>
      </c>
      <c r="DX21" s="23">
        <v>74</v>
      </c>
      <c r="DY21" s="13">
        <v>13.7</v>
      </c>
      <c r="DZ21" s="23">
        <v>27</v>
      </c>
      <c r="EA21" s="13">
        <v>8.52</v>
      </c>
      <c r="EB21" s="25">
        <f t="shared" si="27"/>
        <v>0.73267326732673266</v>
      </c>
      <c r="EC21" s="25">
        <f t="shared" si="28"/>
        <v>0.26732673267326734</v>
      </c>
      <c r="ED21" s="18"/>
      <c r="EE21" s="11">
        <v>49</v>
      </c>
      <c r="EF21" s="13">
        <v>10.210000000000001</v>
      </c>
      <c r="EG21" s="23">
        <v>47</v>
      </c>
      <c r="EH21" s="13">
        <v>14.03</v>
      </c>
      <c r="EI21" s="23">
        <v>2</v>
      </c>
      <c r="EJ21" s="13">
        <v>1.4</v>
      </c>
      <c r="EK21" s="25">
        <f t="shared" si="29"/>
        <v>0.95918367346938771</v>
      </c>
      <c r="EL21" s="25">
        <f t="shared" si="30"/>
        <v>4.0816326530612242E-2</v>
      </c>
      <c r="EM21" s="18"/>
      <c r="EN21" s="11">
        <v>3</v>
      </c>
      <c r="EO21" s="13">
        <v>8.33</v>
      </c>
      <c r="EP21" s="23">
        <v>1</v>
      </c>
      <c r="EQ21" s="13">
        <v>5.26</v>
      </c>
      <c r="ER21" s="23">
        <v>1</v>
      </c>
      <c r="ES21" s="13">
        <v>6.25</v>
      </c>
      <c r="ET21" s="25">
        <f t="shared" si="31"/>
        <v>0.33333333333333331</v>
      </c>
      <c r="EU21" s="25">
        <f t="shared" si="32"/>
        <v>0.33333333333333331</v>
      </c>
      <c r="EV21" s="18"/>
      <c r="EW21" s="11">
        <v>51</v>
      </c>
      <c r="EX21" s="13">
        <v>10.63</v>
      </c>
      <c r="EY21" s="23">
        <v>44</v>
      </c>
      <c r="EZ21" s="13">
        <v>12.29</v>
      </c>
      <c r="FA21" s="23">
        <v>6</v>
      </c>
      <c r="FB21" s="13">
        <v>4.96</v>
      </c>
      <c r="FC21" s="25">
        <f t="shared" si="33"/>
        <v>0.86274509803921573</v>
      </c>
      <c r="FD21" s="25">
        <f t="shared" si="34"/>
        <v>0.11764705882352941</v>
      </c>
      <c r="FE21" s="18"/>
      <c r="FF21" s="11">
        <v>32</v>
      </c>
      <c r="FG21" s="13">
        <v>11.23</v>
      </c>
      <c r="FH21" s="23">
        <v>30</v>
      </c>
      <c r="FI21" s="13">
        <v>13.82</v>
      </c>
      <c r="FJ21" s="23">
        <v>2</v>
      </c>
      <c r="FK21" s="13">
        <v>2.94</v>
      </c>
      <c r="FL21" s="25">
        <f t="shared" si="35"/>
        <v>0.9375</v>
      </c>
      <c r="FM21" s="25">
        <f t="shared" si="36"/>
        <v>6.25E-2</v>
      </c>
      <c r="FN21" s="18"/>
      <c r="FO21" s="11">
        <v>66</v>
      </c>
      <c r="FP21" s="13">
        <v>16.100000000000001</v>
      </c>
      <c r="FQ21" s="23">
        <v>58</v>
      </c>
      <c r="FR21" s="13">
        <v>19.59</v>
      </c>
      <c r="FS21" s="23">
        <v>8</v>
      </c>
      <c r="FT21" s="13">
        <v>7.02</v>
      </c>
      <c r="FU21" s="25">
        <f t="shared" si="37"/>
        <v>0.87878787878787878</v>
      </c>
      <c r="FV21" s="25">
        <f t="shared" si="38"/>
        <v>0.12121212121212122</v>
      </c>
      <c r="FW21" s="18"/>
      <c r="FX21" s="11">
        <v>84</v>
      </c>
      <c r="FY21" s="13">
        <v>10.26</v>
      </c>
      <c r="FZ21" s="23">
        <v>64</v>
      </c>
      <c r="GA21" s="13">
        <v>14.35</v>
      </c>
      <c r="GB21" s="23">
        <v>20</v>
      </c>
      <c r="GC21" s="13">
        <v>5.38</v>
      </c>
      <c r="GD21" s="25">
        <f t="shared" si="39"/>
        <v>0.76190476190476186</v>
      </c>
      <c r="GE21" s="25">
        <f t="shared" si="40"/>
        <v>0.23809523809523808</v>
      </c>
      <c r="GF21" s="18"/>
      <c r="GG21" s="11">
        <v>8</v>
      </c>
      <c r="GH21" s="13">
        <v>8</v>
      </c>
      <c r="GI21" s="23">
        <v>8</v>
      </c>
      <c r="GJ21" s="13">
        <v>10.39</v>
      </c>
      <c r="GK21" s="23">
        <v>0</v>
      </c>
      <c r="GL21" s="13">
        <v>0</v>
      </c>
      <c r="GM21" s="25">
        <f t="shared" si="41"/>
        <v>1</v>
      </c>
      <c r="GN21" s="25">
        <f t="shared" si="42"/>
        <v>0</v>
      </c>
      <c r="GO21" s="18"/>
      <c r="GP21" s="11">
        <v>9</v>
      </c>
      <c r="GQ21" s="13">
        <v>6.92</v>
      </c>
      <c r="GR21" s="23">
        <v>9</v>
      </c>
      <c r="GS21" s="13">
        <v>10</v>
      </c>
      <c r="GT21" s="23">
        <v>0</v>
      </c>
      <c r="GU21" s="13">
        <v>0</v>
      </c>
      <c r="GV21" s="25">
        <f t="shared" si="43"/>
        <v>1</v>
      </c>
      <c r="GW21" s="25">
        <f t="shared" si="44"/>
        <v>0</v>
      </c>
      <c r="GX21" s="18"/>
      <c r="GY21" s="11">
        <v>24</v>
      </c>
      <c r="GZ21" s="13">
        <v>9.1300000000000008</v>
      </c>
      <c r="HA21" s="23">
        <v>22</v>
      </c>
      <c r="HB21" s="13">
        <v>12.87</v>
      </c>
      <c r="HC21" s="23">
        <v>2</v>
      </c>
      <c r="HD21" s="13">
        <v>2.2000000000000002</v>
      </c>
      <c r="HE21" s="25">
        <f t="shared" si="45"/>
        <v>0.91666666666666663</v>
      </c>
      <c r="HF21" s="25">
        <f t="shared" si="46"/>
        <v>8.3333333333333329E-2</v>
      </c>
      <c r="HG21" s="18"/>
      <c r="HH21" s="11">
        <v>11</v>
      </c>
      <c r="HI21" s="13">
        <v>3.99</v>
      </c>
      <c r="HJ21" s="23">
        <v>8</v>
      </c>
      <c r="HK21" s="13">
        <v>5.8</v>
      </c>
      <c r="HL21" s="23">
        <v>3</v>
      </c>
      <c r="HM21" s="13">
        <v>2.17</v>
      </c>
      <c r="HN21" s="25">
        <f t="shared" si="47"/>
        <v>0.72727272727272729</v>
      </c>
      <c r="HO21" s="25">
        <f t="shared" si="48"/>
        <v>0.27272727272727271</v>
      </c>
      <c r="HP21" s="18"/>
      <c r="HQ21" s="11">
        <v>10</v>
      </c>
      <c r="HR21" s="13">
        <v>10</v>
      </c>
      <c r="HS21" s="23">
        <v>9</v>
      </c>
      <c r="HT21" s="13">
        <v>15.52</v>
      </c>
      <c r="HU21" s="23">
        <v>1</v>
      </c>
      <c r="HV21" s="13">
        <v>2.44</v>
      </c>
      <c r="HW21" s="25">
        <f t="shared" si="49"/>
        <v>0.9</v>
      </c>
      <c r="HX21" s="25">
        <f t="shared" si="50"/>
        <v>0.1</v>
      </c>
      <c r="HY21" s="18"/>
      <c r="HZ21" s="11">
        <v>81</v>
      </c>
      <c r="IA21" s="13">
        <v>8.9</v>
      </c>
      <c r="IB21" s="23">
        <v>59</v>
      </c>
      <c r="IC21" s="13">
        <v>9.85</v>
      </c>
      <c r="ID21" s="23">
        <v>22</v>
      </c>
      <c r="IE21" s="13">
        <v>7.12</v>
      </c>
      <c r="IF21" s="25">
        <f t="shared" si="51"/>
        <v>0.72839506172839508</v>
      </c>
      <c r="IG21" s="25">
        <f t="shared" si="52"/>
        <v>0.27160493827160492</v>
      </c>
      <c r="IH21" s="18"/>
      <c r="II21" s="11">
        <v>4</v>
      </c>
      <c r="IJ21" s="13">
        <v>9.76</v>
      </c>
      <c r="IK21" s="23">
        <v>4</v>
      </c>
      <c r="IL21" s="13">
        <v>12.5</v>
      </c>
      <c r="IM21" s="23">
        <v>0</v>
      </c>
      <c r="IN21" s="13">
        <v>0</v>
      </c>
      <c r="IO21" s="25">
        <f t="shared" si="53"/>
        <v>1</v>
      </c>
      <c r="IP21" s="25">
        <f t="shared" si="54"/>
        <v>0</v>
      </c>
      <c r="IQ21" s="18"/>
      <c r="IR21" s="11">
        <v>3</v>
      </c>
      <c r="IS21" s="13">
        <v>10.34</v>
      </c>
      <c r="IT21" s="23">
        <v>3</v>
      </c>
      <c r="IU21" s="13">
        <v>13.64</v>
      </c>
      <c r="IV21" s="23">
        <v>0</v>
      </c>
      <c r="IW21" s="13">
        <v>0</v>
      </c>
      <c r="IX21" s="25">
        <f t="shared" si="55"/>
        <v>1</v>
      </c>
      <c r="IY21" s="25">
        <f t="shared" si="56"/>
        <v>0</v>
      </c>
      <c r="IZ21" s="18"/>
    </row>
    <row r="22" spans="1:260" x14ac:dyDescent="0.15">
      <c r="A22" s="15" t="s">
        <v>13</v>
      </c>
      <c r="B22" s="10">
        <v>103204</v>
      </c>
      <c r="C22" s="12">
        <v>3.33</v>
      </c>
      <c r="D22" s="22">
        <v>77367</v>
      </c>
      <c r="E22" s="24">
        <f t="shared" si="57"/>
        <v>0.74965117631099565</v>
      </c>
      <c r="F22" s="22">
        <v>25047</v>
      </c>
      <c r="G22" s="24">
        <f t="shared" si="0"/>
        <v>0.24269408162474324</v>
      </c>
      <c r="H22" s="18"/>
      <c r="I22" s="10">
        <v>867</v>
      </c>
      <c r="J22" s="12">
        <v>3.26</v>
      </c>
      <c r="K22" s="22">
        <v>660</v>
      </c>
      <c r="L22" s="12">
        <v>3.82</v>
      </c>
      <c r="M22" s="22">
        <v>206</v>
      </c>
      <c r="N22" s="12">
        <v>2.2200000000000002</v>
      </c>
      <c r="O22" s="24">
        <f t="shared" si="1"/>
        <v>0.76124567474048443</v>
      </c>
      <c r="P22" s="24">
        <f t="shared" si="2"/>
        <v>0.23760092272202998</v>
      </c>
      <c r="Q22" s="18"/>
      <c r="R22" s="10">
        <v>246</v>
      </c>
      <c r="S22" s="12">
        <v>3.69</v>
      </c>
      <c r="T22" s="22">
        <v>183</v>
      </c>
      <c r="U22" s="12">
        <v>4.63</v>
      </c>
      <c r="V22" s="22">
        <v>63</v>
      </c>
      <c r="W22" s="12">
        <v>2.33</v>
      </c>
      <c r="X22" s="24">
        <f t="shared" si="3"/>
        <v>0.74390243902439024</v>
      </c>
      <c r="Y22" s="24">
        <f t="shared" si="4"/>
        <v>0.25609756097560976</v>
      </c>
      <c r="Z22" s="18"/>
      <c r="AA22" s="10">
        <v>50</v>
      </c>
      <c r="AB22" s="12">
        <v>2.17</v>
      </c>
      <c r="AC22" s="22">
        <v>36</v>
      </c>
      <c r="AD22" s="12">
        <v>2.19</v>
      </c>
      <c r="AE22" s="22">
        <v>14</v>
      </c>
      <c r="AF22" s="12">
        <v>2.13</v>
      </c>
      <c r="AG22" s="24">
        <f t="shared" si="5"/>
        <v>0.72</v>
      </c>
      <c r="AH22" s="24">
        <f t="shared" si="6"/>
        <v>0.28000000000000003</v>
      </c>
      <c r="AI22" s="18"/>
      <c r="AJ22" s="10">
        <v>53</v>
      </c>
      <c r="AK22" s="12">
        <v>3.92</v>
      </c>
      <c r="AL22" s="22">
        <v>46</v>
      </c>
      <c r="AM22" s="12">
        <v>4.78</v>
      </c>
      <c r="AN22" s="22">
        <v>7</v>
      </c>
      <c r="AO22" s="12">
        <v>1.81</v>
      </c>
      <c r="AP22" s="24">
        <f t="shared" si="7"/>
        <v>0.86792452830188682</v>
      </c>
      <c r="AQ22" s="24">
        <f t="shared" si="8"/>
        <v>0.13207547169811321</v>
      </c>
      <c r="AR22" s="18"/>
      <c r="AS22" s="10">
        <v>31</v>
      </c>
      <c r="AT22" s="12">
        <v>3.53</v>
      </c>
      <c r="AU22" s="22">
        <v>22</v>
      </c>
      <c r="AV22" s="12">
        <v>3.77</v>
      </c>
      <c r="AW22" s="22">
        <v>9</v>
      </c>
      <c r="AX22" s="12">
        <v>3.08</v>
      </c>
      <c r="AY22" s="24">
        <f t="shared" si="9"/>
        <v>0.70967741935483875</v>
      </c>
      <c r="AZ22" s="24">
        <f t="shared" si="10"/>
        <v>0.29032258064516131</v>
      </c>
      <c r="BA22" s="18"/>
      <c r="BB22" s="10">
        <v>33</v>
      </c>
      <c r="BC22" s="12">
        <v>3.71</v>
      </c>
      <c r="BD22" s="22">
        <v>31</v>
      </c>
      <c r="BE22" s="12">
        <v>4.87</v>
      </c>
      <c r="BF22" s="22">
        <v>2</v>
      </c>
      <c r="BG22" s="12">
        <v>0.79</v>
      </c>
      <c r="BH22" s="24">
        <f t="shared" si="11"/>
        <v>0.93939393939393945</v>
      </c>
      <c r="BI22" s="24">
        <f t="shared" si="12"/>
        <v>6.0606060606060608E-2</v>
      </c>
      <c r="BJ22" s="18"/>
      <c r="BK22" s="10">
        <v>26</v>
      </c>
      <c r="BL22" s="12">
        <v>3.21</v>
      </c>
      <c r="BM22" s="22">
        <v>17</v>
      </c>
      <c r="BN22" s="12">
        <v>3.57</v>
      </c>
      <c r="BO22" s="22">
        <v>9</v>
      </c>
      <c r="BP22" s="12">
        <v>2.69</v>
      </c>
      <c r="BQ22" s="24">
        <f t="shared" si="13"/>
        <v>0.65384615384615385</v>
      </c>
      <c r="BR22" s="24">
        <f t="shared" si="14"/>
        <v>0.34615384615384615</v>
      </c>
      <c r="BS22" s="18"/>
      <c r="BT22" s="10">
        <v>70</v>
      </c>
      <c r="BU22" s="12">
        <v>4.2300000000000004</v>
      </c>
      <c r="BV22" s="22">
        <v>54</v>
      </c>
      <c r="BW22" s="12">
        <v>4.9800000000000004</v>
      </c>
      <c r="BX22" s="22">
        <v>16</v>
      </c>
      <c r="BY22" s="12">
        <v>2.81</v>
      </c>
      <c r="BZ22" s="24">
        <f t="shared" si="15"/>
        <v>0.77142857142857146</v>
      </c>
      <c r="CA22" s="24">
        <f t="shared" si="16"/>
        <v>0.22857142857142856</v>
      </c>
      <c r="CB22" s="18"/>
      <c r="CC22" s="10">
        <v>49</v>
      </c>
      <c r="CD22" s="12">
        <v>2.99</v>
      </c>
      <c r="CE22" s="22">
        <v>31</v>
      </c>
      <c r="CF22" s="12">
        <v>2.95</v>
      </c>
      <c r="CG22" s="22">
        <v>17</v>
      </c>
      <c r="CH22" s="12">
        <v>2.91</v>
      </c>
      <c r="CI22" s="24">
        <f t="shared" si="17"/>
        <v>0.63265306122448983</v>
      </c>
      <c r="CJ22" s="24">
        <f t="shared" si="18"/>
        <v>0.34693877551020408</v>
      </c>
      <c r="CK22" s="18"/>
      <c r="CL22" s="10">
        <v>87</v>
      </c>
      <c r="CM22" s="12">
        <v>4.84</v>
      </c>
      <c r="CN22" s="22">
        <v>72</v>
      </c>
      <c r="CO22" s="12">
        <v>6.06</v>
      </c>
      <c r="CP22" s="22">
        <v>15</v>
      </c>
      <c r="CQ22" s="12">
        <v>2.4700000000000002</v>
      </c>
      <c r="CR22" s="24">
        <f t="shared" si="19"/>
        <v>0.82758620689655171</v>
      </c>
      <c r="CS22" s="24">
        <f t="shared" si="20"/>
        <v>0.17241379310344829</v>
      </c>
      <c r="CT22" s="18"/>
      <c r="CU22" s="10">
        <v>50</v>
      </c>
      <c r="CV22" s="12">
        <v>2.88</v>
      </c>
      <c r="CW22" s="22">
        <v>38</v>
      </c>
      <c r="CX22" s="12">
        <v>3.26</v>
      </c>
      <c r="CY22" s="22">
        <v>12</v>
      </c>
      <c r="CZ22" s="12">
        <v>2.1</v>
      </c>
      <c r="DA22" s="24">
        <f t="shared" si="21"/>
        <v>0.76</v>
      </c>
      <c r="DB22" s="24">
        <f t="shared" si="22"/>
        <v>0.24</v>
      </c>
      <c r="DC22" s="18"/>
      <c r="DD22" s="10">
        <v>14</v>
      </c>
      <c r="DE22" s="12">
        <v>1.85</v>
      </c>
      <c r="DF22" s="22">
        <v>11</v>
      </c>
      <c r="DG22" s="12">
        <v>2.12</v>
      </c>
      <c r="DH22" s="22">
        <v>3</v>
      </c>
      <c r="DI22" s="12">
        <v>1.28</v>
      </c>
      <c r="DJ22" s="24">
        <f t="shared" si="23"/>
        <v>0.7857142857142857</v>
      </c>
      <c r="DK22" s="24">
        <f t="shared" si="24"/>
        <v>0.21428571428571427</v>
      </c>
      <c r="DL22" s="18"/>
      <c r="DM22" s="10">
        <v>29</v>
      </c>
      <c r="DN22" s="12">
        <v>3.17</v>
      </c>
      <c r="DO22" s="22">
        <v>25</v>
      </c>
      <c r="DP22" s="12">
        <v>3.91</v>
      </c>
      <c r="DQ22" s="22">
        <v>4</v>
      </c>
      <c r="DR22" s="12">
        <v>1.46</v>
      </c>
      <c r="DS22" s="24">
        <f t="shared" si="25"/>
        <v>0.86206896551724133</v>
      </c>
      <c r="DT22" s="24">
        <f t="shared" si="26"/>
        <v>0.13793103448275862</v>
      </c>
      <c r="DU22" s="18"/>
      <c r="DV22" s="10">
        <v>30</v>
      </c>
      <c r="DW22" s="12">
        <v>3.5</v>
      </c>
      <c r="DX22" s="22">
        <v>25</v>
      </c>
      <c r="DY22" s="12">
        <v>4.63</v>
      </c>
      <c r="DZ22" s="22">
        <v>5</v>
      </c>
      <c r="EA22" s="12">
        <v>1.58</v>
      </c>
      <c r="EB22" s="24">
        <f t="shared" si="27"/>
        <v>0.83333333333333337</v>
      </c>
      <c r="EC22" s="24">
        <f t="shared" si="28"/>
        <v>0.16666666666666666</v>
      </c>
      <c r="ED22" s="18"/>
      <c r="EE22" s="10">
        <v>10</v>
      </c>
      <c r="EF22" s="12">
        <v>2.08</v>
      </c>
      <c r="EG22" s="22">
        <v>8</v>
      </c>
      <c r="EH22" s="12">
        <v>2.39</v>
      </c>
      <c r="EI22" s="22">
        <v>2</v>
      </c>
      <c r="EJ22" s="12">
        <v>1.4</v>
      </c>
      <c r="EK22" s="24">
        <f t="shared" si="29"/>
        <v>0.8</v>
      </c>
      <c r="EL22" s="24">
        <f t="shared" si="30"/>
        <v>0.2</v>
      </c>
      <c r="EM22" s="18"/>
      <c r="EN22" s="10">
        <v>0</v>
      </c>
      <c r="EO22" s="12">
        <v>0</v>
      </c>
      <c r="EP22" s="22">
        <v>0</v>
      </c>
      <c r="EQ22" s="12">
        <v>0</v>
      </c>
      <c r="ER22" s="22">
        <v>0</v>
      </c>
      <c r="ES22" s="12">
        <v>0</v>
      </c>
      <c r="ET22" s="24" t="e">
        <f t="shared" si="31"/>
        <v>#DIV/0!</v>
      </c>
      <c r="EU22" s="24" t="e">
        <f t="shared" si="32"/>
        <v>#DIV/0!</v>
      </c>
      <c r="EV22" s="18"/>
      <c r="EW22" s="10">
        <v>8</v>
      </c>
      <c r="EX22" s="12">
        <v>1.67</v>
      </c>
      <c r="EY22" s="22">
        <v>4</v>
      </c>
      <c r="EZ22" s="12">
        <v>1.1200000000000001</v>
      </c>
      <c r="FA22" s="22">
        <v>4</v>
      </c>
      <c r="FB22" s="12">
        <v>3.31</v>
      </c>
      <c r="FC22" s="24">
        <f t="shared" si="33"/>
        <v>0.5</v>
      </c>
      <c r="FD22" s="24">
        <f t="shared" si="34"/>
        <v>0.5</v>
      </c>
      <c r="FE22" s="18"/>
      <c r="FF22" s="10">
        <v>7</v>
      </c>
      <c r="FG22" s="12">
        <v>2.46</v>
      </c>
      <c r="FH22" s="22">
        <v>6</v>
      </c>
      <c r="FI22" s="12">
        <v>2.76</v>
      </c>
      <c r="FJ22" s="22">
        <v>1</v>
      </c>
      <c r="FK22" s="12">
        <v>1.47</v>
      </c>
      <c r="FL22" s="24">
        <f t="shared" si="35"/>
        <v>0.8571428571428571</v>
      </c>
      <c r="FM22" s="24">
        <f t="shared" si="36"/>
        <v>0.14285714285714285</v>
      </c>
      <c r="FN22" s="18"/>
      <c r="FO22" s="10">
        <v>13</v>
      </c>
      <c r="FP22" s="12">
        <v>3.17</v>
      </c>
      <c r="FQ22" s="22">
        <v>10</v>
      </c>
      <c r="FR22" s="12">
        <v>3.38</v>
      </c>
      <c r="FS22" s="22">
        <v>3</v>
      </c>
      <c r="FT22" s="12">
        <v>2.63</v>
      </c>
      <c r="FU22" s="24">
        <f t="shared" si="37"/>
        <v>0.76923076923076927</v>
      </c>
      <c r="FV22" s="24">
        <f t="shared" si="38"/>
        <v>0.23076923076923078</v>
      </c>
      <c r="FW22" s="18"/>
      <c r="FX22" s="10">
        <v>28</v>
      </c>
      <c r="FY22" s="12">
        <v>3.42</v>
      </c>
      <c r="FZ22" s="22">
        <v>18</v>
      </c>
      <c r="GA22" s="12">
        <v>4.04</v>
      </c>
      <c r="GB22" s="22">
        <v>10</v>
      </c>
      <c r="GC22" s="12">
        <v>2.69</v>
      </c>
      <c r="GD22" s="24">
        <f t="shared" si="39"/>
        <v>0.6428571428571429</v>
      </c>
      <c r="GE22" s="24">
        <f t="shared" si="40"/>
        <v>0.35714285714285715</v>
      </c>
      <c r="GF22" s="18"/>
      <c r="GG22" s="10">
        <v>3</v>
      </c>
      <c r="GH22" s="12">
        <v>3</v>
      </c>
      <c r="GI22" s="22">
        <v>3</v>
      </c>
      <c r="GJ22" s="12">
        <v>3.9</v>
      </c>
      <c r="GK22" s="22">
        <v>0</v>
      </c>
      <c r="GL22" s="12">
        <v>0</v>
      </c>
      <c r="GM22" s="24">
        <f t="shared" si="41"/>
        <v>1</v>
      </c>
      <c r="GN22" s="24">
        <f t="shared" si="42"/>
        <v>0</v>
      </c>
      <c r="GO22" s="18"/>
      <c r="GP22" s="10">
        <v>1</v>
      </c>
      <c r="GQ22" s="12">
        <v>0.77</v>
      </c>
      <c r="GR22" s="22">
        <v>1</v>
      </c>
      <c r="GS22" s="12">
        <v>1.1100000000000001</v>
      </c>
      <c r="GT22" s="22">
        <v>0</v>
      </c>
      <c r="GU22" s="12">
        <v>0</v>
      </c>
      <c r="GV22" s="24">
        <f t="shared" si="43"/>
        <v>1</v>
      </c>
      <c r="GW22" s="24">
        <f t="shared" si="44"/>
        <v>0</v>
      </c>
      <c r="GX22" s="18"/>
      <c r="GY22" s="10">
        <v>6</v>
      </c>
      <c r="GZ22" s="12">
        <v>2.2799999999999998</v>
      </c>
      <c r="HA22" s="22">
        <v>5</v>
      </c>
      <c r="HB22" s="12">
        <v>2.92</v>
      </c>
      <c r="HC22" s="22">
        <v>1</v>
      </c>
      <c r="HD22" s="12">
        <v>1.1000000000000001</v>
      </c>
      <c r="HE22" s="24">
        <f t="shared" si="45"/>
        <v>0.83333333333333337</v>
      </c>
      <c r="HF22" s="24">
        <f t="shared" si="46"/>
        <v>0.16666666666666666</v>
      </c>
      <c r="HG22" s="18"/>
      <c r="HH22" s="10">
        <v>3</v>
      </c>
      <c r="HI22" s="12">
        <v>1.0900000000000001</v>
      </c>
      <c r="HJ22" s="22">
        <v>0</v>
      </c>
      <c r="HK22" s="12">
        <v>0</v>
      </c>
      <c r="HL22" s="22">
        <v>3</v>
      </c>
      <c r="HM22" s="12">
        <v>2.17</v>
      </c>
      <c r="HN22" s="24">
        <f t="shared" si="47"/>
        <v>0</v>
      </c>
      <c r="HO22" s="24">
        <f t="shared" si="48"/>
        <v>1</v>
      </c>
      <c r="HP22" s="18"/>
      <c r="HQ22" s="10">
        <v>2</v>
      </c>
      <c r="HR22" s="12">
        <v>2</v>
      </c>
      <c r="HS22" s="22">
        <v>1</v>
      </c>
      <c r="HT22" s="12">
        <v>1.72</v>
      </c>
      <c r="HU22" s="22">
        <v>1</v>
      </c>
      <c r="HV22" s="12">
        <v>2.44</v>
      </c>
      <c r="HW22" s="24">
        <f t="shared" si="49"/>
        <v>0.5</v>
      </c>
      <c r="HX22" s="24">
        <f t="shared" si="50"/>
        <v>0.5</v>
      </c>
      <c r="HY22" s="18"/>
      <c r="HZ22" s="10">
        <v>18</v>
      </c>
      <c r="IA22" s="12">
        <v>1.98</v>
      </c>
      <c r="IB22" s="22">
        <v>13</v>
      </c>
      <c r="IC22" s="12">
        <v>2.17</v>
      </c>
      <c r="ID22" s="22">
        <v>5</v>
      </c>
      <c r="IE22" s="12">
        <v>1.62</v>
      </c>
      <c r="IF22" s="24">
        <f t="shared" si="51"/>
        <v>0.72222222222222221</v>
      </c>
      <c r="IG22" s="24">
        <f t="shared" si="52"/>
        <v>0.27777777777777779</v>
      </c>
      <c r="IH22" s="18"/>
      <c r="II22" s="10">
        <v>0</v>
      </c>
      <c r="IJ22" s="12">
        <v>0</v>
      </c>
      <c r="IK22" s="22">
        <v>0</v>
      </c>
      <c r="IL22" s="12">
        <v>0</v>
      </c>
      <c r="IM22" s="22">
        <v>0</v>
      </c>
      <c r="IN22" s="12">
        <v>0</v>
      </c>
      <c r="IO22" s="24" t="e">
        <f t="shared" si="53"/>
        <v>#DIV/0!</v>
      </c>
      <c r="IP22" s="24" t="e">
        <f t="shared" si="54"/>
        <v>#DIV/0!</v>
      </c>
      <c r="IQ22" s="18"/>
      <c r="IR22" s="10">
        <v>0</v>
      </c>
      <c r="IS22" s="12">
        <v>0</v>
      </c>
      <c r="IT22" s="22">
        <v>0</v>
      </c>
      <c r="IU22" s="12">
        <v>0</v>
      </c>
      <c r="IV22" s="22">
        <v>0</v>
      </c>
      <c r="IW22" s="12">
        <v>0</v>
      </c>
      <c r="IX22" s="24" t="e">
        <f t="shared" si="55"/>
        <v>#DIV/0!</v>
      </c>
      <c r="IY22" s="24" t="e">
        <f t="shared" si="56"/>
        <v>#DIV/0!</v>
      </c>
      <c r="IZ22" s="18"/>
    </row>
    <row r="23" spans="1:260" x14ac:dyDescent="0.15">
      <c r="A23" s="16" t="s">
        <v>14</v>
      </c>
      <c r="B23" s="11">
        <v>131864</v>
      </c>
      <c r="C23" s="13">
        <v>4.26</v>
      </c>
      <c r="D23" s="23">
        <v>90267</v>
      </c>
      <c r="E23" s="25">
        <f t="shared" si="57"/>
        <v>0.68454619911423886</v>
      </c>
      <c r="F23" s="23">
        <v>40822</v>
      </c>
      <c r="G23" s="25">
        <f t="shared" si="0"/>
        <v>0.30957653339804647</v>
      </c>
      <c r="H23" s="18"/>
      <c r="I23" s="11">
        <v>947</v>
      </c>
      <c r="J23" s="13">
        <v>3.56</v>
      </c>
      <c r="K23" s="23">
        <v>673</v>
      </c>
      <c r="L23" s="13">
        <v>3.89</v>
      </c>
      <c r="M23" s="23">
        <v>269</v>
      </c>
      <c r="N23" s="13">
        <v>2.9</v>
      </c>
      <c r="O23" s="25">
        <f t="shared" si="1"/>
        <v>0.71066525871172126</v>
      </c>
      <c r="P23" s="25">
        <f t="shared" si="2"/>
        <v>0.28405491024287222</v>
      </c>
      <c r="Q23" s="18"/>
      <c r="R23" s="11">
        <v>260</v>
      </c>
      <c r="S23" s="13">
        <v>3.9</v>
      </c>
      <c r="T23" s="23">
        <v>184</v>
      </c>
      <c r="U23" s="13">
        <v>4.6500000000000004</v>
      </c>
      <c r="V23" s="23">
        <v>74</v>
      </c>
      <c r="W23" s="13">
        <v>2.74</v>
      </c>
      <c r="X23" s="25">
        <f t="shared" si="3"/>
        <v>0.70769230769230773</v>
      </c>
      <c r="Y23" s="25">
        <f t="shared" si="4"/>
        <v>0.2846153846153846</v>
      </c>
      <c r="Z23" s="18"/>
      <c r="AA23" s="11">
        <v>81</v>
      </c>
      <c r="AB23" s="13">
        <v>3.52</v>
      </c>
      <c r="AC23" s="23">
        <v>70</v>
      </c>
      <c r="AD23" s="13">
        <v>4.26</v>
      </c>
      <c r="AE23" s="23">
        <v>10</v>
      </c>
      <c r="AF23" s="13">
        <v>1.52</v>
      </c>
      <c r="AG23" s="25">
        <f t="shared" si="5"/>
        <v>0.86419753086419748</v>
      </c>
      <c r="AH23" s="25">
        <f t="shared" si="6"/>
        <v>0.12345679012345678</v>
      </c>
      <c r="AI23" s="18"/>
      <c r="AJ23" s="11">
        <v>43</v>
      </c>
      <c r="AK23" s="13">
        <v>3.18</v>
      </c>
      <c r="AL23" s="23">
        <v>38</v>
      </c>
      <c r="AM23" s="13">
        <v>3.95</v>
      </c>
      <c r="AN23" s="23">
        <v>3</v>
      </c>
      <c r="AO23" s="13">
        <v>0.78</v>
      </c>
      <c r="AP23" s="25">
        <f t="shared" si="7"/>
        <v>0.88372093023255816</v>
      </c>
      <c r="AQ23" s="25">
        <f t="shared" si="8"/>
        <v>6.9767441860465115E-2</v>
      </c>
      <c r="AR23" s="18"/>
      <c r="AS23" s="11">
        <v>38</v>
      </c>
      <c r="AT23" s="13">
        <v>4.33</v>
      </c>
      <c r="AU23" s="23">
        <v>21</v>
      </c>
      <c r="AV23" s="13">
        <v>3.6</v>
      </c>
      <c r="AW23" s="23">
        <v>17</v>
      </c>
      <c r="AX23" s="13">
        <v>5.82</v>
      </c>
      <c r="AY23" s="25">
        <f t="shared" si="9"/>
        <v>0.55263157894736847</v>
      </c>
      <c r="AZ23" s="25">
        <f t="shared" si="10"/>
        <v>0.44736842105263158</v>
      </c>
      <c r="BA23" s="18"/>
      <c r="BB23" s="11">
        <v>28</v>
      </c>
      <c r="BC23" s="13">
        <v>3.15</v>
      </c>
      <c r="BD23" s="23">
        <v>20</v>
      </c>
      <c r="BE23" s="13">
        <v>3.14</v>
      </c>
      <c r="BF23" s="23">
        <v>8</v>
      </c>
      <c r="BG23" s="13">
        <v>3.16</v>
      </c>
      <c r="BH23" s="25">
        <f t="shared" si="11"/>
        <v>0.7142857142857143</v>
      </c>
      <c r="BI23" s="25">
        <f t="shared" si="12"/>
        <v>0.2857142857142857</v>
      </c>
      <c r="BJ23" s="18"/>
      <c r="BK23" s="11">
        <v>37</v>
      </c>
      <c r="BL23" s="13">
        <v>4.5599999999999996</v>
      </c>
      <c r="BM23" s="23">
        <v>22</v>
      </c>
      <c r="BN23" s="13">
        <v>4.62</v>
      </c>
      <c r="BO23" s="23">
        <v>15</v>
      </c>
      <c r="BP23" s="13">
        <v>4.49</v>
      </c>
      <c r="BQ23" s="25">
        <f t="shared" si="13"/>
        <v>0.59459459459459463</v>
      </c>
      <c r="BR23" s="25">
        <f t="shared" si="14"/>
        <v>0.40540540540540543</v>
      </c>
      <c r="BS23" s="18"/>
      <c r="BT23" s="11">
        <v>86</v>
      </c>
      <c r="BU23" s="13">
        <v>5.2</v>
      </c>
      <c r="BV23" s="23">
        <v>56</v>
      </c>
      <c r="BW23" s="13">
        <v>5.16</v>
      </c>
      <c r="BX23" s="23">
        <v>30</v>
      </c>
      <c r="BY23" s="13">
        <v>5.26</v>
      </c>
      <c r="BZ23" s="25">
        <f t="shared" si="15"/>
        <v>0.65116279069767447</v>
      </c>
      <c r="CA23" s="25">
        <f t="shared" si="16"/>
        <v>0.34883720930232559</v>
      </c>
      <c r="CB23" s="18"/>
      <c r="CC23" s="11">
        <v>56</v>
      </c>
      <c r="CD23" s="13">
        <v>3.42</v>
      </c>
      <c r="CE23" s="23">
        <v>35</v>
      </c>
      <c r="CF23" s="13">
        <v>3.33</v>
      </c>
      <c r="CG23" s="23">
        <v>21</v>
      </c>
      <c r="CH23" s="13">
        <v>3.6</v>
      </c>
      <c r="CI23" s="25">
        <f t="shared" si="17"/>
        <v>0.625</v>
      </c>
      <c r="CJ23" s="25">
        <f t="shared" si="18"/>
        <v>0.375</v>
      </c>
      <c r="CK23" s="18"/>
      <c r="CL23" s="11">
        <v>68</v>
      </c>
      <c r="CM23" s="13">
        <v>3.78</v>
      </c>
      <c r="CN23" s="23">
        <v>55</v>
      </c>
      <c r="CO23" s="13">
        <v>4.63</v>
      </c>
      <c r="CP23" s="23">
        <v>13</v>
      </c>
      <c r="CQ23" s="13">
        <v>2.14</v>
      </c>
      <c r="CR23" s="25">
        <f t="shared" si="19"/>
        <v>0.80882352941176472</v>
      </c>
      <c r="CS23" s="25">
        <f t="shared" si="20"/>
        <v>0.19117647058823528</v>
      </c>
      <c r="CT23" s="18"/>
      <c r="CU23" s="11">
        <v>73</v>
      </c>
      <c r="CV23" s="13">
        <v>4.2</v>
      </c>
      <c r="CW23" s="23">
        <v>39</v>
      </c>
      <c r="CX23" s="13">
        <v>3.35</v>
      </c>
      <c r="CY23" s="23">
        <v>34</v>
      </c>
      <c r="CZ23" s="13">
        <v>5.94</v>
      </c>
      <c r="DA23" s="25">
        <f t="shared" si="21"/>
        <v>0.53424657534246578</v>
      </c>
      <c r="DB23" s="25">
        <f t="shared" si="22"/>
        <v>0.46575342465753422</v>
      </c>
      <c r="DC23" s="18"/>
      <c r="DD23" s="11">
        <v>14</v>
      </c>
      <c r="DE23" s="13">
        <v>1.85</v>
      </c>
      <c r="DF23" s="23">
        <v>11</v>
      </c>
      <c r="DG23" s="13">
        <v>2.12</v>
      </c>
      <c r="DH23" s="23">
        <v>3</v>
      </c>
      <c r="DI23" s="13">
        <v>1.28</v>
      </c>
      <c r="DJ23" s="25">
        <f t="shared" si="23"/>
        <v>0.7857142857142857</v>
      </c>
      <c r="DK23" s="25">
        <f t="shared" si="24"/>
        <v>0.21428571428571427</v>
      </c>
      <c r="DL23" s="18"/>
      <c r="DM23" s="11">
        <v>27</v>
      </c>
      <c r="DN23" s="13">
        <v>2.95</v>
      </c>
      <c r="DO23" s="23">
        <v>19</v>
      </c>
      <c r="DP23" s="13">
        <v>2.97</v>
      </c>
      <c r="DQ23" s="23">
        <v>8</v>
      </c>
      <c r="DR23" s="13">
        <v>2.92</v>
      </c>
      <c r="DS23" s="25">
        <f t="shared" si="25"/>
        <v>0.70370370370370372</v>
      </c>
      <c r="DT23" s="25">
        <f t="shared" si="26"/>
        <v>0.29629629629629628</v>
      </c>
      <c r="DU23" s="18"/>
      <c r="DV23" s="11">
        <v>30</v>
      </c>
      <c r="DW23" s="13">
        <v>3.5</v>
      </c>
      <c r="DX23" s="23">
        <v>22</v>
      </c>
      <c r="DY23" s="13">
        <v>4.07</v>
      </c>
      <c r="DZ23" s="23">
        <v>8</v>
      </c>
      <c r="EA23" s="13">
        <v>2.52</v>
      </c>
      <c r="EB23" s="25">
        <f t="shared" si="27"/>
        <v>0.73333333333333328</v>
      </c>
      <c r="EC23" s="25">
        <f t="shared" si="28"/>
        <v>0.26666666666666666</v>
      </c>
      <c r="ED23" s="18"/>
      <c r="EE23" s="11">
        <v>15</v>
      </c>
      <c r="EF23" s="13">
        <v>3.13</v>
      </c>
      <c r="EG23" s="23">
        <v>10</v>
      </c>
      <c r="EH23" s="13">
        <v>2.99</v>
      </c>
      <c r="EI23" s="23">
        <v>5</v>
      </c>
      <c r="EJ23" s="13">
        <v>3.5</v>
      </c>
      <c r="EK23" s="25">
        <f t="shared" si="29"/>
        <v>0.66666666666666663</v>
      </c>
      <c r="EL23" s="25">
        <f t="shared" si="30"/>
        <v>0.33333333333333331</v>
      </c>
      <c r="EM23" s="18"/>
      <c r="EN23" s="11">
        <v>0</v>
      </c>
      <c r="EO23" s="13">
        <v>0</v>
      </c>
      <c r="EP23" s="23">
        <v>0</v>
      </c>
      <c r="EQ23" s="13">
        <v>0</v>
      </c>
      <c r="ER23" s="23">
        <v>0</v>
      </c>
      <c r="ES23" s="13">
        <v>0</v>
      </c>
      <c r="ET23" s="25" t="e">
        <f t="shared" si="31"/>
        <v>#DIV/0!</v>
      </c>
      <c r="EU23" s="25" t="e">
        <f t="shared" si="32"/>
        <v>#DIV/0!</v>
      </c>
      <c r="EV23" s="18"/>
      <c r="EW23" s="11">
        <v>11</v>
      </c>
      <c r="EX23" s="13">
        <v>2.29</v>
      </c>
      <c r="EY23" s="23">
        <v>9</v>
      </c>
      <c r="EZ23" s="13">
        <v>2.5099999999999998</v>
      </c>
      <c r="FA23" s="23">
        <v>2</v>
      </c>
      <c r="FB23" s="13">
        <v>1.65</v>
      </c>
      <c r="FC23" s="25">
        <f t="shared" si="33"/>
        <v>0.81818181818181823</v>
      </c>
      <c r="FD23" s="25">
        <f t="shared" si="34"/>
        <v>0.18181818181818182</v>
      </c>
      <c r="FE23" s="18"/>
      <c r="FF23" s="11">
        <v>5</v>
      </c>
      <c r="FG23" s="13">
        <v>1.75</v>
      </c>
      <c r="FH23" s="23">
        <v>3</v>
      </c>
      <c r="FI23" s="13">
        <v>1.38</v>
      </c>
      <c r="FJ23" s="23">
        <v>2</v>
      </c>
      <c r="FK23" s="13">
        <v>2.94</v>
      </c>
      <c r="FL23" s="25">
        <f t="shared" si="35"/>
        <v>0.6</v>
      </c>
      <c r="FM23" s="25">
        <f t="shared" si="36"/>
        <v>0.4</v>
      </c>
      <c r="FN23" s="18"/>
      <c r="FO23" s="11">
        <v>13</v>
      </c>
      <c r="FP23" s="13">
        <v>3.17</v>
      </c>
      <c r="FQ23" s="23">
        <v>11</v>
      </c>
      <c r="FR23" s="13">
        <v>3.72</v>
      </c>
      <c r="FS23" s="23">
        <v>2</v>
      </c>
      <c r="FT23" s="13">
        <v>1.75</v>
      </c>
      <c r="FU23" s="25">
        <f t="shared" si="37"/>
        <v>0.84615384615384615</v>
      </c>
      <c r="FV23" s="25">
        <f t="shared" si="38"/>
        <v>0.15384615384615385</v>
      </c>
      <c r="FW23" s="18"/>
      <c r="FX23" s="11">
        <v>18</v>
      </c>
      <c r="FY23" s="13">
        <v>2.2000000000000002</v>
      </c>
      <c r="FZ23" s="23">
        <v>12</v>
      </c>
      <c r="GA23" s="13">
        <v>2.69</v>
      </c>
      <c r="GB23" s="23">
        <v>6</v>
      </c>
      <c r="GC23" s="13">
        <v>1.61</v>
      </c>
      <c r="GD23" s="25">
        <f t="shared" si="39"/>
        <v>0.66666666666666663</v>
      </c>
      <c r="GE23" s="25">
        <f t="shared" si="40"/>
        <v>0.33333333333333331</v>
      </c>
      <c r="GF23" s="18"/>
      <c r="GG23" s="11">
        <v>0</v>
      </c>
      <c r="GH23" s="13">
        <v>0</v>
      </c>
      <c r="GI23" s="23">
        <v>0</v>
      </c>
      <c r="GJ23" s="13">
        <v>0</v>
      </c>
      <c r="GK23" s="23">
        <v>0</v>
      </c>
      <c r="GL23" s="13">
        <v>0</v>
      </c>
      <c r="GM23" s="25" t="e">
        <f t="shared" si="41"/>
        <v>#DIV/0!</v>
      </c>
      <c r="GN23" s="25" t="e">
        <f t="shared" si="42"/>
        <v>#DIV/0!</v>
      </c>
      <c r="GO23" s="18"/>
      <c r="GP23" s="11">
        <v>2</v>
      </c>
      <c r="GQ23" s="13">
        <v>1.54</v>
      </c>
      <c r="GR23" s="23">
        <v>2</v>
      </c>
      <c r="GS23" s="13">
        <v>2.2200000000000002</v>
      </c>
      <c r="GT23" s="23">
        <v>0</v>
      </c>
      <c r="GU23" s="13">
        <v>0</v>
      </c>
      <c r="GV23" s="25">
        <f t="shared" si="43"/>
        <v>1</v>
      </c>
      <c r="GW23" s="25">
        <f t="shared" si="44"/>
        <v>0</v>
      </c>
      <c r="GX23" s="18"/>
      <c r="GY23" s="11">
        <v>10</v>
      </c>
      <c r="GZ23" s="13">
        <v>3.8</v>
      </c>
      <c r="HA23" s="23">
        <v>7</v>
      </c>
      <c r="HB23" s="13">
        <v>4.09</v>
      </c>
      <c r="HC23" s="23">
        <v>3</v>
      </c>
      <c r="HD23" s="13">
        <v>3.3</v>
      </c>
      <c r="HE23" s="25">
        <f t="shared" si="45"/>
        <v>0.7</v>
      </c>
      <c r="HF23" s="25">
        <f t="shared" si="46"/>
        <v>0.3</v>
      </c>
      <c r="HG23" s="18"/>
      <c r="HH23" s="11">
        <v>0</v>
      </c>
      <c r="HI23" s="13">
        <v>0</v>
      </c>
      <c r="HJ23" s="23">
        <v>0</v>
      </c>
      <c r="HK23" s="13">
        <v>0</v>
      </c>
      <c r="HL23" s="23">
        <v>0</v>
      </c>
      <c r="HM23" s="13">
        <v>0</v>
      </c>
      <c r="HN23" s="25" t="e">
        <f t="shared" si="47"/>
        <v>#DIV/0!</v>
      </c>
      <c r="HO23" s="25" t="e">
        <f t="shared" si="48"/>
        <v>#DIV/0!</v>
      </c>
      <c r="HP23" s="18"/>
      <c r="HQ23" s="11">
        <v>5</v>
      </c>
      <c r="HR23" s="13">
        <v>5</v>
      </c>
      <c r="HS23" s="23">
        <v>3</v>
      </c>
      <c r="HT23" s="13">
        <v>5.17</v>
      </c>
      <c r="HU23" s="23">
        <v>2</v>
      </c>
      <c r="HV23" s="13">
        <v>4.88</v>
      </c>
      <c r="HW23" s="25">
        <f t="shared" si="49"/>
        <v>0.6</v>
      </c>
      <c r="HX23" s="25">
        <f t="shared" si="50"/>
        <v>0.4</v>
      </c>
      <c r="HY23" s="18"/>
      <c r="HZ23" s="11">
        <v>26</v>
      </c>
      <c r="IA23" s="13">
        <v>2.86</v>
      </c>
      <c r="IB23" s="23">
        <v>24</v>
      </c>
      <c r="IC23" s="13">
        <v>4.01</v>
      </c>
      <c r="ID23" s="23">
        <v>2</v>
      </c>
      <c r="IE23" s="13">
        <v>0.65</v>
      </c>
      <c r="IF23" s="25">
        <f t="shared" si="51"/>
        <v>0.92307692307692313</v>
      </c>
      <c r="IG23" s="25">
        <f t="shared" si="52"/>
        <v>7.6923076923076927E-2</v>
      </c>
      <c r="IH23" s="18"/>
      <c r="II23" s="11">
        <v>0</v>
      </c>
      <c r="IJ23" s="13">
        <v>0</v>
      </c>
      <c r="IK23" s="23">
        <v>0</v>
      </c>
      <c r="IL23" s="13">
        <v>0</v>
      </c>
      <c r="IM23" s="23">
        <v>0</v>
      </c>
      <c r="IN23" s="13">
        <v>0</v>
      </c>
      <c r="IO23" s="25" t="e">
        <f t="shared" si="53"/>
        <v>#DIV/0!</v>
      </c>
      <c r="IP23" s="25" t="e">
        <f t="shared" si="54"/>
        <v>#DIV/0!</v>
      </c>
      <c r="IQ23" s="18"/>
      <c r="IR23" s="11">
        <v>1</v>
      </c>
      <c r="IS23" s="13">
        <v>3.45</v>
      </c>
      <c r="IT23" s="23">
        <v>0</v>
      </c>
      <c r="IU23" s="13">
        <v>0</v>
      </c>
      <c r="IV23" s="23">
        <v>1</v>
      </c>
      <c r="IW23" s="13">
        <v>14.29</v>
      </c>
      <c r="IX23" s="25">
        <f t="shared" si="55"/>
        <v>0</v>
      </c>
      <c r="IY23" s="25">
        <f t="shared" si="56"/>
        <v>1</v>
      </c>
      <c r="IZ23" s="18"/>
    </row>
    <row r="24" spans="1:260" x14ac:dyDescent="0.15">
      <c r="A24" s="15" t="s">
        <v>30</v>
      </c>
      <c r="B24" s="10">
        <v>100358</v>
      </c>
      <c r="C24" s="12">
        <v>3.24</v>
      </c>
      <c r="D24" s="22">
        <v>42400</v>
      </c>
      <c r="E24" s="24">
        <f t="shared" si="57"/>
        <v>0.42248749476872793</v>
      </c>
      <c r="F24" s="22">
        <v>56429</v>
      </c>
      <c r="G24" s="24">
        <f t="shared" si="0"/>
        <v>0.56227704816756019</v>
      </c>
      <c r="H24" s="18"/>
      <c r="I24" s="10">
        <v>978</v>
      </c>
      <c r="J24" s="12">
        <v>3.68</v>
      </c>
      <c r="K24" s="22">
        <v>602</v>
      </c>
      <c r="L24" s="12">
        <v>3.48</v>
      </c>
      <c r="M24" s="22">
        <v>372</v>
      </c>
      <c r="N24" s="12">
        <v>4.01</v>
      </c>
      <c r="O24" s="24">
        <f t="shared" si="1"/>
        <v>0.61554192229038851</v>
      </c>
      <c r="P24" s="24">
        <f t="shared" si="2"/>
        <v>0.38036809815950923</v>
      </c>
      <c r="Q24" s="18"/>
      <c r="R24" s="10">
        <v>224</v>
      </c>
      <c r="S24" s="12">
        <v>3.36</v>
      </c>
      <c r="T24" s="22">
        <v>110</v>
      </c>
      <c r="U24" s="12">
        <v>2.78</v>
      </c>
      <c r="V24" s="22">
        <v>114</v>
      </c>
      <c r="W24" s="12">
        <v>4.21</v>
      </c>
      <c r="X24" s="24">
        <f t="shared" si="3"/>
        <v>0.49107142857142855</v>
      </c>
      <c r="Y24" s="24">
        <f t="shared" si="4"/>
        <v>0.5089285714285714</v>
      </c>
      <c r="Z24" s="18"/>
      <c r="AA24" s="10">
        <v>64</v>
      </c>
      <c r="AB24" s="12">
        <v>2.78</v>
      </c>
      <c r="AC24" s="22">
        <v>43</v>
      </c>
      <c r="AD24" s="12">
        <v>2.62</v>
      </c>
      <c r="AE24" s="22">
        <v>21</v>
      </c>
      <c r="AF24" s="12">
        <v>3.2</v>
      </c>
      <c r="AG24" s="24">
        <f t="shared" si="5"/>
        <v>0.671875</v>
      </c>
      <c r="AH24" s="24">
        <f t="shared" si="6"/>
        <v>0.328125</v>
      </c>
      <c r="AI24" s="18"/>
      <c r="AJ24" s="10">
        <v>38</v>
      </c>
      <c r="AK24" s="12">
        <v>2.81</v>
      </c>
      <c r="AL24" s="22">
        <v>22</v>
      </c>
      <c r="AM24" s="12">
        <v>2.29</v>
      </c>
      <c r="AN24" s="22">
        <v>16</v>
      </c>
      <c r="AO24" s="12">
        <v>4.1500000000000004</v>
      </c>
      <c r="AP24" s="24">
        <f t="shared" si="7"/>
        <v>0.57894736842105265</v>
      </c>
      <c r="AQ24" s="24">
        <f t="shared" si="8"/>
        <v>0.42105263157894735</v>
      </c>
      <c r="AR24" s="18"/>
      <c r="AS24" s="10">
        <v>38</v>
      </c>
      <c r="AT24" s="12">
        <v>4.33</v>
      </c>
      <c r="AU24" s="22">
        <v>30</v>
      </c>
      <c r="AV24" s="12">
        <v>5.14</v>
      </c>
      <c r="AW24" s="22">
        <v>7</v>
      </c>
      <c r="AX24" s="12">
        <v>2.4</v>
      </c>
      <c r="AY24" s="24">
        <f t="shared" si="9"/>
        <v>0.78947368421052633</v>
      </c>
      <c r="AZ24" s="24">
        <f t="shared" si="10"/>
        <v>0.18421052631578946</v>
      </c>
      <c r="BA24" s="18"/>
      <c r="BB24" s="10">
        <v>31</v>
      </c>
      <c r="BC24" s="12">
        <v>3.48</v>
      </c>
      <c r="BD24" s="22">
        <v>19</v>
      </c>
      <c r="BE24" s="12">
        <v>2.99</v>
      </c>
      <c r="BF24" s="22">
        <v>11</v>
      </c>
      <c r="BG24" s="12">
        <v>4.3499999999999996</v>
      </c>
      <c r="BH24" s="24">
        <f t="shared" si="11"/>
        <v>0.61290322580645162</v>
      </c>
      <c r="BI24" s="24">
        <f t="shared" si="12"/>
        <v>0.35483870967741937</v>
      </c>
      <c r="BJ24" s="18"/>
      <c r="BK24" s="10">
        <v>37</v>
      </c>
      <c r="BL24" s="12">
        <v>4.5599999999999996</v>
      </c>
      <c r="BM24" s="22">
        <v>16</v>
      </c>
      <c r="BN24" s="12">
        <v>3.36</v>
      </c>
      <c r="BO24" s="22">
        <v>21</v>
      </c>
      <c r="BP24" s="12">
        <v>6.29</v>
      </c>
      <c r="BQ24" s="24">
        <f t="shared" si="13"/>
        <v>0.43243243243243246</v>
      </c>
      <c r="BR24" s="24">
        <f t="shared" si="14"/>
        <v>0.56756756756756754</v>
      </c>
      <c r="BS24" s="18"/>
      <c r="BT24" s="10">
        <v>78</v>
      </c>
      <c r="BU24" s="12">
        <v>4.71</v>
      </c>
      <c r="BV24" s="22">
        <v>60</v>
      </c>
      <c r="BW24" s="12">
        <v>5.53</v>
      </c>
      <c r="BX24" s="22">
        <v>18</v>
      </c>
      <c r="BY24" s="12">
        <v>3.16</v>
      </c>
      <c r="BZ24" s="24">
        <f t="shared" si="15"/>
        <v>0.76923076923076927</v>
      </c>
      <c r="CA24" s="24">
        <f t="shared" si="16"/>
        <v>0.23076923076923078</v>
      </c>
      <c r="CB24" s="18"/>
      <c r="CC24" s="10">
        <v>41</v>
      </c>
      <c r="CD24" s="12">
        <v>2.5</v>
      </c>
      <c r="CE24" s="22">
        <v>25</v>
      </c>
      <c r="CF24" s="12">
        <v>2.38</v>
      </c>
      <c r="CG24" s="22">
        <v>16</v>
      </c>
      <c r="CH24" s="12">
        <v>2.74</v>
      </c>
      <c r="CI24" s="24">
        <f t="shared" si="17"/>
        <v>0.6097560975609756</v>
      </c>
      <c r="CJ24" s="24">
        <f t="shared" si="18"/>
        <v>0.3902439024390244</v>
      </c>
      <c r="CK24" s="18"/>
      <c r="CL24" s="10">
        <v>66</v>
      </c>
      <c r="CM24" s="12">
        <v>3.67</v>
      </c>
      <c r="CN24" s="22">
        <v>36</v>
      </c>
      <c r="CO24" s="12">
        <v>3.03</v>
      </c>
      <c r="CP24" s="22">
        <v>30</v>
      </c>
      <c r="CQ24" s="12">
        <v>4.93</v>
      </c>
      <c r="CR24" s="24">
        <f t="shared" si="19"/>
        <v>0.54545454545454541</v>
      </c>
      <c r="CS24" s="24">
        <f t="shared" si="20"/>
        <v>0.45454545454545453</v>
      </c>
      <c r="CT24" s="18"/>
      <c r="CU24" s="10">
        <v>88</v>
      </c>
      <c r="CV24" s="12">
        <v>5.0599999999999996</v>
      </c>
      <c r="CW24" s="22">
        <v>66</v>
      </c>
      <c r="CX24" s="12">
        <v>5.67</v>
      </c>
      <c r="CY24" s="22">
        <v>22</v>
      </c>
      <c r="CZ24" s="12">
        <v>3.85</v>
      </c>
      <c r="DA24" s="24">
        <f t="shared" si="21"/>
        <v>0.75</v>
      </c>
      <c r="DB24" s="24">
        <f t="shared" si="22"/>
        <v>0.25</v>
      </c>
      <c r="DC24" s="18"/>
      <c r="DD24" s="10">
        <v>26</v>
      </c>
      <c r="DE24" s="12">
        <v>3.44</v>
      </c>
      <c r="DF24" s="22">
        <v>13</v>
      </c>
      <c r="DG24" s="12">
        <v>2.5099999999999998</v>
      </c>
      <c r="DH24" s="22">
        <v>12</v>
      </c>
      <c r="DI24" s="12">
        <v>5.1100000000000003</v>
      </c>
      <c r="DJ24" s="24">
        <f t="shared" si="23"/>
        <v>0.5</v>
      </c>
      <c r="DK24" s="24">
        <f t="shared" si="24"/>
        <v>0.46153846153846156</v>
      </c>
      <c r="DL24" s="18"/>
      <c r="DM24" s="10">
        <v>36</v>
      </c>
      <c r="DN24" s="12">
        <v>3.94</v>
      </c>
      <c r="DO24" s="22">
        <v>25</v>
      </c>
      <c r="DP24" s="12">
        <v>3.91</v>
      </c>
      <c r="DQ24" s="22">
        <v>11</v>
      </c>
      <c r="DR24" s="12">
        <v>4.01</v>
      </c>
      <c r="DS24" s="24">
        <f t="shared" si="25"/>
        <v>0.69444444444444442</v>
      </c>
      <c r="DT24" s="24">
        <f t="shared" si="26"/>
        <v>0.30555555555555558</v>
      </c>
      <c r="DU24" s="18"/>
      <c r="DV24" s="10">
        <v>38</v>
      </c>
      <c r="DW24" s="12">
        <v>4.43</v>
      </c>
      <c r="DX24" s="22">
        <v>27</v>
      </c>
      <c r="DY24" s="12">
        <v>5</v>
      </c>
      <c r="DZ24" s="22">
        <v>11</v>
      </c>
      <c r="EA24" s="12">
        <v>3.47</v>
      </c>
      <c r="EB24" s="24">
        <f t="shared" si="27"/>
        <v>0.71052631578947367</v>
      </c>
      <c r="EC24" s="24">
        <f t="shared" si="28"/>
        <v>0.28947368421052633</v>
      </c>
      <c r="ED24" s="18"/>
      <c r="EE24" s="10">
        <v>17</v>
      </c>
      <c r="EF24" s="12">
        <v>3.54</v>
      </c>
      <c r="EG24" s="22">
        <v>10</v>
      </c>
      <c r="EH24" s="12">
        <v>2.99</v>
      </c>
      <c r="EI24" s="22">
        <v>7</v>
      </c>
      <c r="EJ24" s="12">
        <v>4.9000000000000004</v>
      </c>
      <c r="EK24" s="24">
        <f t="shared" si="29"/>
        <v>0.58823529411764708</v>
      </c>
      <c r="EL24" s="24">
        <f t="shared" si="30"/>
        <v>0.41176470588235292</v>
      </c>
      <c r="EM24" s="18"/>
      <c r="EN24" s="10">
        <v>0</v>
      </c>
      <c r="EO24" s="12">
        <v>0</v>
      </c>
      <c r="EP24" s="22">
        <v>0</v>
      </c>
      <c r="EQ24" s="12">
        <v>0</v>
      </c>
      <c r="ER24" s="22">
        <v>0</v>
      </c>
      <c r="ES24" s="12">
        <v>0</v>
      </c>
      <c r="ET24" s="24" t="e">
        <f t="shared" si="31"/>
        <v>#DIV/0!</v>
      </c>
      <c r="EU24" s="24" t="e">
        <f t="shared" si="32"/>
        <v>#DIV/0!</v>
      </c>
      <c r="EV24" s="18"/>
      <c r="EW24" s="10">
        <v>19</v>
      </c>
      <c r="EX24" s="12">
        <v>3.96</v>
      </c>
      <c r="EY24" s="22">
        <v>15</v>
      </c>
      <c r="EZ24" s="12">
        <v>4.1900000000000004</v>
      </c>
      <c r="FA24" s="22">
        <v>4</v>
      </c>
      <c r="FB24" s="12">
        <v>3.31</v>
      </c>
      <c r="FC24" s="24">
        <f t="shared" si="33"/>
        <v>0.78947368421052633</v>
      </c>
      <c r="FD24" s="24">
        <f t="shared" si="34"/>
        <v>0.21052631578947367</v>
      </c>
      <c r="FE24" s="18"/>
      <c r="FF24" s="10">
        <v>10</v>
      </c>
      <c r="FG24" s="12">
        <v>3.51</v>
      </c>
      <c r="FH24" s="22">
        <v>5</v>
      </c>
      <c r="FI24" s="12">
        <v>2.2999999999999998</v>
      </c>
      <c r="FJ24" s="22">
        <v>5</v>
      </c>
      <c r="FK24" s="12">
        <v>7.35</v>
      </c>
      <c r="FL24" s="24">
        <f t="shared" si="35"/>
        <v>0.5</v>
      </c>
      <c r="FM24" s="24">
        <f t="shared" si="36"/>
        <v>0.5</v>
      </c>
      <c r="FN24" s="18"/>
      <c r="FO24" s="10">
        <v>14</v>
      </c>
      <c r="FP24" s="12">
        <v>3.41</v>
      </c>
      <c r="FQ24" s="22">
        <v>10</v>
      </c>
      <c r="FR24" s="12">
        <v>3.38</v>
      </c>
      <c r="FS24" s="22">
        <v>4</v>
      </c>
      <c r="FT24" s="12">
        <v>3.51</v>
      </c>
      <c r="FU24" s="24">
        <f t="shared" si="37"/>
        <v>0.7142857142857143</v>
      </c>
      <c r="FV24" s="24">
        <f t="shared" si="38"/>
        <v>0.2857142857142857</v>
      </c>
      <c r="FW24" s="18"/>
      <c r="FX24" s="10">
        <v>44</v>
      </c>
      <c r="FY24" s="12">
        <v>5.37</v>
      </c>
      <c r="FZ24" s="22">
        <v>23</v>
      </c>
      <c r="GA24" s="12">
        <v>5.16</v>
      </c>
      <c r="GB24" s="22">
        <v>21</v>
      </c>
      <c r="GC24" s="12">
        <v>5.65</v>
      </c>
      <c r="GD24" s="24">
        <f t="shared" si="39"/>
        <v>0.52272727272727271</v>
      </c>
      <c r="GE24" s="24">
        <f t="shared" si="40"/>
        <v>0.47727272727272729</v>
      </c>
      <c r="GF24" s="18"/>
      <c r="GG24" s="10">
        <v>4</v>
      </c>
      <c r="GH24" s="12">
        <v>4</v>
      </c>
      <c r="GI24" s="22">
        <v>3</v>
      </c>
      <c r="GJ24" s="12">
        <v>3.9</v>
      </c>
      <c r="GK24" s="22">
        <v>1</v>
      </c>
      <c r="GL24" s="12">
        <v>4.76</v>
      </c>
      <c r="GM24" s="24">
        <f t="shared" si="41"/>
        <v>0.75</v>
      </c>
      <c r="GN24" s="24">
        <f t="shared" si="42"/>
        <v>0.25</v>
      </c>
      <c r="GO24" s="18"/>
      <c r="GP24" s="10">
        <v>7</v>
      </c>
      <c r="GQ24" s="12">
        <v>5.38</v>
      </c>
      <c r="GR24" s="22">
        <v>6</v>
      </c>
      <c r="GS24" s="12">
        <v>6.67</v>
      </c>
      <c r="GT24" s="22">
        <v>1</v>
      </c>
      <c r="GU24" s="12">
        <v>2.5</v>
      </c>
      <c r="GV24" s="24">
        <f t="shared" si="43"/>
        <v>0.8571428571428571</v>
      </c>
      <c r="GW24" s="24">
        <f t="shared" si="44"/>
        <v>0.14285714285714285</v>
      </c>
      <c r="GX24" s="18"/>
      <c r="GY24" s="10">
        <v>6</v>
      </c>
      <c r="GZ24" s="12">
        <v>2.2799999999999998</v>
      </c>
      <c r="HA24" s="22">
        <v>4</v>
      </c>
      <c r="HB24" s="12">
        <v>2.34</v>
      </c>
      <c r="HC24" s="22">
        <v>1</v>
      </c>
      <c r="HD24" s="12">
        <v>1.1000000000000001</v>
      </c>
      <c r="HE24" s="24">
        <f t="shared" si="45"/>
        <v>0.66666666666666663</v>
      </c>
      <c r="HF24" s="24">
        <f t="shared" si="46"/>
        <v>0.16666666666666666</v>
      </c>
      <c r="HG24" s="18"/>
      <c r="HH24" s="10">
        <v>8</v>
      </c>
      <c r="HI24" s="12">
        <v>2.9</v>
      </c>
      <c r="HJ24" s="22">
        <v>3</v>
      </c>
      <c r="HK24" s="12">
        <v>2.17</v>
      </c>
      <c r="HL24" s="22">
        <v>5</v>
      </c>
      <c r="HM24" s="12">
        <v>3.62</v>
      </c>
      <c r="HN24" s="24">
        <f t="shared" si="47"/>
        <v>0.375</v>
      </c>
      <c r="HO24" s="24">
        <f t="shared" si="48"/>
        <v>0.625</v>
      </c>
      <c r="HP24" s="18"/>
      <c r="HQ24" s="10">
        <v>3</v>
      </c>
      <c r="HR24" s="12">
        <v>3</v>
      </c>
      <c r="HS24" s="22">
        <v>2</v>
      </c>
      <c r="HT24" s="12">
        <v>3.45</v>
      </c>
      <c r="HU24" s="22">
        <v>1</v>
      </c>
      <c r="HV24" s="12">
        <v>2.44</v>
      </c>
      <c r="HW24" s="24">
        <f t="shared" si="49"/>
        <v>0.66666666666666663</v>
      </c>
      <c r="HX24" s="24">
        <f t="shared" si="50"/>
        <v>0.33333333333333331</v>
      </c>
      <c r="HY24" s="18"/>
      <c r="HZ24" s="10">
        <v>40</v>
      </c>
      <c r="IA24" s="12">
        <v>4.4000000000000004</v>
      </c>
      <c r="IB24" s="22">
        <v>28</v>
      </c>
      <c r="IC24" s="12">
        <v>4.67</v>
      </c>
      <c r="ID24" s="22">
        <v>12</v>
      </c>
      <c r="IE24" s="12">
        <v>3.88</v>
      </c>
      <c r="IF24" s="24">
        <f t="shared" si="51"/>
        <v>0.7</v>
      </c>
      <c r="IG24" s="24">
        <f t="shared" si="52"/>
        <v>0.3</v>
      </c>
      <c r="IH24" s="18"/>
      <c r="II24" s="10">
        <v>0</v>
      </c>
      <c r="IJ24" s="12">
        <v>0</v>
      </c>
      <c r="IK24" s="22">
        <v>0</v>
      </c>
      <c r="IL24" s="12">
        <v>0</v>
      </c>
      <c r="IM24" s="22">
        <v>0</v>
      </c>
      <c r="IN24" s="12">
        <v>0</v>
      </c>
      <c r="IO24" s="24" t="e">
        <f t="shared" si="53"/>
        <v>#DIV/0!</v>
      </c>
      <c r="IP24" s="24" t="e">
        <f t="shared" si="54"/>
        <v>#DIV/0!</v>
      </c>
      <c r="IQ24" s="18"/>
      <c r="IR24" s="10">
        <v>1</v>
      </c>
      <c r="IS24" s="12">
        <v>3.45</v>
      </c>
      <c r="IT24" s="22">
        <v>1</v>
      </c>
      <c r="IU24" s="12">
        <v>4.55</v>
      </c>
      <c r="IV24" s="22">
        <v>0</v>
      </c>
      <c r="IW24" s="12">
        <v>0</v>
      </c>
      <c r="IX24" s="24">
        <f t="shared" si="55"/>
        <v>1</v>
      </c>
      <c r="IY24" s="24">
        <f t="shared" si="56"/>
        <v>0</v>
      </c>
      <c r="IZ24" s="18"/>
    </row>
    <row r="25" spans="1:260" x14ac:dyDescent="0.15">
      <c r="E25" s="20"/>
      <c r="F25" s="20"/>
      <c r="G25" s="20"/>
    </row>
    <row r="26" spans="1:260" x14ac:dyDescent="0.15">
      <c r="I26" s="35"/>
      <c r="J26" s="64" t="str">
        <f>+I7</f>
        <v>山梨県</v>
      </c>
      <c r="K26" s="36"/>
      <c r="L26" s="36"/>
      <c r="M26" s="36"/>
      <c r="N26" s="36"/>
      <c r="O26" s="36" t="s">
        <v>53</v>
      </c>
      <c r="P26" s="37"/>
      <c r="R26" s="35"/>
      <c r="S26" s="64" t="str">
        <f>+R7</f>
        <v>甲府市</v>
      </c>
      <c r="T26" s="36"/>
      <c r="U26" s="36"/>
      <c r="V26" s="36"/>
      <c r="W26" s="36"/>
      <c r="X26" s="36" t="s">
        <v>53</v>
      </c>
      <c r="Y26" s="37"/>
      <c r="AA26" s="35"/>
      <c r="AB26" s="64" t="str">
        <f>+AA7</f>
        <v>富士吉田市</v>
      </c>
      <c r="AC26" s="36"/>
      <c r="AD26" s="36"/>
      <c r="AE26" s="36"/>
      <c r="AF26" s="36"/>
      <c r="AG26" s="36" t="s">
        <v>53</v>
      </c>
      <c r="AH26" s="37"/>
      <c r="AJ26" s="35"/>
      <c r="AK26" s="64" t="str">
        <f>+AJ7</f>
        <v>都留市</v>
      </c>
      <c r="AL26" s="36"/>
      <c r="AM26" s="36"/>
      <c r="AN26" s="36"/>
      <c r="AO26" s="36"/>
      <c r="AP26" s="36" t="s">
        <v>53</v>
      </c>
      <c r="AQ26" s="37"/>
      <c r="AS26" s="35"/>
      <c r="AT26" s="64" t="str">
        <f>+AS7</f>
        <v>山梨市</v>
      </c>
      <c r="AU26" s="36"/>
      <c r="AV26" s="36"/>
      <c r="AW26" s="36"/>
      <c r="AX26" s="36"/>
      <c r="AY26" s="36" t="s">
        <v>53</v>
      </c>
      <c r="AZ26" s="37"/>
      <c r="BB26" s="35"/>
      <c r="BC26" s="64" t="str">
        <f>+BB7</f>
        <v>大月市</v>
      </c>
      <c r="BD26" s="36"/>
      <c r="BE26" s="36"/>
      <c r="BF26" s="36"/>
      <c r="BG26" s="36"/>
      <c r="BH26" s="36" t="s">
        <v>53</v>
      </c>
      <c r="BI26" s="37"/>
      <c r="BK26" s="35"/>
      <c r="BL26" s="64" t="str">
        <f>+BK7</f>
        <v>韮崎市</v>
      </c>
      <c r="BM26" s="36"/>
      <c r="BN26" s="36"/>
      <c r="BO26" s="36"/>
      <c r="BP26" s="36"/>
      <c r="BQ26" s="36" t="s">
        <v>53</v>
      </c>
      <c r="BR26" s="37"/>
      <c r="BT26" s="35"/>
      <c r="BU26" s="64" t="str">
        <f>+BT7</f>
        <v>南アルプス市</v>
      </c>
      <c r="BV26" s="36"/>
      <c r="BW26" s="36"/>
      <c r="BX26" s="36"/>
      <c r="BY26" s="36"/>
      <c r="BZ26" s="36" t="s">
        <v>53</v>
      </c>
      <c r="CA26" s="37"/>
      <c r="CC26" s="35"/>
      <c r="CD26" s="64" t="str">
        <f>+CC7</f>
        <v>北杜市</v>
      </c>
      <c r="CE26" s="36"/>
      <c r="CF26" s="36"/>
      <c r="CG26" s="36"/>
      <c r="CH26" s="36"/>
      <c r="CI26" s="36" t="s">
        <v>53</v>
      </c>
      <c r="CJ26" s="37"/>
      <c r="CL26" s="35"/>
      <c r="CM26" s="64" t="str">
        <f>+CL7</f>
        <v>甲斐市</v>
      </c>
      <c r="CN26" s="36"/>
      <c r="CO26" s="36"/>
      <c r="CP26" s="36"/>
      <c r="CQ26" s="36"/>
      <c r="CR26" s="36" t="s">
        <v>53</v>
      </c>
      <c r="CS26" s="37"/>
      <c r="CU26" s="35"/>
      <c r="CV26" s="64" t="str">
        <f>+CU7</f>
        <v>笛吹市</v>
      </c>
      <c r="CW26" s="36"/>
      <c r="CX26" s="36"/>
      <c r="CY26" s="36"/>
      <c r="CZ26" s="36"/>
      <c r="DA26" s="36" t="s">
        <v>53</v>
      </c>
      <c r="DB26" s="37"/>
      <c r="DD26" s="35"/>
      <c r="DE26" s="64" t="str">
        <f>+DD7</f>
        <v>上野原市</v>
      </c>
      <c r="DF26" s="36"/>
      <c r="DG26" s="36"/>
      <c r="DH26" s="36"/>
      <c r="DI26" s="36"/>
      <c r="DJ26" s="36" t="s">
        <v>53</v>
      </c>
      <c r="DK26" s="37"/>
      <c r="DM26" s="35"/>
      <c r="DN26" s="64" t="str">
        <f>+DM7</f>
        <v>甲州市</v>
      </c>
      <c r="DO26" s="36"/>
      <c r="DP26" s="36"/>
      <c r="DQ26" s="36"/>
      <c r="DR26" s="36"/>
      <c r="DS26" s="36" t="s">
        <v>53</v>
      </c>
      <c r="DT26" s="37"/>
      <c r="DV26" s="35"/>
      <c r="DW26" s="64" t="str">
        <f>+DV7</f>
        <v>中央市</v>
      </c>
      <c r="DX26" s="36"/>
      <c r="DY26" s="36"/>
      <c r="DZ26" s="36"/>
      <c r="EA26" s="36"/>
      <c r="EB26" s="36" t="s">
        <v>53</v>
      </c>
      <c r="EC26" s="37"/>
      <c r="EE26" s="35"/>
      <c r="EF26" s="64" t="str">
        <f>+EE7</f>
        <v>西八代郡市川三郷町</v>
      </c>
      <c r="EG26" s="36"/>
      <c r="EH26" s="36"/>
      <c r="EI26" s="36"/>
      <c r="EJ26" s="36"/>
      <c r="EK26" s="36" t="s">
        <v>53</v>
      </c>
      <c r="EL26" s="37"/>
      <c r="EN26" s="35"/>
      <c r="EO26" s="64" t="str">
        <f>+EN7</f>
        <v>南巨摩郡早川町</v>
      </c>
      <c r="EP26" s="36"/>
      <c r="EQ26" s="36"/>
      <c r="ER26" s="36"/>
      <c r="ES26" s="36"/>
      <c r="ET26" s="36" t="s">
        <v>53</v>
      </c>
      <c r="EU26" s="37"/>
      <c r="EW26" s="35"/>
      <c r="EX26" s="64" t="str">
        <f>+EW7</f>
        <v>南巨摩郡身延町</v>
      </c>
      <c r="EY26" s="36"/>
      <c r="EZ26" s="36"/>
      <c r="FA26" s="36"/>
      <c r="FB26" s="36"/>
      <c r="FC26" s="36" t="s">
        <v>53</v>
      </c>
      <c r="FD26" s="37"/>
      <c r="FF26" s="35"/>
      <c r="FG26" s="64" t="str">
        <f>+FF7</f>
        <v>南巨摩郡南部町</v>
      </c>
      <c r="FH26" s="36"/>
      <c r="FI26" s="36"/>
      <c r="FJ26" s="36"/>
      <c r="FK26" s="36"/>
      <c r="FL26" s="36" t="s">
        <v>53</v>
      </c>
      <c r="FM26" s="37"/>
      <c r="FO26" s="35"/>
      <c r="FP26" s="64" t="str">
        <f>+FO7</f>
        <v>南巨摩郡富士川町</v>
      </c>
      <c r="FQ26" s="36"/>
      <c r="FR26" s="36"/>
      <c r="FS26" s="36"/>
      <c r="FT26" s="36"/>
      <c r="FU26" s="36" t="s">
        <v>53</v>
      </c>
      <c r="FV26" s="37"/>
      <c r="FX26" s="35"/>
      <c r="FY26" s="64" t="str">
        <f>+FX7</f>
        <v>中巨摩郡昭和町</v>
      </c>
      <c r="FZ26" s="36"/>
      <c r="GA26" s="36"/>
      <c r="GB26" s="36"/>
      <c r="GC26" s="36"/>
      <c r="GD26" s="36" t="s">
        <v>53</v>
      </c>
      <c r="GE26" s="37"/>
      <c r="GG26" s="35"/>
      <c r="GH26" s="64" t="str">
        <f>+GG7</f>
        <v>南都留郡道志村</v>
      </c>
      <c r="GI26" s="36"/>
      <c r="GJ26" s="36"/>
      <c r="GK26" s="36"/>
      <c r="GL26" s="36"/>
      <c r="GM26" s="36" t="s">
        <v>53</v>
      </c>
      <c r="GN26" s="37"/>
      <c r="GP26" s="35"/>
      <c r="GQ26" s="64" t="str">
        <f>+GP7</f>
        <v>南都留郡西桂町</v>
      </c>
      <c r="GR26" s="36"/>
      <c r="GS26" s="36"/>
      <c r="GT26" s="36"/>
      <c r="GU26" s="36"/>
      <c r="GV26" s="36" t="s">
        <v>53</v>
      </c>
      <c r="GW26" s="37"/>
      <c r="GY26" s="35"/>
      <c r="GZ26" s="64" t="str">
        <f>+GY7</f>
        <v>南都留郡忍野村</v>
      </c>
      <c r="HA26" s="36"/>
      <c r="HB26" s="36"/>
      <c r="HC26" s="36"/>
      <c r="HD26" s="36"/>
      <c r="HE26" s="36" t="s">
        <v>53</v>
      </c>
      <c r="HF26" s="37"/>
      <c r="HH26" s="35"/>
      <c r="HI26" s="64" t="str">
        <f>+HH7</f>
        <v>南都留郡山中湖村</v>
      </c>
      <c r="HJ26" s="36"/>
      <c r="HK26" s="36"/>
      <c r="HL26" s="36"/>
      <c r="HM26" s="36"/>
      <c r="HN26" s="36" t="s">
        <v>53</v>
      </c>
      <c r="HO26" s="37"/>
      <c r="HQ26" s="35"/>
      <c r="HR26" s="64" t="str">
        <f>+HQ7</f>
        <v>南都留郡鳴沢村</v>
      </c>
      <c r="HS26" s="36"/>
      <c r="HT26" s="36"/>
      <c r="HU26" s="36"/>
      <c r="HV26" s="36"/>
      <c r="HW26" s="36" t="s">
        <v>53</v>
      </c>
      <c r="HX26" s="37"/>
      <c r="HZ26" s="35"/>
      <c r="IA26" s="64" t="str">
        <f>+HZ7</f>
        <v>南都留郡富士河口湖町</v>
      </c>
      <c r="IB26" s="36"/>
      <c r="IC26" s="36"/>
      <c r="ID26" s="36"/>
      <c r="IE26" s="36"/>
      <c r="IF26" s="36" t="s">
        <v>53</v>
      </c>
      <c r="IG26" s="37"/>
      <c r="II26" s="35"/>
      <c r="IJ26" s="64" t="str">
        <f>+II7</f>
        <v>北都留郡小菅村</v>
      </c>
      <c r="IK26" s="36"/>
      <c r="IL26" s="36"/>
      <c r="IM26" s="36"/>
      <c r="IN26" s="36"/>
      <c r="IO26" s="36" t="s">
        <v>53</v>
      </c>
      <c r="IP26" s="37"/>
      <c r="IR26" s="35"/>
      <c r="IS26" s="64" t="str">
        <f>+IR7</f>
        <v>北都留郡丹波山村</v>
      </c>
      <c r="IT26" s="36"/>
      <c r="IU26" s="36"/>
      <c r="IV26" s="36"/>
      <c r="IW26" s="36"/>
      <c r="IX26" s="36" t="s">
        <v>53</v>
      </c>
      <c r="IY26" s="37"/>
    </row>
    <row r="27" spans="1:260" x14ac:dyDescent="0.15">
      <c r="I27" s="38"/>
      <c r="J27" s="9"/>
      <c r="K27" s="9"/>
      <c r="L27" s="9"/>
      <c r="M27" s="9"/>
      <c r="N27" s="9"/>
      <c r="O27" s="9"/>
      <c r="P27" s="39"/>
      <c r="R27" s="38"/>
      <c r="S27" s="9"/>
      <c r="T27" s="9"/>
      <c r="U27" s="9"/>
      <c r="V27" s="9"/>
      <c r="W27" s="9"/>
      <c r="X27" s="9"/>
      <c r="Y27" s="39"/>
      <c r="AA27" s="38"/>
      <c r="AB27" s="9"/>
      <c r="AC27" s="9"/>
      <c r="AD27" s="9"/>
      <c r="AE27" s="9"/>
      <c r="AF27" s="9"/>
      <c r="AG27" s="9"/>
      <c r="AH27" s="39"/>
      <c r="AJ27" s="38"/>
      <c r="AK27" s="9"/>
      <c r="AL27" s="9"/>
      <c r="AM27" s="9"/>
      <c r="AN27" s="9"/>
      <c r="AO27" s="9"/>
      <c r="AP27" s="9"/>
      <c r="AQ27" s="39"/>
      <c r="AS27" s="38"/>
      <c r="AT27" s="9"/>
      <c r="AU27" s="9"/>
      <c r="AV27" s="9"/>
      <c r="AW27" s="9"/>
      <c r="AX27" s="9"/>
      <c r="AY27" s="9"/>
      <c r="AZ27" s="39"/>
      <c r="BB27" s="38"/>
      <c r="BC27" s="9"/>
      <c r="BD27" s="9"/>
      <c r="BE27" s="9"/>
      <c r="BF27" s="9"/>
      <c r="BG27" s="9"/>
      <c r="BH27" s="9"/>
      <c r="BI27" s="39"/>
      <c r="BK27" s="38"/>
      <c r="BL27" s="9"/>
      <c r="BM27" s="9"/>
      <c r="BN27" s="9"/>
      <c r="BO27" s="9"/>
      <c r="BP27" s="9"/>
      <c r="BQ27" s="9"/>
      <c r="BR27" s="39"/>
      <c r="BT27" s="38"/>
      <c r="BU27" s="9"/>
      <c r="BV27" s="9"/>
      <c r="BW27" s="9"/>
      <c r="BX27" s="9"/>
      <c r="BY27" s="9"/>
      <c r="BZ27" s="9"/>
      <c r="CA27" s="39"/>
      <c r="CC27" s="38"/>
      <c r="CD27" s="9"/>
      <c r="CE27" s="9"/>
      <c r="CF27" s="9"/>
      <c r="CG27" s="9"/>
      <c r="CH27" s="9"/>
      <c r="CI27" s="9"/>
      <c r="CJ27" s="39"/>
      <c r="CL27" s="38"/>
      <c r="CM27" s="9"/>
      <c r="CN27" s="9"/>
      <c r="CO27" s="9"/>
      <c r="CP27" s="9"/>
      <c r="CQ27" s="9"/>
      <c r="CR27" s="9"/>
      <c r="CS27" s="39"/>
      <c r="CU27" s="38"/>
      <c r="CV27" s="9"/>
      <c r="CW27" s="9"/>
      <c r="CX27" s="9"/>
      <c r="CY27" s="9"/>
      <c r="CZ27" s="9"/>
      <c r="DA27" s="9"/>
      <c r="DB27" s="39"/>
      <c r="DD27" s="38"/>
      <c r="DE27" s="9"/>
      <c r="DF27" s="9"/>
      <c r="DG27" s="9"/>
      <c r="DH27" s="9"/>
      <c r="DI27" s="9"/>
      <c r="DJ27" s="9"/>
      <c r="DK27" s="39"/>
      <c r="DM27" s="38"/>
      <c r="DN27" s="9"/>
      <c r="DO27" s="9"/>
      <c r="DP27" s="9"/>
      <c r="DQ27" s="9"/>
      <c r="DR27" s="9"/>
      <c r="DS27" s="9"/>
      <c r="DT27" s="39"/>
      <c r="DV27" s="38"/>
      <c r="DW27" s="9"/>
      <c r="DX27" s="9"/>
      <c r="DY27" s="9"/>
      <c r="DZ27" s="9"/>
      <c r="EA27" s="9"/>
      <c r="EB27" s="9"/>
      <c r="EC27" s="39"/>
      <c r="EE27" s="38"/>
      <c r="EF27" s="9"/>
      <c r="EG27" s="9"/>
      <c r="EH27" s="9"/>
      <c r="EI27" s="9"/>
      <c r="EJ27" s="9"/>
      <c r="EK27" s="9"/>
      <c r="EL27" s="39"/>
      <c r="EN27" s="38"/>
      <c r="EO27" s="9"/>
      <c r="EP27" s="9"/>
      <c r="EQ27" s="9"/>
      <c r="ER27" s="9"/>
      <c r="ES27" s="9"/>
      <c r="ET27" s="9"/>
      <c r="EU27" s="39"/>
      <c r="EW27" s="38"/>
      <c r="EX27" s="9"/>
      <c r="EY27" s="9"/>
      <c r="EZ27" s="9"/>
      <c r="FA27" s="9"/>
      <c r="FB27" s="9"/>
      <c r="FC27" s="9"/>
      <c r="FD27" s="39"/>
      <c r="FF27" s="38"/>
      <c r="FG27" s="9"/>
      <c r="FH27" s="9"/>
      <c r="FI27" s="9"/>
      <c r="FJ27" s="9"/>
      <c r="FK27" s="9"/>
      <c r="FL27" s="9"/>
      <c r="FM27" s="39"/>
      <c r="FO27" s="38"/>
      <c r="FP27" s="9"/>
      <c r="FQ27" s="9"/>
      <c r="FR27" s="9"/>
      <c r="FS27" s="9"/>
      <c r="FT27" s="9"/>
      <c r="FU27" s="9"/>
      <c r="FV27" s="39"/>
      <c r="FX27" s="38"/>
      <c r="FY27" s="9"/>
      <c r="FZ27" s="9"/>
      <c r="GA27" s="9"/>
      <c r="GB27" s="9"/>
      <c r="GC27" s="9"/>
      <c r="GD27" s="9"/>
      <c r="GE27" s="39"/>
      <c r="GG27" s="38"/>
      <c r="GH27" s="9"/>
      <c r="GI27" s="9"/>
      <c r="GJ27" s="9"/>
      <c r="GK27" s="9"/>
      <c r="GL27" s="9"/>
      <c r="GM27" s="9"/>
      <c r="GN27" s="39"/>
      <c r="GP27" s="38"/>
      <c r="GQ27" s="9"/>
      <c r="GR27" s="9"/>
      <c r="GS27" s="9"/>
      <c r="GT27" s="9"/>
      <c r="GU27" s="9"/>
      <c r="GV27" s="9"/>
      <c r="GW27" s="39"/>
      <c r="GY27" s="38"/>
      <c r="GZ27" s="9"/>
      <c r="HA27" s="9"/>
      <c r="HB27" s="9"/>
      <c r="HC27" s="9"/>
      <c r="HD27" s="9"/>
      <c r="HE27" s="9"/>
      <c r="HF27" s="39"/>
      <c r="HH27" s="38"/>
      <c r="HI27" s="9"/>
      <c r="HJ27" s="9"/>
      <c r="HK27" s="9"/>
      <c r="HL27" s="9"/>
      <c r="HM27" s="9"/>
      <c r="HN27" s="9"/>
      <c r="HO27" s="39"/>
      <c r="HQ27" s="38"/>
      <c r="HR27" s="9"/>
      <c r="HS27" s="9"/>
      <c r="HT27" s="9"/>
      <c r="HU27" s="9"/>
      <c r="HV27" s="9"/>
      <c r="HW27" s="9"/>
      <c r="HX27" s="39"/>
      <c r="HZ27" s="38"/>
      <c r="IA27" s="9"/>
      <c r="IB27" s="9"/>
      <c r="IC27" s="9"/>
      <c r="ID27" s="9"/>
      <c r="IE27" s="9"/>
      <c r="IF27" s="9"/>
      <c r="IG27" s="39"/>
      <c r="II27" s="38"/>
      <c r="IJ27" s="9"/>
      <c r="IK27" s="9"/>
      <c r="IL27" s="9"/>
      <c r="IM27" s="9"/>
      <c r="IN27" s="9"/>
      <c r="IO27" s="9"/>
      <c r="IP27" s="39"/>
      <c r="IR27" s="38"/>
      <c r="IS27" s="9"/>
      <c r="IT27" s="9"/>
      <c r="IU27" s="9"/>
      <c r="IV27" s="9"/>
      <c r="IW27" s="9"/>
      <c r="IX27" s="9"/>
      <c r="IY27" s="39"/>
    </row>
    <row r="28" spans="1:260" x14ac:dyDescent="0.15">
      <c r="I28" s="38" t="s">
        <v>75</v>
      </c>
      <c r="J28" s="9"/>
      <c r="K28" s="9"/>
      <c r="L28" s="9"/>
      <c r="M28" s="40"/>
      <c r="N28" s="9"/>
      <c r="O28" s="40" t="s">
        <v>74</v>
      </c>
      <c r="P28" s="39"/>
      <c r="R28" s="38" t="s">
        <v>174</v>
      </c>
      <c r="S28" s="9"/>
      <c r="T28" s="9"/>
      <c r="U28" s="9"/>
      <c r="V28" s="9"/>
      <c r="W28" s="9"/>
      <c r="X28" s="40" t="s">
        <v>163</v>
      </c>
      <c r="Y28" s="39"/>
      <c r="AA28" s="38" t="s">
        <v>174</v>
      </c>
      <c r="AB28" s="9"/>
      <c r="AC28" s="9"/>
      <c r="AD28" s="9"/>
      <c r="AE28" s="9"/>
      <c r="AF28" s="9"/>
      <c r="AG28" s="40" t="s">
        <v>163</v>
      </c>
      <c r="AH28" s="39"/>
      <c r="AJ28" s="38" t="s">
        <v>174</v>
      </c>
      <c r="AK28" s="9"/>
      <c r="AL28" s="9"/>
      <c r="AM28" s="9"/>
      <c r="AN28" s="9"/>
      <c r="AO28" s="9"/>
      <c r="AP28" s="40" t="s">
        <v>163</v>
      </c>
      <c r="AQ28" s="39"/>
      <c r="AS28" s="38" t="s">
        <v>174</v>
      </c>
      <c r="AT28" s="9"/>
      <c r="AU28" s="9"/>
      <c r="AV28" s="9"/>
      <c r="AW28" s="9"/>
      <c r="AX28" s="9"/>
      <c r="AY28" s="40" t="s">
        <v>163</v>
      </c>
      <c r="AZ28" s="39"/>
      <c r="BB28" s="38" t="s">
        <v>174</v>
      </c>
      <c r="BC28" s="9"/>
      <c r="BD28" s="9"/>
      <c r="BE28" s="9"/>
      <c r="BF28" s="9"/>
      <c r="BG28" s="9"/>
      <c r="BH28" s="40" t="s">
        <v>163</v>
      </c>
      <c r="BI28" s="39"/>
      <c r="BK28" s="38" t="s">
        <v>174</v>
      </c>
      <c r="BL28" s="9"/>
      <c r="BM28" s="9"/>
      <c r="BN28" s="9"/>
      <c r="BO28" s="9"/>
      <c r="BP28" s="9"/>
      <c r="BQ28" s="40" t="s">
        <v>163</v>
      </c>
      <c r="BR28" s="39"/>
      <c r="BT28" s="38" t="s">
        <v>174</v>
      </c>
      <c r="BU28" s="9"/>
      <c r="BV28" s="9"/>
      <c r="BW28" s="9"/>
      <c r="BX28" s="9"/>
      <c r="BY28" s="9"/>
      <c r="BZ28" s="40" t="s">
        <v>163</v>
      </c>
      <c r="CA28" s="39"/>
      <c r="CC28" s="38" t="s">
        <v>174</v>
      </c>
      <c r="CD28" s="9"/>
      <c r="CE28" s="9"/>
      <c r="CF28" s="9"/>
      <c r="CG28" s="9"/>
      <c r="CH28" s="9"/>
      <c r="CI28" s="40" t="s">
        <v>163</v>
      </c>
      <c r="CJ28" s="39"/>
      <c r="CL28" s="38" t="s">
        <v>174</v>
      </c>
      <c r="CM28" s="9"/>
      <c r="CN28" s="9"/>
      <c r="CO28" s="9"/>
      <c r="CP28" s="9"/>
      <c r="CQ28" s="9"/>
      <c r="CR28" s="40" t="s">
        <v>163</v>
      </c>
      <c r="CS28" s="39"/>
      <c r="CU28" s="38" t="s">
        <v>174</v>
      </c>
      <c r="CV28" s="9"/>
      <c r="CW28" s="9"/>
      <c r="CX28" s="9"/>
      <c r="CY28" s="9"/>
      <c r="CZ28" s="9"/>
      <c r="DA28" s="40" t="s">
        <v>163</v>
      </c>
      <c r="DB28" s="39"/>
      <c r="DD28" s="38" t="s">
        <v>174</v>
      </c>
      <c r="DE28" s="9"/>
      <c r="DF28" s="9"/>
      <c r="DG28" s="9"/>
      <c r="DH28" s="9"/>
      <c r="DI28" s="9"/>
      <c r="DJ28" s="40" t="s">
        <v>163</v>
      </c>
      <c r="DK28" s="39"/>
      <c r="DM28" s="38" t="s">
        <v>174</v>
      </c>
      <c r="DN28" s="9"/>
      <c r="DO28" s="9"/>
      <c r="DP28" s="9"/>
      <c r="DQ28" s="9"/>
      <c r="DR28" s="9"/>
      <c r="DS28" s="40" t="s">
        <v>163</v>
      </c>
      <c r="DT28" s="39"/>
      <c r="DV28" s="38" t="s">
        <v>174</v>
      </c>
      <c r="DW28" s="9"/>
      <c r="DX28" s="9"/>
      <c r="DY28" s="9"/>
      <c r="DZ28" s="9"/>
      <c r="EA28" s="9"/>
      <c r="EB28" s="40" t="s">
        <v>163</v>
      </c>
      <c r="EC28" s="39"/>
      <c r="EE28" s="38" t="s">
        <v>174</v>
      </c>
      <c r="EF28" s="9"/>
      <c r="EG28" s="9"/>
      <c r="EH28" s="9"/>
      <c r="EI28" s="9"/>
      <c r="EJ28" s="9"/>
      <c r="EK28" s="40" t="s">
        <v>163</v>
      </c>
      <c r="EL28" s="39"/>
      <c r="EN28" s="38" t="s">
        <v>174</v>
      </c>
      <c r="EO28" s="9"/>
      <c r="EP28" s="9"/>
      <c r="EQ28" s="9"/>
      <c r="ER28" s="9"/>
      <c r="ES28" s="9"/>
      <c r="ET28" s="40" t="s">
        <v>163</v>
      </c>
      <c r="EU28" s="39"/>
      <c r="EW28" s="38" t="s">
        <v>174</v>
      </c>
      <c r="EX28" s="9"/>
      <c r="EY28" s="9"/>
      <c r="EZ28" s="9"/>
      <c r="FA28" s="9"/>
      <c r="FB28" s="9"/>
      <c r="FC28" s="40" t="s">
        <v>163</v>
      </c>
      <c r="FD28" s="39"/>
      <c r="FF28" s="38" t="s">
        <v>174</v>
      </c>
      <c r="FG28" s="9"/>
      <c r="FH28" s="9"/>
      <c r="FI28" s="9"/>
      <c r="FJ28" s="9"/>
      <c r="FK28" s="9"/>
      <c r="FL28" s="40" t="s">
        <v>163</v>
      </c>
      <c r="FM28" s="39"/>
      <c r="FO28" s="38" t="s">
        <v>174</v>
      </c>
      <c r="FP28" s="9"/>
      <c r="FQ28" s="9"/>
      <c r="FR28" s="9"/>
      <c r="FS28" s="9"/>
      <c r="FT28" s="9"/>
      <c r="FU28" s="40" t="s">
        <v>163</v>
      </c>
      <c r="FV28" s="39"/>
      <c r="FX28" s="38" t="s">
        <v>174</v>
      </c>
      <c r="FY28" s="9"/>
      <c r="FZ28" s="9"/>
      <c r="GA28" s="9"/>
      <c r="GB28" s="9"/>
      <c r="GC28" s="9"/>
      <c r="GD28" s="40" t="s">
        <v>163</v>
      </c>
      <c r="GE28" s="39"/>
      <c r="GG28" s="38" t="s">
        <v>174</v>
      </c>
      <c r="GH28" s="9"/>
      <c r="GI28" s="9"/>
      <c r="GJ28" s="9"/>
      <c r="GK28" s="9"/>
      <c r="GL28" s="9"/>
      <c r="GM28" s="40" t="s">
        <v>163</v>
      </c>
      <c r="GN28" s="39"/>
      <c r="GP28" s="38" t="s">
        <v>174</v>
      </c>
      <c r="GQ28" s="9"/>
      <c r="GR28" s="9"/>
      <c r="GS28" s="9"/>
      <c r="GT28" s="9"/>
      <c r="GU28" s="9"/>
      <c r="GV28" s="40" t="s">
        <v>163</v>
      </c>
      <c r="GW28" s="39"/>
      <c r="GY28" s="38" t="s">
        <v>174</v>
      </c>
      <c r="GZ28" s="9"/>
      <c r="HA28" s="9"/>
      <c r="HB28" s="9"/>
      <c r="HC28" s="9"/>
      <c r="HD28" s="9"/>
      <c r="HE28" s="40" t="s">
        <v>163</v>
      </c>
      <c r="HF28" s="39"/>
      <c r="HH28" s="38" t="s">
        <v>174</v>
      </c>
      <c r="HI28" s="9"/>
      <c r="HJ28" s="9"/>
      <c r="HK28" s="9"/>
      <c r="HL28" s="9"/>
      <c r="HM28" s="9"/>
      <c r="HN28" s="40" t="s">
        <v>163</v>
      </c>
      <c r="HO28" s="39"/>
      <c r="HQ28" s="38" t="s">
        <v>174</v>
      </c>
      <c r="HR28" s="9"/>
      <c r="HS28" s="9"/>
      <c r="HT28" s="9"/>
      <c r="HU28" s="9"/>
      <c r="HV28" s="9"/>
      <c r="HW28" s="40" t="s">
        <v>163</v>
      </c>
      <c r="HX28" s="39"/>
      <c r="HZ28" s="38" t="s">
        <v>174</v>
      </c>
      <c r="IA28" s="9"/>
      <c r="IB28" s="9"/>
      <c r="IC28" s="9"/>
      <c r="ID28" s="9"/>
      <c r="IE28" s="9"/>
      <c r="IF28" s="40" t="s">
        <v>163</v>
      </c>
      <c r="IG28" s="39"/>
      <c r="II28" s="38" t="s">
        <v>174</v>
      </c>
      <c r="IJ28" s="9"/>
      <c r="IK28" s="9"/>
      <c r="IL28" s="9"/>
      <c r="IM28" s="9"/>
      <c r="IN28" s="9"/>
      <c r="IO28" s="40" t="s">
        <v>163</v>
      </c>
      <c r="IP28" s="39"/>
      <c r="IR28" s="38" t="s">
        <v>174</v>
      </c>
      <c r="IS28" s="9"/>
      <c r="IT28" s="9"/>
      <c r="IU28" s="9"/>
      <c r="IV28" s="9"/>
      <c r="IW28" s="9"/>
      <c r="IX28" s="40" t="s">
        <v>163</v>
      </c>
      <c r="IY28" s="39"/>
    </row>
    <row r="29" spans="1:260" x14ac:dyDescent="0.15">
      <c r="I29" s="38"/>
      <c r="J29" s="41">
        <f>ROUNDDOWN(+I9/10000,1)</f>
        <v>2.6</v>
      </c>
      <c r="K29" s="9"/>
      <c r="L29" s="9"/>
      <c r="M29" s="42"/>
      <c r="N29" s="9"/>
      <c r="O29" s="42">
        <f>+I9/$B$9</f>
        <v>8.5876110284703443E-3</v>
      </c>
      <c r="P29" s="39"/>
      <c r="R29" s="38"/>
      <c r="S29" s="67">
        <f>ROUNDDOWN(+R9/1000,2)</f>
        <v>6.66</v>
      </c>
      <c r="T29" s="9"/>
      <c r="U29" s="9"/>
      <c r="V29" s="9"/>
      <c r="W29" s="9"/>
      <c r="X29" s="42">
        <f>+R9/$I$9</f>
        <v>0.25041340950090196</v>
      </c>
      <c r="Y29" s="39"/>
      <c r="AA29" s="38"/>
      <c r="AB29" s="67">
        <f>ROUNDDOWN(+AA9/1000,2)</f>
        <v>2.2999999999999998</v>
      </c>
      <c r="AC29" s="9"/>
      <c r="AD29" s="9"/>
      <c r="AE29" s="9"/>
      <c r="AF29" s="9"/>
      <c r="AG29" s="42">
        <f>+AA9/$I$9</f>
        <v>8.6440168370414919E-2</v>
      </c>
      <c r="AH29" s="39"/>
      <c r="AJ29" s="38"/>
      <c r="AK29" s="67">
        <f>ROUNDDOWN(+AJ9/1000,2)</f>
        <v>1.35</v>
      </c>
      <c r="AL29" s="9"/>
      <c r="AM29" s="9"/>
      <c r="AN29" s="9"/>
      <c r="AO29" s="9"/>
      <c r="AP29" s="42">
        <f>+AJ9/$I$9</f>
        <v>5.0811785929043896E-2</v>
      </c>
      <c r="AQ29" s="39"/>
      <c r="AS29" s="38"/>
      <c r="AT29" s="67">
        <f>ROUNDDOWN(+AS9/1000,2)</f>
        <v>0.87</v>
      </c>
      <c r="AU29" s="9"/>
      <c r="AV29" s="9"/>
      <c r="AW29" s="9"/>
      <c r="AX29" s="9"/>
      <c r="AY29" s="42">
        <f>+AS9/$I$9</f>
        <v>3.2960012026458207E-2</v>
      </c>
      <c r="AZ29" s="39"/>
      <c r="BB29" s="38"/>
      <c r="BC29" s="67">
        <f>ROUNDDOWN(+BB9/1000,2)</f>
        <v>0.89</v>
      </c>
      <c r="BD29" s="9"/>
      <c r="BE29" s="9"/>
      <c r="BF29" s="9"/>
      <c r="BG29" s="9"/>
      <c r="BH29" s="42">
        <f>+BB9/$I$9</f>
        <v>3.3448586891160551E-2</v>
      </c>
      <c r="BI29" s="39"/>
      <c r="BK29" s="38"/>
      <c r="BL29" s="67">
        <f>ROUNDDOWN(+BK9/1000,2)</f>
        <v>0.81</v>
      </c>
      <c r="BM29" s="9"/>
      <c r="BN29" s="9"/>
      <c r="BO29" s="9"/>
      <c r="BP29" s="9"/>
      <c r="BQ29" s="42">
        <f>+BK9/$I$9</f>
        <v>3.0479555021046302E-2</v>
      </c>
      <c r="BR29" s="39"/>
      <c r="BT29" s="38"/>
      <c r="BU29" s="67">
        <f>ROUNDDOWN(+BT9/1000,2)</f>
        <v>1.65</v>
      </c>
      <c r="BV29" s="9"/>
      <c r="BW29" s="9"/>
      <c r="BX29" s="9"/>
      <c r="BY29" s="9"/>
      <c r="BZ29" s="42">
        <f>+BT9/$I$9</f>
        <v>6.219933854479856E-2</v>
      </c>
      <c r="CA29" s="39"/>
      <c r="CC29" s="38"/>
      <c r="CD29" s="67">
        <f>ROUNDDOWN(+CC9/1000,2)</f>
        <v>1.63</v>
      </c>
      <c r="CE29" s="9"/>
      <c r="CF29" s="9"/>
      <c r="CG29" s="9"/>
      <c r="CH29" s="9"/>
      <c r="CI29" s="42">
        <f>+CC9/$I$9</f>
        <v>6.1598015634395674E-2</v>
      </c>
      <c r="CJ29" s="39"/>
      <c r="CL29" s="38"/>
      <c r="CM29" s="67">
        <f>ROUNDDOWN(+CL9/1000,2)</f>
        <v>1.79</v>
      </c>
      <c r="CN29" s="9"/>
      <c r="CO29" s="9"/>
      <c r="CP29" s="9"/>
      <c r="CQ29" s="9"/>
      <c r="CR29" s="42">
        <f>+CL9/$I$9</f>
        <v>6.7536079374624178E-2</v>
      </c>
      <c r="CS29" s="39"/>
      <c r="CU29" s="38"/>
      <c r="CV29" s="67">
        <f>ROUNDDOWN(+CU9/1000,2)</f>
        <v>1.73</v>
      </c>
      <c r="CW29" s="9"/>
      <c r="CX29" s="9"/>
      <c r="CY29" s="9"/>
      <c r="CZ29" s="9"/>
      <c r="DA29" s="42">
        <f>+CU9/$I$9</f>
        <v>6.5318701142513536E-2</v>
      </c>
      <c r="DB29" s="39"/>
      <c r="DD29" s="38"/>
      <c r="DE29" s="67">
        <f>ROUNDDOWN(+DD9/1000,2)</f>
        <v>0.75</v>
      </c>
      <c r="DF29" s="9"/>
      <c r="DG29" s="9"/>
      <c r="DH29" s="9"/>
      <c r="DI29" s="9"/>
      <c r="DJ29" s="42">
        <f>+DD9/$I$9</f>
        <v>2.841250751653638E-2</v>
      </c>
      <c r="DK29" s="39"/>
      <c r="DM29" s="38"/>
      <c r="DN29" s="67">
        <f>ROUNDDOWN(+DM9/1000,2)</f>
        <v>0.91</v>
      </c>
      <c r="DO29" s="9"/>
      <c r="DP29" s="9"/>
      <c r="DQ29" s="9"/>
      <c r="DR29" s="9"/>
      <c r="DS29" s="42">
        <f>+DM9/$I$9</f>
        <v>3.4350571256764884E-2</v>
      </c>
      <c r="DT29" s="39"/>
      <c r="DV29" s="38"/>
      <c r="DW29" s="67">
        <f>ROUNDDOWN(+DV9/1000,2)</f>
        <v>0.85</v>
      </c>
      <c r="DX29" s="9"/>
      <c r="DY29" s="9"/>
      <c r="DZ29" s="9"/>
      <c r="EA29" s="9"/>
      <c r="EB29" s="42">
        <f>+DV9/$I$9</f>
        <v>3.2208358388454601E-2</v>
      </c>
      <c r="EC29" s="39"/>
      <c r="EE29" s="38"/>
      <c r="EF29" s="67">
        <f>ROUNDDOWN(+EE9/1000,2)</f>
        <v>0.48</v>
      </c>
      <c r="EG29" s="9"/>
      <c r="EH29" s="9"/>
      <c r="EI29" s="9"/>
      <c r="EJ29" s="9"/>
      <c r="EK29" s="42">
        <f>+EE9/$I$9</f>
        <v>1.8039687312086591E-2</v>
      </c>
      <c r="EL29" s="39"/>
      <c r="EN29" s="38"/>
      <c r="EO29" s="67">
        <f>ROUNDDOWN(+EN9/1000,2)</f>
        <v>0.03</v>
      </c>
      <c r="EP29" s="9"/>
      <c r="EQ29" s="9"/>
      <c r="ER29" s="9"/>
      <c r="ES29" s="9"/>
      <c r="ET29" s="42">
        <f>+EN9/$I$9</f>
        <v>1.3529765484064944E-3</v>
      </c>
      <c r="EU29" s="39"/>
      <c r="EW29" s="38"/>
      <c r="EX29" s="67">
        <f>ROUNDDOWN(+EW9/1000,2)</f>
        <v>0.48</v>
      </c>
      <c r="EY29" s="9"/>
      <c r="EZ29" s="9"/>
      <c r="FA29" s="9"/>
      <c r="FB29" s="9"/>
      <c r="FC29" s="42">
        <f>+EW9/$I$9</f>
        <v>1.8039687312086591E-2</v>
      </c>
      <c r="FD29" s="39"/>
      <c r="FF29" s="38"/>
      <c r="FG29" s="67">
        <f>ROUNDDOWN(+FF9/1000,2)</f>
        <v>0.28000000000000003</v>
      </c>
      <c r="FH29" s="9"/>
      <c r="FI29" s="9"/>
      <c r="FJ29" s="9"/>
      <c r="FK29" s="9"/>
      <c r="FL29" s="42">
        <f>+FF9/$I$9</f>
        <v>1.0711064341551413E-2</v>
      </c>
      <c r="FM29" s="39"/>
      <c r="FO29" s="38"/>
      <c r="FP29" s="67">
        <f>ROUNDDOWN(+FO9/1000,2)</f>
        <v>0.41</v>
      </c>
      <c r="FQ29" s="9"/>
      <c r="FR29" s="9"/>
      <c r="FS29" s="9"/>
      <c r="FT29" s="9"/>
      <c r="FU29" s="42">
        <f>+FO9/$I$9</f>
        <v>1.5408899579073963E-2</v>
      </c>
      <c r="FV29" s="39"/>
      <c r="FX29" s="38"/>
      <c r="FY29" s="67">
        <f>ROUNDDOWN(+FX9/1000,2)</f>
        <v>0.81</v>
      </c>
      <c r="FZ29" s="9"/>
      <c r="GA29" s="9"/>
      <c r="GB29" s="9"/>
      <c r="GC29" s="9"/>
      <c r="GD29" s="42">
        <f>+FX9/$I$9</f>
        <v>3.0780216476247745E-2</v>
      </c>
      <c r="GE29" s="39"/>
      <c r="GG29" s="38"/>
      <c r="GH29" s="67">
        <f>ROUNDDOWN(+GG9/1000,2)</f>
        <v>0.1</v>
      </c>
      <c r="GI29" s="9"/>
      <c r="GJ29" s="9"/>
      <c r="GK29" s="9"/>
      <c r="GL29" s="9"/>
      <c r="GM29" s="42">
        <f>+GG9/$I$9</f>
        <v>3.7582681900180399E-3</v>
      </c>
      <c r="GN29" s="39"/>
      <c r="GP29" s="38"/>
      <c r="GQ29" s="67">
        <f>ROUNDDOWN(+GP9/1000,2)</f>
        <v>0.13</v>
      </c>
      <c r="GR29" s="9"/>
      <c r="GS29" s="9"/>
      <c r="GT29" s="9"/>
      <c r="GU29" s="9"/>
      <c r="GV29" s="42">
        <f>+GP9/$I$9</f>
        <v>4.8857486470234518E-3</v>
      </c>
      <c r="GW29" s="39"/>
      <c r="GY29" s="38"/>
      <c r="GZ29" s="67">
        <f>ROUNDDOWN(+GY9/1000,2)</f>
        <v>0.26</v>
      </c>
      <c r="HA29" s="9"/>
      <c r="HB29" s="9"/>
      <c r="HC29" s="9"/>
      <c r="HD29" s="9"/>
      <c r="HE29" s="42">
        <f>+GY9/$I$9</f>
        <v>9.8842453397474436E-3</v>
      </c>
      <c r="HF29" s="39"/>
      <c r="HH29" s="38"/>
      <c r="HI29" s="67">
        <f>ROUNDDOWN(+HH9/1000,2)</f>
        <v>0.27</v>
      </c>
      <c r="HJ29" s="9"/>
      <c r="HK29" s="9"/>
      <c r="HL29" s="9"/>
      <c r="HM29" s="9"/>
      <c r="HN29" s="42">
        <f>+HH9/$I$9</f>
        <v>1.037282020444979E-2</v>
      </c>
      <c r="HO29" s="39"/>
      <c r="HQ29" s="38"/>
      <c r="HR29" s="67">
        <f>ROUNDDOWN(+HQ9/1000,2)</f>
        <v>0.1</v>
      </c>
      <c r="HS29" s="9"/>
      <c r="HT29" s="9"/>
      <c r="HU29" s="9"/>
      <c r="HV29" s="9"/>
      <c r="HW29" s="42">
        <f>+HQ9/$I$9</f>
        <v>3.7582681900180399E-3</v>
      </c>
      <c r="HX29" s="39"/>
      <c r="HZ29" s="38"/>
      <c r="IA29" s="67">
        <f>ROUNDDOWN(+HZ9/1000,2)</f>
        <v>0.91</v>
      </c>
      <c r="IB29" s="9"/>
      <c r="IC29" s="9"/>
      <c r="ID29" s="9"/>
      <c r="IE29" s="9"/>
      <c r="IF29" s="42">
        <f>+HZ9/$I$9</f>
        <v>3.4200240529164164E-2</v>
      </c>
      <c r="IG29" s="39"/>
      <c r="II29" s="38"/>
      <c r="IJ29" s="67">
        <f>ROUNDDOWN(+II9/1000,2)</f>
        <v>0.04</v>
      </c>
      <c r="IK29" s="9"/>
      <c r="IL29" s="9"/>
      <c r="IM29" s="9"/>
      <c r="IN29" s="9"/>
      <c r="IO29" s="42">
        <f>+II9/$I$9</f>
        <v>1.5408899579073963E-3</v>
      </c>
      <c r="IP29" s="39"/>
      <c r="IR29" s="38"/>
      <c r="IS29" s="67">
        <f>ROUNDDOWN(+IR9/1000,2)</f>
        <v>0.02</v>
      </c>
      <c r="IT29" s="9"/>
      <c r="IU29" s="9"/>
      <c r="IV29" s="9"/>
      <c r="IW29" s="9"/>
      <c r="IX29" s="42">
        <f>+IR9/$I$9</f>
        <v>1.0898977751052316E-3</v>
      </c>
      <c r="IY29" s="39"/>
    </row>
    <row r="30" spans="1:260" x14ac:dyDescent="0.15">
      <c r="I30" s="38"/>
      <c r="J30" s="9"/>
      <c r="K30" s="9"/>
      <c r="L30" s="9"/>
      <c r="M30" s="9"/>
      <c r="N30" s="9"/>
      <c r="O30" s="9"/>
      <c r="P30" s="39"/>
      <c r="R30" s="38"/>
      <c r="S30" s="9"/>
      <c r="T30" s="9"/>
      <c r="U30" s="9"/>
      <c r="V30" s="9"/>
      <c r="W30" s="9"/>
      <c r="X30" s="9"/>
      <c r="Y30" s="39"/>
      <c r="AA30" s="38"/>
      <c r="AB30" s="9"/>
      <c r="AC30" s="9"/>
      <c r="AD30" s="9"/>
      <c r="AE30" s="9"/>
      <c r="AF30" s="9"/>
      <c r="AG30" s="9"/>
      <c r="AH30" s="39"/>
      <c r="AJ30" s="38"/>
      <c r="AK30" s="9"/>
      <c r="AL30" s="9"/>
      <c r="AM30" s="9"/>
      <c r="AN30" s="9"/>
      <c r="AO30" s="9"/>
      <c r="AP30" s="9"/>
      <c r="AQ30" s="39"/>
      <c r="AS30" s="38"/>
      <c r="AT30" s="9"/>
      <c r="AU30" s="9"/>
      <c r="AV30" s="9"/>
      <c r="AW30" s="9"/>
      <c r="AX30" s="9"/>
      <c r="AY30" s="9"/>
      <c r="AZ30" s="39"/>
      <c r="BB30" s="38"/>
      <c r="BC30" s="9"/>
      <c r="BD30" s="9"/>
      <c r="BE30" s="9"/>
      <c r="BF30" s="9"/>
      <c r="BG30" s="9"/>
      <c r="BH30" s="9"/>
      <c r="BI30" s="39"/>
      <c r="BK30" s="38"/>
      <c r="BL30" s="9"/>
      <c r="BM30" s="9"/>
      <c r="BN30" s="9"/>
      <c r="BO30" s="9"/>
      <c r="BP30" s="9"/>
      <c r="BQ30" s="9"/>
      <c r="BR30" s="39"/>
      <c r="BT30" s="38"/>
      <c r="BU30" s="9"/>
      <c r="BV30" s="9"/>
      <c r="BW30" s="9"/>
      <c r="BX30" s="9"/>
      <c r="BY30" s="9"/>
      <c r="BZ30" s="9"/>
      <c r="CA30" s="39"/>
      <c r="CC30" s="38"/>
      <c r="CD30" s="9"/>
      <c r="CE30" s="9"/>
      <c r="CF30" s="9"/>
      <c r="CG30" s="9"/>
      <c r="CH30" s="9"/>
      <c r="CI30" s="9"/>
      <c r="CJ30" s="39"/>
      <c r="CL30" s="38"/>
      <c r="CM30" s="9"/>
      <c r="CN30" s="9"/>
      <c r="CO30" s="9"/>
      <c r="CP30" s="9"/>
      <c r="CQ30" s="9"/>
      <c r="CR30" s="9"/>
      <c r="CS30" s="39"/>
      <c r="CU30" s="38"/>
      <c r="CV30" s="9"/>
      <c r="CW30" s="9"/>
      <c r="CX30" s="9"/>
      <c r="CY30" s="9"/>
      <c r="CZ30" s="9"/>
      <c r="DA30" s="9"/>
      <c r="DB30" s="39"/>
      <c r="DD30" s="38"/>
      <c r="DE30" s="9"/>
      <c r="DF30" s="9"/>
      <c r="DG30" s="9"/>
      <c r="DH30" s="9"/>
      <c r="DI30" s="9"/>
      <c r="DJ30" s="9"/>
      <c r="DK30" s="39"/>
      <c r="DM30" s="38"/>
      <c r="DN30" s="9"/>
      <c r="DO30" s="9"/>
      <c r="DP30" s="9"/>
      <c r="DQ30" s="9"/>
      <c r="DR30" s="9"/>
      <c r="DS30" s="9"/>
      <c r="DT30" s="39"/>
      <c r="DV30" s="38"/>
      <c r="DW30" s="9"/>
      <c r="DX30" s="9"/>
      <c r="DY30" s="9"/>
      <c r="DZ30" s="9"/>
      <c r="EA30" s="9"/>
      <c r="EB30" s="9"/>
      <c r="EC30" s="39"/>
      <c r="EE30" s="38"/>
      <c r="EF30" s="9"/>
      <c r="EG30" s="9"/>
      <c r="EH30" s="9"/>
      <c r="EI30" s="9"/>
      <c r="EJ30" s="9"/>
      <c r="EK30" s="9"/>
      <c r="EL30" s="39"/>
      <c r="EN30" s="38"/>
      <c r="EO30" s="9"/>
      <c r="EP30" s="9"/>
      <c r="EQ30" s="9"/>
      <c r="ER30" s="9"/>
      <c r="ES30" s="9"/>
      <c r="ET30" s="9"/>
      <c r="EU30" s="39"/>
      <c r="EW30" s="38"/>
      <c r="EX30" s="9"/>
      <c r="EY30" s="9"/>
      <c r="EZ30" s="9"/>
      <c r="FA30" s="9"/>
      <c r="FB30" s="9"/>
      <c r="FC30" s="9"/>
      <c r="FD30" s="39"/>
      <c r="FF30" s="38"/>
      <c r="FG30" s="9"/>
      <c r="FH30" s="9"/>
      <c r="FI30" s="9"/>
      <c r="FJ30" s="9"/>
      <c r="FK30" s="9"/>
      <c r="FL30" s="9"/>
      <c r="FM30" s="39"/>
      <c r="FO30" s="38"/>
      <c r="FP30" s="9"/>
      <c r="FQ30" s="9"/>
      <c r="FR30" s="9"/>
      <c r="FS30" s="9"/>
      <c r="FT30" s="9"/>
      <c r="FU30" s="9"/>
      <c r="FV30" s="39"/>
      <c r="FX30" s="38"/>
      <c r="FY30" s="9"/>
      <c r="FZ30" s="9"/>
      <c r="GA30" s="9"/>
      <c r="GB30" s="9"/>
      <c r="GC30" s="9"/>
      <c r="GD30" s="9"/>
      <c r="GE30" s="39"/>
      <c r="GG30" s="38"/>
      <c r="GH30" s="9"/>
      <c r="GI30" s="9"/>
      <c r="GJ30" s="9"/>
      <c r="GK30" s="9"/>
      <c r="GL30" s="9"/>
      <c r="GM30" s="9"/>
      <c r="GN30" s="39"/>
      <c r="GP30" s="38"/>
      <c r="GQ30" s="9"/>
      <c r="GR30" s="9"/>
      <c r="GS30" s="9"/>
      <c r="GT30" s="9"/>
      <c r="GU30" s="9"/>
      <c r="GV30" s="9"/>
      <c r="GW30" s="39"/>
      <c r="GY30" s="38"/>
      <c r="GZ30" s="9"/>
      <c r="HA30" s="9"/>
      <c r="HB30" s="9"/>
      <c r="HC30" s="9"/>
      <c r="HD30" s="9"/>
      <c r="HE30" s="9"/>
      <c r="HF30" s="39"/>
      <c r="HH30" s="38"/>
      <c r="HI30" s="9"/>
      <c r="HJ30" s="9"/>
      <c r="HK30" s="9"/>
      <c r="HL30" s="9"/>
      <c r="HM30" s="9"/>
      <c r="HN30" s="9"/>
      <c r="HO30" s="39"/>
      <c r="HQ30" s="38"/>
      <c r="HR30" s="9"/>
      <c r="HS30" s="9"/>
      <c r="HT30" s="9"/>
      <c r="HU30" s="9"/>
      <c r="HV30" s="9"/>
      <c r="HW30" s="9"/>
      <c r="HX30" s="39"/>
      <c r="HZ30" s="38"/>
      <c r="IA30" s="9"/>
      <c r="IB30" s="9"/>
      <c r="IC30" s="9"/>
      <c r="ID30" s="9"/>
      <c r="IE30" s="9"/>
      <c r="IF30" s="9"/>
      <c r="IG30" s="39"/>
      <c r="II30" s="38"/>
      <c r="IJ30" s="9"/>
      <c r="IK30" s="9"/>
      <c r="IL30" s="9"/>
      <c r="IM30" s="9"/>
      <c r="IN30" s="9"/>
      <c r="IO30" s="9"/>
      <c r="IP30" s="39"/>
      <c r="IR30" s="38"/>
      <c r="IS30" s="9"/>
      <c r="IT30" s="9"/>
      <c r="IU30" s="9"/>
      <c r="IV30" s="9"/>
      <c r="IW30" s="9"/>
      <c r="IX30" s="9"/>
      <c r="IY30" s="39"/>
    </row>
    <row r="31" spans="1:260" x14ac:dyDescent="0.15">
      <c r="I31" s="38" t="s">
        <v>54</v>
      </c>
      <c r="J31" s="9"/>
      <c r="K31" s="9"/>
      <c r="L31" s="9"/>
      <c r="M31" s="9"/>
      <c r="N31" s="9"/>
      <c r="O31" s="9"/>
      <c r="P31" s="39"/>
      <c r="R31" s="38" t="s">
        <v>54</v>
      </c>
      <c r="S31" s="9"/>
      <c r="T31" s="9"/>
      <c r="U31" s="9"/>
      <c r="V31" s="9"/>
      <c r="W31" s="9"/>
      <c r="X31" s="9"/>
      <c r="Y31" s="39"/>
      <c r="AA31" s="38" t="s">
        <v>54</v>
      </c>
      <c r="AB31" s="9"/>
      <c r="AC31" s="9"/>
      <c r="AD31" s="9"/>
      <c r="AE31" s="9"/>
      <c r="AF31" s="9"/>
      <c r="AG31" s="9"/>
      <c r="AH31" s="39"/>
      <c r="AJ31" s="38" t="s">
        <v>54</v>
      </c>
      <c r="AK31" s="9"/>
      <c r="AL31" s="9"/>
      <c r="AM31" s="9"/>
      <c r="AN31" s="9"/>
      <c r="AO31" s="9"/>
      <c r="AP31" s="9"/>
      <c r="AQ31" s="39"/>
      <c r="AS31" s="38" t="s">
        <v>54</v>
      </c>
      <c r="AT31" s="9"/>
      <c r="AU31" s="9"/>
      <c r="AV31" s="9"/>
      <c r="AW31" s="9"/>
      <c r="AX31" s="9"/>
      <c r="AY31" s="9"/>
      <c r="AZ31" s="39"/>
      <c r="BB31" s="38" t="s">
        <v>54</v>
      </c>
      <c r="BC31" s="9"/>
      <c r="BD31" s="9"/>
      <c r="BE31" s="9"/>
      <c r="BF31" s="9"/>
      <c r="BG31" s="9"/>
      <c r="BH31" s="9"/>
      <c r="BI31" s="39"/>
      <c r="BK31" s="38" t="s">
        <v>54</v>
      </c>
      <c r="BL31" s="9"/>
      <c r="BM31" s="9"/>
      <c r="BN31" s="9"/>
      <c r="BO31" s="9"/>
      <c r="BP31" s="9"/>
      <c r="BQ31" s="9"/>
      <c r="BR31" s="39"/>
      <c r="BT31" s="38" t="s">
        <v>54</v>
      </c>
      <c r="BU31" s="9"/>
      <c r="BV31" s="9"/>
      <c r="BW31" s="9"/>
      <c r="BX31" s="9"/>
      <c r="BY31" s="9"/>
      <c r="BZ31" s="9"/>
      <c r="CA31" s="39"/>
      <c r="CC31" s="38" t="s">
        <v>54</v>
      </c>
      <c r="CD31" s="9"/>
      <c r="CE31" s="9"/>
      <c r="CF31" s="9"/>
      <c r="CG31" s="9"/>
      <c r="CH31" s="9"/>
      <c r="CI31" s="9"/>
      <c r="CJ31" s="39"/>
      <c r="CL31" s="38" t="s">
        <v>54</v>
      </c>
      <c r="CM31" s="9"/>
      <c r="CN31" s="9"/>
      <c r="CO31" s="9"/>
      <c r="CP31" s="9"/>
      <c r="CQ31" s="9"/>
      <c r="CR31" s="9"/>
      <c r="CS31" s="39"/>
      <c r="CU31" s="38" t="s">
        <v>54</v>
      </c>
      <c r="CV31" s="9"/>
      <c r="CW31" s="9"/>
      <c r="CX31" s="9"/>
      <c r="CY31" s="9"/>
      <c r="CZ31" s="9"/>
      <c r="DA31" s="9"/>
      <c r="DB31" s="39"/>
      <c r="DD31" s="38" t="s">
        <v>54</v>
      </c>
      <c r="DE31" s="9"/>
      <c r="DF31" s="9"/>
      <c r="DG31" s="9"/>
      <c r="DH31" s="9"/>
      <c r="DI31" s="9"/>
      <c r="DJ31" s="9"/>
      <c r="DK31" s="39"/>
      <c r="DM31" s="38" t="s">
        <v>54</v>
      </c>
      <c r="DN31" s="9"/>
      <c r="DO31" s="9"/>
      <c r="DP31" s="9"/>
      <c r="DQ31" s="9"/>
      <c r="DR31" s="9"/>
      <c r="DS31" s="9"/>
      <c r="DT31" s="39"/>
      <c r="DV31" s="38" t="s">
        <v>54</v>
      </c>
      <c r="DW31" s="9"/>
      <c r="DX31" s="9"/>
      <c r="DY31" s="9"/>
      <c r="DZ31" s="9"/>
      <c r="EA31" s="9"/>
      <c r="EB31" s="9"/>
      <c r="EC31" s="39"/>
      <c r="EE31" s="38" t="s">
        <v>54</v>
      </c>
      <c r="EF31" s="9"/>
      <c r="EG31" s="9"/>
      <c r="EH31" s="9"/>
      <c r="EI31" s="9"/>
      <c r="EJ31" s="9"/>
      <c r="EK31" s="9"/>
      <c r="EL31" s="39"/>
      <c r="EN31" s="38" t="s">
        <v>54</v>
      </c>
      <c r="EO31" s="9"/>
      <c r="EP31" s="9"/>
      <c r="EQ31" s="9"/>
      <c r="ER31" s="9"/>
      <c r="ES31" s="9"/>
      <c r="ET31" s="9"/>
      <c r="EU31" s="39"/>
      <c r="EW31" s="38" t="s">
        <v>54</v>
      </c>
      <c r="EX31" s="9"/>
      <c r="EY31" s="9"/>
      <c r="EZ31" s="9"/>
      <c r="FA31" s="9"/>
      <c r="FB31" s="9"/>
      <c r="FC31" s="9"/>
      <c r="FD31" s="39"/>
      <c r="FF31" s="38" t="s">
        <v>54</v>
      </c>
      <c r="FG31" s="9"/>
      <c r="FH31" s="9"/>
      <c r="FI31" s="9"/>
      <c r="FJ31" s="9"/>
      <c r="FK31" s="9"/>
      <c r="FL31" s="9"/>
      <c r="FM31" s="39"/>
      <c r="FO31" s="38" t="s">
        <v>54</v>
      </c>
      <c r="FP31" s="9"/>
      <c r="FQ31" s="9"/>
      <c r="FR31" s="9"/>
      <c r="FS31" s="9"/>
      <c r="FT31" s="9"/>
      <c r="FU31" s="9"/>
      <c r="FV31" s="39"/>
      <c r="FX31" s="38" t="s">
        <v>54</v>
      </c>
      <c r="FY31" s="9"/>
      <c r="FZ31" s="9"/>
      <c r="GA31" s="9"/>
      <c r="GB31" s="9"/>
      <c r="GC31" s="9"/>
      <c r="GD31" s="9"/>
      <c r="GE31" s="39"/>
      <c r="GG31" s="38" t="s">
        <v>54</v>
      </c>
      <c r="GH31" s="9"/>
      <c r="GI31" s="9"/>
      <c r="GJ31" s="9"/>
      <c r="GK31" s="9"/>
      <c r="GL31" s="9"/>
      <c r="GM31" s="9"/>
      <c r="GN31" s="39"/>
      <c r="GP31" s="38" t="s">
        <v>54</v>
      </c>
      <c r="GQ31" s="9"/>
      <c r="GR31" s="9"/>
      <c r="GS31" s="9"/>
      <c r="GT31" s="9"/>
      <c r="GU31" s="9"/>
      <c r="GV31" s="9"/>
      <c r="GW31" s="39"/>
      <c r="GY31" s="38" t="s">
        <v>54</v>
      </c>
      <c r="GZ31" s="9"/>
      <c r="HA31" s="9"/>
      <c r="HB31" s="9"/>
      <c r="HC31" s="9"/>
      <c r="HD31" s="9"/>
      <c r="HE31" s="9"/>
      <c r="HF31" s="39"/>
      <c r="HH31" s="38" t="s">
        <v>54</v>
      </c>
      <c r="HI31" s="9"/>
      <c r="HJ31" s="9"/>
      <c r="HK31" s="9"/>
      <c r="HL31" s="9"/>
      <c r="HM31" s="9"/>
      <c r="HN31" s="9"/>
      <c r="HO31" s="39"/>
      <c r="HQ31" s="38" t="s">
        <v>54</v>
      </c>
      <c r="HR31" s="9"/>
      <c r="HS31" s="9"/>
      <c r="HT31" s="9"/>
      <c r="HU31" s="9"/>
      <c r="HV31" s="9"/>
      <c r="HW31" s="9"/>
      <c r="HX31" s="39"/>
      <c r="HZ31" s="38" t="s">
        <v>54</v>
      </c>
      <c r="IA31" s="9"/>
      <c r="IB31" s="9"/>
      <c r="IC31" s="9"/>
      <c r="ID31" s="9"/>
      <c r="IE31" s="9"/>
      <c r="IF31" s="9"/>
      <c r="IG31" s="39"/>
      <c r="II31" s="38" t="s">
        <v>54</v>
      </c>
      <c r="IJ31" s="9"/>
      <c r="IK31" s="9"/>
      <c r="IL31" s="9"/>
      <c r="IM31" s="9"/>
      <c r="IN31" s="9"/>
      <c r="IO31" s="9"/>
      <c r="IP31" s="39"/>
      <c r="IR31" s="38" t="s">
        <v>54</v>
      </c>
      <c r="IS31" s="9"/>
      <c r="IT31" s="9"/>
      <c r="IU31" s="9"/>
      <c r="IV31" s="9"/>
      <c r="IW31" s="9"/>
      <c r="IX31" s="9"/>
      <c r="IY31" s="39"/>
    </row>
    <row r="32" spans="1:260" x14ac:dyDescent="0.15">
      <c r="I32" s="43" t="s">
        <v>62</v>
      </c>
      <c r="J32" s="44" t="s">
        <v>70</v>
      </c>
      <c r="K32" s="45"/>
      <c r="L32" s="45"/>
      <c r="M32" s="45"/>
      <c r="N32" s="46"/>
      <c r="O32" s="45"/>
      <c r="P32" s="47">
        <f>+J$16</f>
        <v>23.08</v>
      </c>
      <c r="R32" s="43" t="s">
        <v>62</v>
      </c>
      <c r="S32" s="44" t="s">
        <v>70</v>
      </c>
      <c r="T32" s="45"/>
      <c r="U32" s="9"/>
      <c r="V32" s="46"/>
      <c r="W32" s="46"/>
      <c r="X32" s="45"/>
      <c r="Y32" s="47">
        <f>+S$16</f>
        <v>26.47</v>
      </c>
      <c r="AA32" s="43" t="s">
        <v>62</v>
      </c>
      <c r="AB32" s="61" t="s">
        <v>69</v>
      </c>
      <c r="AC32" s="45"/>
      <c r="AD32" s="9"/>
      <c r="AE32" s="46"/>
      <c r="AF32" s="46"/>
      <c r="AG32" s="45"/>
      <c r="AH32" s="47">
        <f>+AB$12</f>
        <v>21.87</v>
      </c>
      <c r="AJ32" s="43" t="s">
        <v>62</v>
      </c>
      <c r="AK32" s="61" t="s">
        <v>69</v>
      </c>
      <c r="AL32" s="45"/>
      <c r="AM32" s="9"/>
      <c r="AN32" s="46"/>
      <c r="AO32" s="46"/>
      <c r="AP32" s="45"/>
      <c r="AQ32" s="47">
        <f>+AK$12</f>
        <v>20.93</v>
      </c>
      <c r="AS32" s="43" t="s">
        <v>62</v>
      </c>
      <c r="AT32" s="44" t="s">
        <v>70</v>
      </c>
      <c r="AU32" s="45"/>
      <c r="AV32" s="9"/>
      <c r="AW32" s="46"/>
      <c r="AX32" s="46"/>
      <c r="AY32" s="45"/>
      <c r="AZ32" s="47">
        <f>+AT$16</f>
        <v>26.91</v>
      </c>
      <c r="BB32" s="43" t="s">
        <v>62</v>
      </c>
      <c r="BC32" s="44" t="s">
        <v>70</v>
      </c>
      <c r="BD32" s="45"/>
      <c r="BE32" s="9"/>
      <c r="BF32" s="46"/>
      <c r="BG32" s="46"/>
      <c r="BH32" s="45"/>
      <c r="BI32" s="47">
        <f>+BC$16</f>
        <v>22.36</v>
      </c>
      <c r="BK32" s="43" t="s">
        <v>62</v>
      </c>
      <c r="BL32" s="44" t="s">
        <v>70</v>
      </c>
      <c r="BM32" s="45"/>
      <c r="BN32" s="9"/>
      <c r="BO32" s="46"/>
      <c r="BP32" s="46"/>
      <c r="BQ32" s="45"/>
      <c r="BR32" s="47">
        <f>+BL$16</f>
        <v>24.04</v>
      </c>
      <c r="BT32" s="43" t="s">
        <v>62</v>
      </c>
      <c r="BU32" s="44" t="s">
        <v>70</v>
      </c>
      <c r="BV32" s="45"/>
      <c r="BW32" s="9"/>
      <c r="BX32" s="46"/>
      <c r="BY32" s="46"/>
      <c r="BZ32" s="45"/>
      <c r="CA32" s="47">
        <f>+BU$16</f>
        <v>21.21</v>
      </c>
      <c r="CC32" s="43" t="s">
        <v>62</v>
      </c>
      <c r="CD32" s="61" t="s">
        <v>73</v>
      </c>
      <c r="CE32" s="45"/>
      <c r="CF32" s="9"/>
      <c r="CG32" s="46"/>
      <c r="CH32" s="46"/>
      <c r="CI32" s="45"/>
      <c r="CJ32" s="47">
        <f>+CD$20</f>
        <v>25.32</v>
      </c>
      <c r="CL32" s="43" t="s">
        <v>62</v>
      </c>
      <c r="CM32" s="44" t="s">
        <v>70</v>
      </c>
      <c r="CN32" s="45"/>
      <c r="CO32" s="9"/>
      <c r="CP32" s="46"/>
      <c r="CQ32" s="46"/>
      <c r="CR32" s="45"/>
      <c r="CS32" s="47">
        <f>+CM$16</f>
        <v>18.59</v>
      </c>
      <c r="CU32" s="43" t="s">
        <v>62</v>
      </c>
      <c r="CV32" s="44" t="s">
        <v>70</v>
      </c>
      <c r="CW32" s="45"/>
      <c r="CX32" s="9"/>
      <c r="CY32" s="46"/>
      <c r="CZ32" s="46"/>
      <c r="DA32" s="45"/>
      <c r="DB32" s="47">
        <f>+CV$16</f>
        <v>22.27</v>
      </c>
      <c r="DD32" s="43" t="s">
        <v>62</v>
      </c>
      <c r="DE32" s="44" t="s">
        <v>70</v>
      </c>
      <c r="DF32" s="45"/>
      <c r="DG32" s="9"/>
      <c r="DH32" s="46"/>
      <c r="DI32" s="46"/>
      <c r="DJ32" s="45"/>
      <c r="DK32" s="47">
        <f>+DE$16</f>
        <v>20.37</v>
      </c>
      <c r="DM32" s="43" t="s">
        <v>62</v>
      </c>
      <c r="DN32" s="44" t="s">
        <v>70</v>
      </c>
      <c r="DO32" s="45"/>
      <c r="DP32" s="9"/>
      <c r="DQ32" s="46"/>
      <c r="DR32" s="46"/>
      <c r="DS32" s="45"/>
      <c r="DT32" s="47">
        <f>+DN$16</f>
        <v>23.96</v>
      </c>
      <c r="DV32" s="43" t="s">
        <v>62</v>
      </c>
      <c r="DW32" s="44" t="s">
        <v>70</v>
      </c>
      <c r="DX32" s="45"/>
      <c r="DY32" s="9"/>
      <c r="DZ32" s="46"/>
      <c r="EA32" s="46"/>
      <c r="EB32" s="45"/>
      <c r="EC32" s="47">
        <f>+DW$16</f>
        <v>22.52</v>
      </c>
      <c r="EE32" s="43" t="s">
        <v>62</v>
      </c>
      <c r="EF32" s="44" t="s">
        <v>70</v>
      </c>
      <c r="EG32" s="45"/>
      <c r="EH32" s="9"/>
      <c r="EI32" s="46"/>
      <c r="EJ32" s="46"/>
      <c r="EK32" s="45"/>
      <c r="EL32" s="47">
        <f>+EF$16</f>
        <v>26.25</v>
      </c>
      <c r="EN32" s="43" t="s">
        <v>62</v>
      </c>
      <c r="EO32" s="61" t="s">
        <v>73</v>
      </c>
      <c r="EP32" s="45"/>
      <c r="EQ32" s="9"/>
      <c r="ER32" s="46"/>
      <c r="ES32" s="46"/>
      <c r="ET32" s="45"/>
      <c r="EU32" s="47">
        <f>+EO$20</f>
        <v>44.44</v>
      </c>
      <c r="EW32" s="43" t="s">
        <v>62</v>
      </c>
      <c r="EX32" s="44" t="s">
        <v>70</v>
      </c>
      <c r="EY32" s="45"/>
      <c r="EZ32" s="9"/>
      <c r="FA32" s="46"/>
      <c r="FB32" s="46"/>
      <c r="FC32" s="45"/>
      <c r="FD32" s="47">
        <f>+EX$16</f>
        <v>34.380000000000003</v>
      </c>
      <c r="FF32" s="43" t="s">
        <v>62</v>
      </c>
      <c r="FG32" s="44" t="s">
        <v>70</v>
      </c>
      <c r="FH32" s="45"/>
      <c r="FI32" s="9"/>
      <c r="FJ32" s="46"/>
      <c r="FK32" s="46"/>
      <c r="FL32" s="45"/>
      <c r="FM32" s="47">
        <f>+FG$16</f>
        <v>29.82</v>
      </c>
      <c r="FO32" s="43" t="s">
        <v>62</v>
      </c>
      <c r="FP32" s="44" t="s">
        <v>70</v>
      </c>
      <c r="FQ32" s="45"/>
      <c r="FR32" s="9"/>
      <c r="FS32" s="46"/>
      <c r="FT32" s="46"/>
      <c r="FU32" s="45"/>
      <c r="FV32" s="47">
        <f>+FP$16</f>
        <v>25.12</v>
      </c>
      <c r="FX32" s="43" t="s">
        <v>62</v>
      </c>
      <c r="FY32" s="44" t="s">
        <v>70</v>
      </c>
      <c r="FZ32" s="45"/>
      <c r="GA32" s="9"/>
      <c r="GB32" s="46"/>
      <c r="GC32" s="46"/>
      <c r="GD32" s="45"/>
      <c r="GE32" s="47">
        <f>+FY$16</f>
        <v>25.76</v>
      </c>
      <c r="GG32" s="43" t="s">
        <v>62</v>
      </c>
      <c r="GH32" s="61" t="s">
        <v>73</v>
      </c>
      <c r="GI32" s="45"/>
      <c r="GJ32" s="9"/>
      <c r="GK32" s="46"/>
      <c r="GL32" s="46"/>
      <c r="GM32" s="45"/>
      <c r="GN32" s="47">
        <f>+GH$20</f>
        <v>40</v>
      </c>
      <c r="GP32" s="43" t="s">
        <v>62</v>
      </c>
      <c r="GQ32" s="61" t="s">
        <v>69</v>
      </c>
      <c r="GR32" s="45"/>
      <c r="GS32" s="9"/>
      <c r="GT32" s="46"/>
      <c r="GU32" s="46"/>
      <c r="GV32" s="45"/>
      <c r="GW32" s="47">
        <f>+GQ$12</f>
        <v>31.54</v>
      </c>
      <c r="GY32" s="43" t="s">
        <v>231</v>
      </c>
      <c r="GZ32" s="61" t="s">
        <v>68</v>
      </c>
      <c r="HA32" s="45"/>
      <c r="HB32" s="9"/>
      <c r="HC32" s="46"/>
      <c r="HD32" s="46"/>
      <c r="HE32" s="45"/>
      <c r="HF32" s="47">
        <f>+GZ$11</f>
        <v>29.66</v>
      </c>
      <c r="HH32" s="43" t="s">
        <v>62</v>
      </c>
      <c r="HI32" s="61" t="s">
        <v>73</v>
      </c>
      <c r="HJ32" s="45"/>
      <c r="HK32" s="9"/>
      <c r="HL32" s="46"/>
      <c r="HM32" s="46"/>
      <c r="HN32" s="45"/>
      <c r="HO32" s="47">
        <f>+HI$20</f>
        <v>52.54</v>
      </c>
      <c r="HQ32" s="43" t="s">
        <v>62</v>
      </c>
      <c r="HR32" s="61" t="s">
        <v>68</v>
      </c>
      <c r="HS32" s="45"/>
      <c r="HT32" s="9"/>
      <c r="HU32" s="46"/>
      <c r="HV32" s="46"/>
      <c r="HW32" s="45"/>
      <c r="HX32" s="47">
        <f>+HR$11</f>
        <v>30</v>
      </c>
      <c r="HZ32" s="43" t="s">
        <v>62</v>
      </c>
      <c r="IA32" s="61" t="s">
        <v>73</v>
      </c>
      <c r="IB32" s="45"/>
      <c r="IC32" s="9"/>
      <c r="ID32" s="46"/>
      <c r="IE32" s="46"/>
      <c r="IF32" s="45"/>
      <c r="IG32" s="47">
        <f>+IA$20</f>
        <v>30.33</v>
      </c>
      <c r="II32" s="43" t="s">
        <v>62</v>
      </c>
      <c r="IJ32" s="44" t="s">
        <v>70</v>
      </c>
      <c r="IK32" s="45"/>
      <c r="IL32" s="9"/>
      <c r="IM32" s="46"/>
      <c r="IN32" s="46"/>
      <c r="IO32" s="45"/>
      <c r="IP32" s="47">
        <f>+IJ$16</f>
        <v>34.15</v>
      </c>
      <c r="IR32" s="43" t="s">
        <v>62</v>
      </c>
      <c r="IS32" s="61" t="s">
        <v>73</v>
      </c>
      <c r="IT32" s="45"/>
      <c r="IU32" s="9"/>
      <c r="IV32" s="46"/>
      <c r="IW32" s="46"/>
      <c r="IX32" s="45"/>
      <c r="IY32" s="47">
        <f>+IS$20</f>
        <v>44.83</v>
      </c>
    </row>
    <row r="33" spans="9:259" x14ac:dyDescent="0.15">
      <c r="I33" s="43" t="s">
        <v>63</v>
      </c>
      <c r="J33" s="44" t="s">
        <v>73</v>
      </c>
      <c r="K33" s="45"/>
      <c r="L33" s="45"/>
      <c r="M33" s="45"/>
      <c r="N33" s="46"/>
      <c r="O33" s="45"/>
      <c r="P33" s="47">
        <f>+J$20</f>
        <v>14.56</v>
      </c>
      <c r="R33" s="43" t="s">
        <v>63</v>
      </c>
      <c r="S33" s="44" t="s">
        <v>73</v>
      </c>
      <c r="T33" s="45"/>
      <c r="U33" s="9"/>
      <c r="V33" s="46"/>
      <c r="W33" s="46"/>
      <c r="X33" s="45"/>
      <c r="Y33" s="47">
        <f>+S$20</f>
        <v>14.44</v>
      </c>
      <c r="AA33" s="43" t="s">
        <v>63</v>
      </c>
      <c r="AB33" s="44" t="s">
        <v>70</v>
      </c>
      <c r="AC33" s="45"/>
      <c r="AD33" s="9"/>
      <c r="AE33" s="46"/>
      <c r="AF33" s="46"/>
      <c r="AG33" s="45"/>
      <c r="AH33" s="47">
        <f>+AB$16</f>
        <v>19.87</v>
      </c>
      <c r="AJ33" s="43" t="s">
        <v>63</v>
      </c>
      <c r="AK33" s="44" t="s">
        <v>70</v>
      </c>
      <c r="AL33" s="45"/>
      <c r="AM33" s="9"/>
      <c r="AN33" s="46"/>
      <c r="AO33" s="46"/>
      <c r="AP33" s="45"/>
      <c r="AQ33" s="47">
        <f>+AK$16</f>
        <v>18.12</v>
      </c>
      <c r="AS33" s="43" t="s">
        <v>63</v>
      </c>
      <c r="AT33" s="61" t="s">
        <v>68</v>
      </c>
      <c r="AU33" s="45"/>
      <c r="AV33" s="9"/>
      <c r="AW33" s="46"/>
      <c r="AX33" s="46"/>
      <c r="AY33" s="45"/>
      <c r="AZ33" s="47">
        <f>+AT$11</f>
        <v>14.71</v>
      </c>
      <c r="BB33" s="43" t="s">
        <v>63</v>
      </c>
      <c r="BC33" s="61" t="s">
        <v>69</v>
      </c>
      <c r="BD33" s="45"/>
      <c r="BE33" s="9"/>
      <c r="BF33" s="46"/>
      <c r="BG33" s="46"/>
      <c r="BH33" s="45"/>
      <c r="BI33" s="47">
        <f>+BC$12</f>
        <v>18.09</v>
      </c>
      <c r="BK33" s="43" t="s">
        <v>63</v>
      </c>
      <c r="BL33" s="61" t="s">
        <v>68</v>
      </c>
      <c r="BM33" s="45"/>
      <c r="BN33" s="9"/>
      <c r="BO33" s="46"/>
      <c r="BP33" s="46"/>
      <c r="BQ33" s="45"/>
      <c r="BR33" s="47">
        <f>+BL$11</f>
        <v>16.28</v>
      </c>
      <c r="BT33" s="43" t="s">
        <v>63</v>
      </c>
      <c r="BU33" s="61" t="s">
        <v>68</v>
      </c>
      <c r="BV33" s="45"/>
      <c r="BW33" s="9"/>
      <c r="BX33" s="46"/>
      <c r="BY33" s="46"/>
      <c r="BZ33" s="45"/>
      <c r="CA33" s="47">
        <f>+BU$11</f>
        <v>17.89</v>
      </c>
      <c r="CC33" s="43" t="s">
        <v>63</v>
      </c>
      <c r="CD33" s="44" t="s">
        <v>70</v>
      </c>
      <c r="CE33" s="45"/>
      <c r="CF33" s="9"/>
      <c r="CG33" s="46"/>
      <c r="CH33" s="46"/>
      <c r="CI33" s="45"/>
      <c r="CJ33" s="47">
        <f>+CD$16</f>
        <v>23.49</v>
      </c>
      <c r="CL33" s="43" t="s">
        <v>63</v>
      </c>
      <c r="CM33" s="61" t="s">
        <v>68</v>
      </c>
      <c r="CN33" s="45"/>
      <c r="CO33" s="9"/>
      <c r="CP33" s="46"/>
      <c r="CQ33" s="46"/>
      <c r="CR33" s="45"/>
      <c r="CS33" s="47">
        <f>+CM$11</f>
        <v>16.47</v>
      </c>
      <c r="CU33" s="43" t="s">
        <v>63</v>
      </c>
      <c r="CV33" s="61" t="s">
        <v>71</v>
      </c>
      <c r="CW33" s="45"/>
      <c r="CX33" s="9"/>
      <c r="CY33" s="46"/>
      <c r="CZ33" s="46"/>
      <c r="DA33" s="45"/>
      <c r="DB33" s="47">
        <f>+CV$18</f>
        <v>13.41</v>
      </c>
      <c r="DD33" s="43" t="s">
        <v>63</v>
      </c>
      <c r="DE33" s="61" t="s">
        <v>69</v>
      </c>
      <c r="DF33" s="45"/>
      <c r="DG33" s="9"/>
      <c r="DH33" s="46"/>
      <c r="DI33" s="46"/>
      <c r="DJ33" s="45"/>
      <c r="DK33" s="47">
        <f>+DE$12</f>
        <v>18.39</v>
      </c>
      <c r="DM33" s="43" t="s">
        <v>63</v>
      </c>
      <c r="DN33" s="61" t="s">
        <v>68</v>
      </c>
      <c r="DO33" s="45"/>
      <c r="DP33" s="9"/>
      <c r="DQ33" s="46"/>
      <c r="DR33" s="46"/>
      <c r="DS33" s="45"/>
      <c r="DT33" s="47">
        <f>+DN$11</f>
        <v>17.72</v>
      </c>
      <c r="DV33" s="43" t="s">
        <v>63</v>
      </c>
      <c r="DW33" s="61" t="s">
        <v>71</v>
      </c>
      <c r="DX33" s="45"/>
      <c r="DY33" s="9"/>
      <c r="DZ33" s="46"/>
      <c r="EA33" s="46"/>
      <c r="EB33" s="45"/>
      <c r="EC33" s="47">
        <f>+DW$18</f>
        <v>16.100000000000001</v>
      </c>
      <c r="EE33" s="43" t="s">
        <v>63</v>
      </c>
      <c r="EF33" s="61" t="s">
        <v>69</v>
      </c>
      <c r="EG33" s="45"/>
      <c r="EH33" s="9"/>
      <c r="EI33" s="46"/>
      <c r="EJ33" s="46"/>
      <c r="EK33" s="45"/>
      <c r="EL33" s="47">
        <f>+EF$12</f>
        <v>21.25</v>
      </c>
      <c r="EN33" s="43" t="s">
        <v>63</v>
      </c>
      <c r="EO33" s="44" t="s">
        <v>70</v>
      </c>
      <c r="EP33" s="45"/>
      <c r="EQ33" s="9"/>
      <c r="ER33" s="46"/>
      <c r="ES33" s="46"/>
      <c r="ET33" s="45"/>
      <c r="EU33" s="47">
        <f>+EO$16</f>
        <v>16.670000000000002</v>
      </c>
      <c r="EW33" s="43" t="s">
        <v>63</v>
      </c>
      <c r="EX33" s="61" t="s">
        <v>68</v>
      </c>
      <c r="EY33" s="45"/>
      <c r="EZ33" s="9"/>
      <c r="FA33" s="46"/>
      <c r="FB33" s="46"/>
      <c r="FC33" s="45"/>
      <c r="FD33" s="47">
        <f>+EX$11</f>
        <v>15.63</v>
      </c>
      <c r="FF33" s="43" t="s">
        <v>63</v>
      </c>
      <c r="FG33" s="61" t="s">
        <v>68</v>
      </c>
      <c r="FH33" s="45"/>
      <c r="FI33" s="9"/>
      <c r="FJ33" s="46"/>
      <c r="FK33" s="46"/>
      <c r="FL33" s="45"/>
      <c r="FM33" s="47">
        <f>+FG$11</f>
        <v>21.05</v>
      </c>
      <c r="FO33" s="43" t="s">
        <v>63</v>
      </c>
      <c r="FP33" s="61" t="s">
        <v>72</v>
      </c>
      <c r="FQ33" s="45"/>
      <c r="FR33" s="9"/>
      <c r="FS33" s="46"/>
      <c r="FT33" s="46"/>
      <c r="FU33" s="45"/>
      <c r="FV33" s="47">
        <f>+FP$21</f>
        <v>16.100000000000001</v>
      </c>
      <c r="FX33" s="43" t="s">
        <v>63</v>
      </c>
      <c r="FY33" s="44" t="s">
        <v>73</v>
      </c>
      <c r="FZ33" s="45"/>
      <c r="GA33" s="9"/>
      <c r="GB33" s="46"/>
      <c r="GC33" s="46"/>
      <c r="GD33" s="45"/>
      <c r="GE33" s="47">
        <f>+FY$20</f>
        <v>15.02</v>
      </c>
      <c r="GG33" s="43" t="s">
        <v>63</v>
      </c>
      <c r="GH33" s="61" t="s">
        <v>68</v>
      </c>
      <c r="GI33" s="45"/>
      <c r="GJ33" s="9"/>
      <c r="GK33" s="46"/>
      <c r="GL33" s="46"/>
      <c r="GM33" s="45"/>
      <c r="GN33" s="47">
        <f>+GH$11</f>
        <v>20</v>
      </c>
      <c r="GP33" s="43" t="s">
        <v>63</v>
      </c>
      <c r="GQ33" s="44" t="s">
        <v>70</v>
      </c>
      <c r="GR33" s="45"/>
      <c r="GS33" s="9"/>
      <c r="GT33" s="46"/>
      <c r="GU33" s="46"/>
      <c r="GV33" s="45"/>
      <c r="GW33" s="47">
        <f>+GQ$16</f>
        <v>19.23</v>
      </c>
      <c r="GY33" s="43" t="s">
        <v>63</v>
      </c>
      <c r="GZ33" s="44" t="s">
        <v>70</v>
      </c>
      <c r="HA33" s="45"/>
      <c r="HB33" s="9"/>
      <c r="HC33" s="46"/>
      <c r="HD33" s="46"/>
      <c r="HE33" s="45"/>
      <c r="HF33" s="47">
        <f>+GZ$16</f>
        <v>17.87</v>
      </c>
      <c r="HH33" s="43" t="s">
        <v>63</v>
      </c>
      <c r="HI33" s="44" t="s">
        <v>70</v>
      </c>
      <c r="HJ33" s="45"/>
      <c r="HK33" s="9"/>
      <c r="HL33" s="46"/>
      <c r="HM33" s="46"/>
      <c r="HN33" s="45"/>
      <c r="HO33" s="47">
        <f>+HI$16</f>
        <v>11.96</v>
      </c>
      <c r="HQ33" s="43" t="s">
        <v>63</v>
      </c>
      <c r="HR33" s="61" t="s">
        <v>69</v>
      </c>
      <c r="HS33" s="45"/>
      <c r="HT33" s="9"/>
      <c r="HU33" s="46"/>
      <c r="HV33" s="46"/>
      <c r="HW33" s="45"/>
      <c r="HX33" s="47">
        <f>+HR$12</f>
        <v>16</v>
      </c>
      <c r="HZ33" s="43" t="s">
        <v>63</v>
      </c>
      <c r="IA33" s="44" t="s">
        <v>70</v>
      </c>
      <c r="IB33" s="45"/>
      <c r="IC33" s="9"/>
      <c r="ID33" s="46"/>
      <c r="IE33" s="46"/>
      <c r="IF33" s="45"/>
      <c r="IG33" s="47">
        <f>+IA$16</f>
        <v>19.34</v>
      </c>
      <c r="II33" s="43" t="s">
        <v>63</v>
      </c>
      <c r="IJ33" s="44" t="s">
        <v>73</v>
      </c>
      <c r="IK33" s="45"/>
      <c r="IL33" s="9"/>
      <c r="IM33" s="46"/>
      <c r="IN33" s="46"/>
      <c r="IO33" s="45"/>
      <c r="IP33" s="47">
        <f>+IJ$20</f>
        <v>24.39</v>
      </c>
      <c r="IR33" s="43" t="s">
        <v>63</v>
      </c>
      <c r="IS33" s="44" t="s">
        <v>70</v>
      </c>
      <c r="IT33" s="45"/>
      <c r="IU33" s="9"/>
      <c r="IV33" s="46"/>
      <c r="IW33" s="46"/>
      <c r="IX33" s="45"/>
      <c r="IY33" s="47">
        <f>+IS$16</f>
        <v>20.69</v>
      </c>
    </row>
    <row r="34" spans="9:259" x14ac:dyDescent="0.15">
      <c r="I34" s="43" t="s">
        <v>64</v>
      </c>
      <c r="J34" s="44" t="s">
        <v>68</v>
      </c>
      <c r="K34" s="45"/>
      <c r="L34" s="45"/>
      <c r="M34" s="45"/>
      <c r="N34" s="46"/>
      <c r="O34" s="45"/>
      <c r="P34" s="47">
        <f>+J$11</f>
        <v>14.11</v>
      </c>
      <c r="R34" s="43" t="s">
        <v>64</v>
      </c>
      <c r="S34" s="61" t="s">
        <v>72</v>
      </c>
      <c r="T34" s="45"/>
      <c r="U34" s="9"/>
      <c r="V34" s="46"/>
      <c r="W34" s="46"/>
      <c r="X34" s="45"/>
      <c r="Y34" s="47">
        <f>+S$21</f>
        <v>12.4</v>
      </c>
      <c r="AA34" s="43" t="s">
        <v>64</v>
      </c>
      <c r="AB34" s="44" t="s">
        <v>68</v>
      </c>
      <c r="AC34" s="45"/>
      <c r="AD34" s="9"/>
      <c r="AE34" s="46"/>
      <c r="AF34" s="46"/>
      <c r="AG34" s="45"/>
      <c r="AH34" s="47">
        <f>+AB$11</f>
        <v>16.52</v>
      </c>
      <c r="AJ34" s="43" t="s">
        <v>64</v>
      </c>
      <c r="AK34" s="44" t="s">
        <v>68</v>
      </c>
      <c r="AL34" s="45"/>
      <c r="AM34" s="9"/>
      <c r="AN34" s="46"/>
      <c r="AO34" s="46"/>
      <c r="AP34" s="45"/>
      <c r="AQ34" s="47">
        <f>+AK$11</f>
        <v>12.8</v>
      </c>
      <c r="AS34" s="43" t="s">
        <v>64</v>
      </c>
      <c r="AT34" s="61" t="s">
        <v>72</v>
      </c>
      <c r="AU34" s="45"/>
      <c r="AV34" s="9"/>
      <c r="AW34" s="46"/>
      <c r="AX34" s="46"/>
      <c r="AY34" s="45"/>
      <c r="AZ34" s="47">
        <f>+AT$21</f>
        <v>12.54</v>
      </c>
      <c r="BB34" s="43" t="s">
        <v>64</v>
      </c>
      <c r="BC34" s="44" t="s">
        <v>68</v>
      </c>
      <c r="BD34" s="45"/>
      <c r="BE34" s="9"/>
      <c r="BF34" s="46"/>
      <c r="BG34" s="46"/>
      <c r="BH34" s="45"/>
      <c r="BI34" s="47">
        <f>+BC$11</f>
        <v>15.06</v>
      </c>
      <c r="BK34" s="43" t="s">
        <v>64</v>
      </c>
      <c r="BL34" s="44" t="s">
        <v>73</v>
      </c>
      <c r="BM34" s="45"/>
      <c r="BN34" s="9"/>
      <c r="BO34" s="46"/>
      <c r="BP34" s="46"/>
      <c r="BQ34" s="45"/>
      <c r="BR34" s="47">
        <f>+BL$20</f>
        <v>11.84</v>
      </c>
      <c r="BT34" s="43" t="s">
        <v>64</v>
      </c>
      <c r="BU34" s="61" t="s">
        <v>69</v>
      </c>
      <c r="BV34" s="45"/>
      <c r="BW34" s="9"/>
      <c r="BX34" s="46"/>
      <c r="BY34" s="46"/>
      <c r="BZ34" s="45"/>
      <c r="CA34" s="47">
        <f>+BU$12</f>
        <v>12.81</v>
      </c>
      <c r="CC34" s="43" t="s">
        <v>64</v>
      </c>
      <c r="CD34" s="44" t="s">
        <v>68</v>
      </c>
      <c r="CE34" s="45"/>
      <c r="CF34" s="9"/>
      <c r="CG34" s="46"/>
      <c r="CH34" s="46"/>
      <c r="CI34" s="45"/>
      <c r="CJ34" s="47">
        <f>+CD$11</f>
        <v>15.8</v>
      </c>
      <c r="CL34" s="43" t="s">
        <v>64</v>
      </c>
      <c r="CM34" s="61" t="s">
        <v>71</v>
      </c>
      <c r="CN34" s="45"/>
      <c r="CO34" s="9"/>
      <c r="CP34" s="46"/>
      <c r="CQ34" s="46"/>
      <c r="CR34" s="45"/>
      <c r="CS34" s="47">
        <f>+CM$18</f>
        <v>15.36</v>
      </c>
      <c r="CU34" s="43" t="s">
        <v>64</v>
      </c>
      <c r="CV34" s="44" t="s">
        <v>73</v>
      </c>
      <c r="CW34" s="45"/>
      <c r="CX34" s="9"/>
      <c r="CY34" s="46"/>
      <c r="CZ34" s="46"/>
      <c r="DA34" s="45"/>
      <c r="DB34" s="47">
        <f>+CV$20</f>
        <v>13.35</v>
      </c>
      <c r="DD34" s="43" t="s">
        <v>64</v>
      </c>
      <c r="DE34" s="44" t="s">
        <v>68</v>
      </c>
      <c r="DF34" s="45"/>
      <c r="DG34" s="9"/>
      <c r="DH34" s="46"/>
      <c r="DI34" s="46"/>
      <c r="DJ34" s="45"/>
      <c r="DK34" s="47">
        <f>+DE$11</f>
        <v>17.46</v>
      </c>
      <c r="DM34" s="43" t="s">
        <v>64</v>
      </c>
      <c r="DN34" s="44" t="s">
        <v>73</v>
      </c>
      <c r="DO34" s="45"/>
      <c r="DP34" s="9"/>
      <c r="DQ34" s="46"/>
      <c r="DR34" s="46"/>
      <c r="DS34" s="45"/>
      <c r="DT34" s="47">
        <f>+DN$20</f>
        <v>14.88</v>
      </c>
      <c r="DV34" s="43" t="s">
        <v>64</v>
      </c>
      <c r="DW34" s="44" t="s">
        <v>68</v>
      </c>
      <c r="DX34" s="45"/>
      <c r="DY34" s="9"/>
      <c r="DZ34" s="46"/>
      <c r="EA34" s="46"/>
      <c r="EB34" s="45"/>
      <c r="EC34" s="47">
        <f>+DW$11</f>
        <v>14.59</v>
      </c>
      <c r="EE34" s="43" t="s">
        <v>64</v>
      </c>
      <c r="EF34" s="44" t="s">
        <v>68</v>
      </c>
      <c r="EG34" s="45"/>
      <c r="EH34" s="9"/>
      <c r="EI34" s="46"/>
      <c r="EJ34" s="46"/>
      <c r="EK34" s="45"/>
      <c r="EL34" s="47">
        <f>+EF$11</f>
        <v>17.29</v>
      </c>
      <c r="EN34" s="43" t="s">
        <v>64</v>
      </c>
      <c r="EO34" s="44" t="s">
        <v>68</v>
      </c>
      <c r="EP34" s="45"/>
      <c r="EQ34" s="9"/>
      <c r="ER34" s="46"/>
      <c r="ES34" s="46"/>
      <c r="ET34" s="45"/>
      <c r="EU34" s="47">
        <f>+EO$11</f>
        <v>16.670000000000002</v>
      </c>
      <c r="EW34" s="43" t="s">
        <v>64</v>
      </c>
      <c r="EX34" s="44" t="s">
        <v>73</v>
      </c>
      <c r="EY34" s="45"/>
      <c r="EZ34" s="9"/>
      <c r="FA34" s="46"/>
      <c r="FB34" s="46"/>
      <c r="FC34" s="45"/>
      <c r="FD34" s="47">
        <f>+EX$20</f>
        <v>13.75</v>
      </c>
      <c r="FF34" s="43" t="s">
        <v>64</v>
      </c>
      <c r="FG34" s="44" t="s">
        <v>73</v>
      </c>
      <c r="FH34" s="45"/>
      <c r="FI34" s="9"/>
      <c r="FJ34" s="46"/>
      <c r="FK34" s="46"/>
      <c r="FL34" s="45"/>
      <c r="FM34" s="47">
        <f>+FG$20</f>
        <v>11.93</v>
      </c>
      <c r="FO34" s="43" t="s">
        <v>64</v>
      </c>
      <c r="FP34" s="44" t="s">
        <v>68</v>
      </c>
      <c r="FQ34" s="45"/>
      <c r="FR34" s="9"/>
      <c r="FS34" s="46"/>
      <c r="FT34" s="46"/>
      <c r="FU34" s="45"/>
      <c r="FV34" s="47">
        <f>+FP$11</f>
        <v>15.85</v>
      </c>
      <c r="FX34" s="43" t="s">
        <v>64</v>
      </c>
      <c r="FY34" s="44" t="s">
        <v>68</v>
      </c>
      <c r="FZ34" s="45"/>
      <c r="GA34" s="9"/>
      <c r="GB34" s="46"/>
      <c r="GC34" s="46"/>
      <c r="GD34" s="45"/>
      <c r="GE34" s="47">
        <f>+FY$11</f>
        <v>13.43</v>
      </c>
      <c r="GG34" s="43" t="s">
        <v>64</v>
      </c>
      <c r="GH34" s="44" t="s">
        <v>70</v>
      </c>
      <c r="GI34" s="45"/>
      <c r="GJ34" s="9"/>
      <c r="GK34" s="46"/>
      <c r="GL34" s="46"/>
      <c r="GM34" s="45"/>
      <c r="GN34" s="47">
        <f>+GH$16</f>
        <v>12</v>
      </c>
      <c r="GP34" s="43" t="s">
        <v>64</v>
      </c>
      <c r="GQ34" s="44" t="s">
        <v>68</v>
      </c>
      <c r="GR34" s="45"/>
      <c r="GS34" s="9"/>
      <c r="GT34" s="46"/>
      <c r="GU34" s="46"/>
      <c r="GV34" s="45"/>
      <c r="GW34" s="47">
        <f>+GQ$11</f>
        <v>18.46</v>
      </c>
      <c r="GY34" s="43" t="s">
        <v>64</v>
      </c>
      <c r="GZ34" s="44" t="s">
        <v>73</v>
      </c>
      <c r="HA34" s="45"/>
      <c r="HB34" s="9"/>
      <c r="HC34" s="46"/>
      <c r="HD34" s="46"/>
      <c r="HE34" s="45"/>
      <c r="HF34" s="47">
        <f>+GZ$20</f>
        <v>17.87</v>
      </c>
      <c r="HH34" s="43" t="s">
        <v>64</v>
      </c>
      <c r="HI34" s="44" t="s">
        <v>68</v>
      </c>
      <c r="HJ34" s="45"/>
      <c r="HK34" s="9"/>
      <c r="HL34" s="46"/>
      <c r="HM34" s="46"/>
      <c r="HN34" s="45"/>
      <c r="HO34" s="47">
        <f>+HI$11</f>
        <v>11.59</v>
      </c>
      <c r="HQ34" s="43" t="s">
        <v>64</v>
      </c>
      <c r="HR34" s="44" t="s">
        <v>70</v>
      </c>
      <c r="HS34" s="45"/>
      <c r="HT34" s="9"/>
      <c r="HU34" s="46"/>
      <c r="HV34" s="46"/>
      <c r="HW34" s="45"/>
      <c r="HX34" s="47">
        <f>+HR$16</f>
        <v>13</v>
      </c>
      <c r="HZ34" s="43" t="s">
        <v>64</v>
      </c>
      <c r="IA34" s="44" t="s">
        <v>68</v>
      </c>
      <c r="IB34" s="45"/>
      <c r="IC34" s="9"/>
      <c r="ID34" s="46"/>
      <c r="IE34" s="46"/>
      <c r="IF34" s="45"/>
      <c r="IG34" s="47">
        <f>+IA$11</f>
        <v>13.96</v>
      </c>
      <c r="II34" s="43" t="s">
        <v>64</v>
      </c>
      <c r="IJ34" s="44" t="s">
        <v>68</v>
      </c>
      <c r="IK34" s="45"/>
      <c r="IL34" s="9"/>
      <c r="IM34" s="46"/>
      <c r="IN34" s="46"/>
      <c r="IO34" s="45"/>
      <c r="IP34" s="47">
        <f>+IJ$11</f>
        <v>17.07</v>
      </c>
      <c r="IR34" s="43" t="s">
        <v>64</v>
      </c>
      <c r="IS34" s="61" t="s">
        <v>72</v>
      </c>
      <c r="IT34" s="45"/>
      <c r="IU34" s="9"/>
      <c r="IV34" s="46"/>
      <c r="IW34" s="46"/>
      <c r="IX34" s="45"/>
      <c r="IY34" s="47">
        <f>+IS$21</f>
        <v>10.34</v>
      </c>
    </row>
    <row r="35" spans="9:259" x14ac:dyDescent="0.15">
      <c r="I35" s="43" t="s">
        <v>65</v>
      </c>
      <c r="J35" s="61" t="s">
        <v>69</v>
      </c>
      <c r="K35" s="45"/>
      <c r="L35" s="45"/>
      <c r="M35" s="45"/>
      <c r="N35" s="46"/>
      <c r="O35" s="45"/>
      <c r="P35" s="47">
        <f>+J$12</f>
        <v>12.23</v>
      </c>
      <c r="R35" s="43" t="s">
        <v>65</v>
      </c>
      <c r="S35" s="61" t="s">
        <v>71</v>
      </c>
      <c r="T35" s="45"/>
      <c r="U35" s="9"/>
      <c r="V35" s="46"/>
      <c r="W35" s="46"/>
      <c r="X35" s="45"/>
      <c r="Y35" s="47">
        <f>+S$18</f>
        <v>9.7100000000000009</v>
      </c>
      <c r="AA35" s="43" t="s">
        <v>65</v>
      </c>
      <c r="AB35" s="44" t="s">
        <v>73</v>
      </c>
      <c r="AC35" s="45"/>
      <c r="AD35" s="9"/>
      <c r="AE35" s="46"/>
      <c r="AF35" s="46"/>
      <c r="AG35" s="45"/>
      <c r="AH35" s="47">
        <f>+AB$20</f>
        <v>14.74</v>
      </c>
      <c r="AJ35" s="43" t="s">
        <v>65</v>
      </c>
      <c r="AK35" s="61" t="s">
        <v>71</v>
      </c>
      <c r="AL35" s="45"/>
      <c r="AM35" s="9"/>
      <c r="AN35" s="46"/>
      <c r="AO35" s="46"/>
      <c r="AP35" s="45"/>
      <c r="AQ35" s="47">
        <f>+AK$18</f>
        <v>11.54</v>
      </c>
      <c r="AS35" s="43" t="s">
        <v>65</v>
      </c>
      <c r="AT35" s="44" t="s">
        <v>73</v>
      </c>
      <c r="AU35" s="45"/>
      <c r="AV35" s="9"/>
      <c r="AW35" s="46"/>
      <c r="AX35" s="46"/>
      <c r="AY35" s="45"/>
      <c r="AZ35" s="47">
        <f>+AT$20</f>
        <v>12.31</v>
      </c>
      <c r="BB35" s="43" t="s">
        <v>65</v>
      </c>
      <c r="BC35" s="44" t="s">
        <v>72</v>
      </c>
      <c r="BD35" s="45"/>
      <c r="BE35" s="9"/>
      <c r="BF35" s="46"/>
      <c r="BG35" s="46"/>
      <c r="BH35" s="45"/>
      <c r="BI35" s="47">
        <f>+BC$21</f>
        <v>10.79</v>
      </c>
      <c r="BK35" s="43" t="s">
        <v>65</v>
      </c>
      <c r="BL35" s="61" t="s">
        <v>69</v>
      </c>
      <c r="BM35" s="45"/>
      <c r="BN35" s="9"/>
      <c r="BO35" s="46"/>
      <c r="BP35" s="46"/>
      <c r="BQ35" s="45"/>
      <c r="BR35" s="47">
        <f>+BL$12</f>
        <v>11.34</v>
      </c>
      <c r="BT35" s="43" t="s">
        <v>65</v>
      </c>
      <c r="BU35" s="44" t="s">
        <v>72</v>
      </c>
      <c r="BV35" s="45"/>
      <c r="BW35" s="9"/>
      <c r="BX35" s="46"/>
      <c r="BY35" s="46"/>
      <c r="BZ35" s="45"/>
      <c r="CA35" s="47">
        <f>+BU$21</f>
        <v>12.69</v>
      </c>
      <c r="CC35" s="43" t="s">
        <v>65</v>
      </c>
      <c r="CD35" s="61" t="s">
        <v>69</v>
      </c>
      <c r="CE35" s="45"/>
      <c r="CF35" s="9"/>
      <c r="CG35" s="46"/>
      <c r="CH35" s="46"/>
      <c r="CI35" s="45"/>
      <c r="CJ35" s="47">
        <f>+CD$12</f>
        <v>8.7899999999999991</v>
      </c>
      <c r="CL35" s="43" t="s">
        <v>65</v>
      </c>
      <c r="CM35" s="44" t="s">
        <v>72</v>
      </c>
      <c r="CN35" s="45"/>
      <c r="CO35" s="9"/>
      <c r="CP35" s="46"/>
      <c r="CQ35" s="46"/>
      <c r="CR35" s="45"/>
      <c r="CS35" s="47">
        <f>+CM$21</f>
        <v>12.13</v>
      </c>
      <c r="CU35" s="43" t="s">
        <v>65</v>
      </c>
      <c r="CV35" s="44" t="s">
        <v>68</v>
      </c>
      <c r="CW35" s="45"/>
      <c r="CX35" s="9"/>
      <c r="CY35" s="46"/>
      <c r="CZ35" s="46"/>
      <c r="DA35" s="45"/>
      <c r="DB35" s="47">
        <f>+CV$11</f>
        <v>13.06</v>
      </c>
      <c r="DD35" s="43" t="s">
        <v>65</v>
      </c>
      <c r="DE35" s="61" t="s">
        <v>71</v>
      </c>
      <c r="DF35" s="45"/>
      <c r="DG35" s="9"/>
      <c r="DH35" s="46"/>
      <c r="DI35" s="46"/>
      <c r="DJ35" s="45"/>
      <c r="DK35" s="47">
        <f>+DE$18</f>
        <v>16.53</v>
      </c>
      <c r="DM35" s="43" t="s">
        <v>65</v>
      </c>
      <c r="DN35" s="44" t="s">
        <v>72</v>
      </c>
      <c r="DO35" s="45"/>
      <c r="DP35" s="9"/>
      <c r="DQ35" s="46"/>
      <c r="DR35" s="46"/>
      <c r="DS35" s="45"/>
      <c r="DT35" s="47">
        <f>+DN$21</f>
        <v>11.93</v>
      </c>
      <c r="DV35" s="43" t="s">
        <v>65</v>
      </c>
      <c r="DW35" s="44" t="s">
        <v>72</v>
      </c>
      <c r="DX35" s="45"/>
      <c r="DY35" s="9"/>
      <c r="DZ35" s="46"/>
      <c r="EA35" s="46"/>
      <c r="EB35" s="45"/>
      <c r="EC35" s="47">
        <f>+DW$21</f>
        <v>11.79</v>
      </c>
      <c r="EE35" s="43" t="s">
        <v>65</v>
      </c>
      <c r="EF35" s="44" t="s">
        <v>72</v>
      </c>
      <c r="EG35" s="45"/>
      <c r="EH35" s="9"/>
      <c r="EI35" s="46"/>
      <c r="EJ35" s="46"/>
      <c r="EK35" s="45"/>
      <c r="EL35" s="47">
        <f>+EF$21</f>
        <v>10.210000000000001</v>
      </c>
      <c r="EN35" s="43" t="s">
        <v>65</v>
      </c>
      <c r="EO35" s="44" t="s">
        <v>72</v>
      </c>
      <c r="EP35" s="45"/>
      <c r="EQ35" s="9"/>
      <c r="ER35" s="46"/>
      <c r="ES35" s="46"/>
      <c r="ET35" s="45"/>
      <c r="EU35" s="47">
        <f>+EO$21</f>
        <v>8.33</v>
      </c>
      <c r="EW35" s="43" t="s">
        <v>65</v>
      </c>
      <c r="EX35" s="61" t="s">
        <v>69</v>
      </c>
      <c r="EY35" s="45"/>
      <c r="EZ35" s="9"/>
      <c r="FA35" s="46"/>
      <c r="FB35" s="46"/>
      <c r="FC35" s="45"/>
      <c r="FD35" s="47">
        <f>+EX$12</f>
        <v>12.5</v>
      </c>
      <c r="FF35" s="43" t="s">
        <v>65</v>
      </c>
      <c r="FG35" s="61" t="s">
        <v>69</v>
      </c>
      <c r="FH35" s="45"/>
      <c r="FI35" s="9"/>
      <c r="FJ35" s="46"/>
      <c r="FK35" s="46"/>
      <c r="FL35" s="45"/>
      <c r="FM35" s="47">
        <f>+FG$12</f>
        <v>11.58</v>
      </c>
      <c r="FO35" s="43" t="s">
        <v>65</v>
      </c>
      <c r="FP35" s="61" t="s">
        <v>69</v>
      </c>
      <c r="FQ35" s="45"/>
      <c r="FR35" s="9"/>
      <c r="FS35" s="46"/>
      <c r="FT35" s="46"/>
      <c r="FU35" s="45"/>
      <c r="FV35" s="47">
        <f>+FP$12</f>
        <v>13.9</v>
      </c>
      <c r="FX35" s="43" t="s">
        <v>65</v>
      </c>
      <c r="FY35" s="61" t="s">
        <v>71</v>
      </c>
      <c r="FZ35" s="45"/>
      <c r="GA35" s="9"/>
      <c r="GB35" s="46"/>
      <c r="GC35" s="46"/>
      <c r="GD35" s="45"/>
      <c r="GE35" s="47">
        <f>+FY$18</f>
        <v>12.33</v>
      </c>
      <c r="GG35" s="43" t="s">
        <v>65</v>
      </c>
      <c r="GH35" s="61" t="s">
        <v>69</v>
      </c>
      <c r="GI35" s="45"/>
      <c r="GJ35" s="9"/>
      <c r="GK35" s="46"/>
      <c r="GL35" s="46"/>
      <c r="GM35" s="45"/>
      <c r="GN35" s="47">
        <f>+GH$12</f>
        <v>11</v>
      </c>
      <c r="GP35" s="43" t="s">
        <v>65</v>
      </c>
      <c r="GQ35" s="44" t="s">
        <v>73</v>
      </c>
      <c r="GR35" s="45"/>
      <c r="GS35" s="9"/>
      <c r="GT35" s="46"/>
      <c r="GU35" s="46"/>
      <c r="GV35" s="45"/>
      <c r="GW35" s="47">
        <f>+GQ$20</f>
        <v>10</v>
      </c>
      <c r="GY35" s="43" t="s">
        <v>65</v>
      </c>
      <c r="GZ35" s="61" t="s">
        <v>69</v>
      </c>
      <c r="HA35" s="45"/>
      <c r="HB35" s="9"/>
      <c r="HC35" s="46"/>
      <c r="HD35" s="46"/>
      <c r="HE35" s="45"/>
      <c r="HF35" s="47">
        <f>+GZ$12</f>
        <v>12.17</v>
      </c>
      <c r="HH35" s="43" t="s">
        <v>65</v>
      </c>
      <c r="HI35" s="61" t="s">
        <v>71</v>
      </c>
      <c r="HJ35" s="45"/>
      <c r="HK35" s="9"/>
      <c r="HL35" s="46"/>
      <c r="HM35" s="46"/>
      <c r="HN35" s="45"/>
      <c r="HO35" s="47">
        <f>+HI$18</f>
        <v>6.52</v>
      </c>
      <c r="HQ35" s="43" t="s">
        <v>65</v>
      </c>
      <c r="HR35" s="44" t="s">
        <v>73</v>
      </c>
      <c r="HS35" s="45"/>
      <c r="HT35" s="9"/>
      <c r="HU35" s="46"/>
      <c r="HV35" s="46"/>
      <c r="HW35" s="45"/>
      <c r="HX35" s="47">
        <f>+HR$20</f>
        <v>11</v>
      </c>
      <c r="HZ35" s="43" t="s">
        <v>65</v>
      </c>
      <c r="IA35" s="44" t="s">
        <v>72</v>
      </c>
      <c r="IB35" s="45"/>
      <c r="IC35" s="9"/>
      <c r="ID35" s="46"/>
      <c r="IE35" s="46"/>
      <c r="IF35" s="45"/>
      <c r="IG35" s="47">
        <f>+IA$21</f>
        <v>8.9</v>
      </c>
      <c r="II35" s="43" t="s">
        <v>65</v>
      </c>
      <c r="IJ35" s="44" t="s">
        <v>72</v>
      </c>
      <c r="IK35" s="45"/>
      <c r="IL35" s="9"/>
      <c r="IM35" s="46"/>
      <c r="IN35" s="46"/>
      <c r="IO35" s="45"/>
      <c r="IP35" s="47">
        <f>+IJ$21</f>
        <v>9.76</v>
      </c>
      <c r="IR35" s="43" t="s">
        <v>65</v>
      </c>
      <c r="IS35" s="61" t="s">
        <v>69</v>
      </c>
      <c r="IT35" s="45"/>
      <c r="IU35" s="9"/>
      <c r="IV35" s="46"/>
      <c r="IW35" s="46"/>
      <c r="IX35" s="45"/>
      <c r="IY35" s="47">
        <f>+IS$12</f>
        <v>10.34</v>
      </c>
    </row>
    <row r="36" spans="9:259" x14ac:dyDescent="0.15">
      <c r="I36" s="43" t="s">
        <v>66</v>
      </c>
      <c r="J36" s="44" t="s">
        <v>72</v>
      </c>
      <c r="K36" s="45"/>
      <c r="L36" s="45"/>
      <c r="M36" s="45"/>
      <c r="N36" s="46"/>
      <c r="O36" s="45"/>
      <c r="P36" s="47">
        <f>+J$21</f>
        <v>11.1</v>
      </c>
      <c r="R36" s="43" t="s">
        <v>66</v>
      </c>
      <c r="S36" s="44" t="s">
        <v>69</v>
      </c>
      <c r="T36" s="45"/>
      <c r="U36" s="9"/>
      <c r="V36" s="46"/>
      <c r="W36" s="46"/>
      <c r="X36" s="45"/>
      <c r="Y36" s="47">
        <f>+S$12</f>
        <v>9</v>
      </c>
      <c r="AA36" s="43" t="s">
        <v>66</v>
      </c>
      <c r="AB36" s="44" t="s">
        <v>72</v>
      </c>
      <c r="AC36" s="45"/>
      <c r="AD36" s="9"/>
      <c r="AE36" s="46"/>
      <c r="AF36" s="46"/>
      <c r="AG36" s="45"/>
      <c r="AH36" s="47">
        <f>+AB$21</f>
        <v>9.43</v>
      </c>
      <c r="AJ36" s="43" t="s">
        <v>66</v>
      </c>
      <c r="AK36" s="44" t="s">
        <v>72</v>
      </c>
      <c r="AL36" s="45"/>
      <c r="AM36" s="9"/>
      <c r="AN36" s="46"/>
      <c r="AO36" s="46"/>
      <c r="AP36" s="45"/>
      <c r="AQ36" s="47">
        <f>+AK$21</f>
        <v>10.5</v>
      </c>
      <c r="AS36" s="43" t="s">
        <v>66</v>
      </c>
      <c r="AT36" s="44" t="s">
        <v>69</v>
      </c>
      <c r="AU36" s="45"/>
      <c r="AV36" s="9"/>
      <c r="AW36" s="46"/>
      <c r="AX36" s="46"/>
      <c r="AY36" s="45"/>
      <c r="AZ36" s="47">
        <f>+AT$12</f>
        <v>11.17</v>
      </c>
      <c r="BB36" s="43" t="s">
        <v>66</v>
      </c>
      <c r="BC36" s="44" t="s">
        <v>73</v>
      </c>
      <c r="BD36" s="45"/>
      <c r="BE36" s="9"/>
      <c r="BF36" s="46"/>
      <c r="BG36" s="46"/>
      <c r="BH36" s="45"/>
      <c r="BI36" s="47">
        <f>+BC$20</f>
        <v>10.220000000000001</v>
      </c>
      <c r="BK36" s="43" t="s">
        <v>66</v>
      </c>
      <c r="BL36" s="44" t="s">
        <v>72</v>
      </c>
      <c r="BM36" s="45"/>
      <c r="BN36" s="9"/>
      <c r="BO36" s="46"/>
      <c r="BP36" s="46"/>
      <c r="BQ36" s="45"/>
      <c r="BR36" s="47">
        <f>+BL$21</f>
        <v>10.6</v>
      </c>
      <c r="BT36" s="43" t="s">
        <v>66</v>
      </c>
      <c r="BU36" s="44" t="s">
        <v>73</v>
      </c>
      <c r="BV36" s="45"/>
      <c r="BW36" s="9"/>
      <c r="BX36" s="46"/>
      <c r="BY36" s="46"/>
      <c r="BZ36" s="45"/>
      <c r="CA36" s="47">
        <f>+BU$20</f>
        <v>9.43</v>
      </c>
      <c r="CC36" s="43" t="s">
        <v>66</v>
      </c>
      <c r="CD36" s="44" t="s">
        <v>72</v>
      </c>
      <c r="CE36" s="45"/>
      <c r="CF36" s="9"/>
      <c r="CG36" s="46"/>
      <c r="CH36" s="46"/>
      <c r="CI36" s="45"/>
      <c r="CJ36" s="47">
        <f>+CD$21</f>
        <v>7.69</v>
      </c>
      <c r="CL36" s="43" t="s">
        <v>66</v>
      </c>
      <c r="CM36" s="44" t="s">
        <v>73</v>
      </c>
      <c r="CN36" s="45"/>
      <c r="CO36" s="9"/>
      <c r="CP36" s="46"/>
      <c r="CQ36" s="46"/>
      <c r="CR36" s="45"/>
      <c r="CS36" s="47">
        <f>+CM$20</f>
        <v>10.52</v>
      </c>
      <c r="CU36" s="43" t="s">
        <v>66</v>
      </c>
      <c r="CV36" s="44" t="s">
        <v>72</v>
      </c>
      <c r="CW36" s="45"/>
      <c r="CX36" s="9"/>
      <c r="CY36" s="46"/>
      <c r="CZ36" s="46"/>
      <c r="DA36" s="45"/>
      <c r="DB36" s="47">
        <f>+CV$21</f>
        <v>11.85</v>
      </c>
      <c r="DD36" s="43" t="s">
        <v>66</v>
      </c>
      <c r="DE36" s="44" t="s">
        <v>72</v>
      </c>
      <c r="DF36" s="45"/>
      <c r="DG36" s="9"/>
      <c r="DH36" s="46"/>
      <c r="DI36" s="46"/>
      <c r="DJ36" s="45"/>
      <c r="DK36" s="47">
        <f>+DE$21</f>
        <v>9.52</v>
      </c>
      <c r="DM36" s="43" t="s">
        <v>66</v>
      </c>
      <c r="DN36" s="44" t="s">
        <v>69</v>
      </c>
      <c r="DO36" s="45"/>
      <c r="DP36" s="9"/>
      <c r="DQ36" s="46"/>
      <c r="DR36" s="46"/>
      <c r="DS36" s="45"/>
      <c r="DT36" s="47">
        <f>+DN$12</f>
        <v>10.61</v>
      </c>
      <c r="DV36" s="43" t="s">
        <v>66</v>
      </c>
      <c r="DW36" s="44" t="s">
        <v>73</v>
      </c>
      <c r="DX36" s="45"/>
      <c r="DY36" s="9"/>
      <c r="DZ36" s="46"/>
      <c r="EA36" s="46"/>
      <c r="EB36" s="45"/>
      <c r="EC36" s="47">
        <f>+DW$20</f>
        <v>9.57</v>
      </c>
      <c r="EE36" s="43" t="s">
        <v>66</v>
      </c>
      <c r="EF36" s="44" t="s">
        <v>73</v>
      </c>
      <c r="EG36" s="45"/>
      <c r="EH36" s="9"/>
      <c r="EI36" s="46"/>
      <c r="EJ36" s="46"/>
      <c r="EK36" s="45"/>
      <c r="EL36" s="47">
        <f>+EF$20</f>
        <v>8.9600000000000009</v>
      </c>
      <c r="EN36" s="43" t="s">
        <v>66</v>
      </c>
      <c r="EO36" s="44" t="s">
        <v>69</v>
      </c>
      <c r="EP36" s="45"/>
      <c r="EQ36" s="9"/>
      <c r="ER36" s="46"/>
      <c r="ES36" s="46"/>
      <c r="ET36" s="45"/>
      <c r="EU36" s="47">
        <f>+EO$12</f>
        <v>8.33</v>
      </c>
      <c r="EW36" s="43" t="s">
        <v>66</v>
      </c>
      <c r="EX36" s="44" t="s">
        <v>72</v>
      </c>
      <c r="EY36" s="45"/>
      <c r="EZ36" s="9"/>
      <c r="FA36" s="46"/>
      <c r="FB36" s="46"/>
      <c r="FC36" s="45"/>
      <c r="FD36" s="47">
        <f>+EX$21</f>
        <v>10.63</v>
      </c>
      <c r="FF36" s="43" t="s">
        <v>66</v>
      </c>
      <c r="FG36" s="44" t="s">
        <v>72</v>
      </c>
      <c r="FH36" s="45"/>
      <c r="FI36" s="9"/>
      <c r="FJ36" s="46"/>
      <c r="FK36" s="46"/>
      <c r="FL36" s="45"/>
      <c r="FM36" s="47">
        <f>+FG$21</f>
        <v>11.23</v>
      </c>
      <c r="FO36" s="43" t="s">
        <v>66</v>
      </c>
      <c r="FP36" s="44" t="s">
        <v>73</v>
      </c>
      <c r="FQ36" s="45"/>
      <c r="FR36" s="9"/>
      <c r="FS36" s="46"/>
      <c r="FT36" s="46"/>
      <c r="FU36" s="45"/>
      <c r="FV36" s="47">
        <f>+FP$20</f>
        <v>10</v>
      </c>
      <c r="FX36" s="43" t="s">
        <v>66</v>
      </c>
      <c r="FY36" s="44" t="s">
        <v>72</v>
      </c>
      <c r="FZ36" s="45"/>
      <c r="GA36" s="9"/>
      <c r="GB36" s="46"/>
      <c r="GC36" s="46"/>
      <c r="GD36" s="45"/>
      <c r="GE36" s="47">
        <f>+FY$21</f>
        <v>10.26</v>
      </c>
      <c r="GG36" s="43" t="s">
        <v>66</v>
      </c>
      <c r="GH36" s="44" t="s">
        <v>72</v>
      </c>
      <c r="GI36" s="45"/>
      <c r="GJ36" s="9"/>
      <c r="GK36" s="46"/>
      <c r="GL36" s="46"/>
      <c r="GM36" s="45"/>
      <c r="GN36" s="47">
        <f>+GH$21</f>
        <v>8</v>
      </c>
      <c r="GP36" s="43" t="s">
        <v>66</v>
      </c>
      <c r="GQ36" s="44" t="s">
        <v>72</v>
      </c>
      <c r="GR36" s="45"/>
      <c r="GS36" s="9"/>
      <c r="GT36" s="46"/>
      <c r="GU36" s="46"/>
      <c r="GV36" s="45"/>
      <c r="GW36" s="47">
        <f>+GQ$21</f>
        <v>6.92</v>
      </c>
      <c r="GY36" s="43" t="s">
        <v>66</v>
      </c>
      <c r="GZ36" s="44" t="s">
        <v>72</v>
      </c>
      <c r="HA36" s="45"/>
      <c r="HB36" s="9"/>
      <c r="HC36" s="46"/>
      <c r="HD36" s="46"/>
      <c r="HE36" s="45"/>
      <c r="HF36" s="47">
        <f>+GZ$21</f>
        <v>9.1300000000000008</v>
      </c>
      <c r="HH36" s="43" t="s">
        <v>66</v>
      </c>
      <c r="HI36" s="44" t="s">
        <v>72</v>
      </c>
      <c r="HJ36" s="45"/>
      <c r="HK36" s="9"/>
      <c r="HL36" s="46"/>
      <c r="HM36" s="46"/>
      <c r="HN36" s="45"/>
      <c r="HO36" s="47">
        <f>+HI$21</f>
        <v>3.99</v>
      </c>
      <c r="HQ36" s="43" t="s">
        <v>66</v>
      </c>
      <c r="HR36" s="44" t="s">
        <v>72</v>
      </c>
      <c r="HS36" s="45"/>
      <c r="HT36" s="9"/>
      <c r="HU36" s="46"/>
      <c r="HV36" s="46"/>
      <c r="HW36" s="45"/>
      <c r="HX36" s="47">
        <f>+HR$21</f>
        <v>10</v>
      </c>
      <c r="HZ36" s="43" t="s">
        <v>66</v>
      </c>
      <c r="IA36" s="44" t="s">
        <v>69</v>
      </c>
      <c r="IB36" s="45"/>
      <c r="IC36" s="9"/>
      <c r="ID36" s="46"/>
      <c r="IE36" s="46"/>
      <c r="IF36" s="45"/>
      <c r="IG36" s="47">
        <f>+IA$12</f>
        <v>8.4600000000000009</v>
      </c>
      <c r="II36" s="43" t="s">
        <v>66</v>
      </c>
      <c r="IJ36" s="44" t="s">
        <v>69</v>
      </c>
      <c r="IK36" s="45"/>
      <c r="IL36" s="9"/>
      <c r="IM36" s="46"/>
      <c r="IN36" s="46"/>
      <c r="IO36" s="45"/>
      <c r="IP36" s="47">
        <f>+IJ$12</f>
        <v>9.76</v>
      </c>
      <c r="IR36" s="43" t="s">
        <v>66</v>
      </c>
      <c r="IS36" s="44" t="s">
        <v>68</v>
      </c>
      <c r="IT36" s="45"/>
      <c r="IU36" s="9"/>
      <c r="IV36" s="46"/>
      <c r="IW36" s="46"/>
      <c r="IX36" s="45"/>
      <c r="IY36" s="47">
        <f>+IS$11</f>
        <v>0</v>
      </c>
    </row>
    <row r="37" spans="9:259" x14ac:dyDescent="0.15">
      <c r="I37" s="43" t="s">
        <v>67</v>
      </c>
      <c r="J37" s="44" t="s">
        <v>71</v>
      </c>
      <c r="K37" s="45"/>
      <c r="L37" s="45"/>
      <c r="M37" s="45"/>
      <c r="N37" s="46"/>
      <c r="O37" s="45"/>
      <c r="P37" s="47">
        <f>+J$18</f>
        <v>8.74</v>
      </c>
      <c r="R37" s="43" t="s">
        <v>67</v>
      </c>
      <c r="S37" s="44" t="s">
        <v>68</v>
      </c>
      <c r="T37" s="45"/>
      <c r="U37" s="9"/>
      <c r="V37" s="46"/>
      <c r="W37" s="46"/>
      <c r="X37" s="45"/>
      <c r="Y37" s="47">
        <f>+S$11</f>
        <v>8.8800000000000008</v>
      </c>
      <c r="AA37" s="43" t="s">
        <v>67</v>
      </c>
      <c r="AB37" s="44" t="s">
        <v>71</v>
      </c>
      <c r="AC37" s="45"/>
      <c r="AD37" s="9"/>
      <c r="AE37" s="46"/>
      <c r="AF37" s="46"/>
      <c r="AG37" s="45"/>
      <c r="AH37" s="47">
        <f>+AB$18</f>
        <v>3.87</v>
      </c>
      <c r="AJ37" s="43" t="s">
        <v>67</v>
      </c>
      <c r="AK37" s="44" t="s">
        <v>73</v>
      </c>
      <c r="AL37" s="45"/>
      <c r="AM37" s="9"/>
      <c r="AN37" s="46"/>
      <c r="AO37" s="46"/>
      <c r="AP37" s="45"/>
      <c r="AQ37" s="47">
        <f>+AK$20</f>
        <v>10.210000000000001</v>
      </c>
      <c r="AS37" s="43" t="s">
        <v>67</v>
      </c>
      <c r="AT37" s="44" t="s">
        <v>71</v>
      </c>
      <c r="AU37" s="45"/>
      <c r="AV37" s="9"/>
      <c r="AW37" s="46"/>
      <c r="AX37" s="46"/>
      <c r="AY37" s="45"/>
      <c r="AZ37" s="47">
        <f>+AT$18</f>
        <v>5.82</v>
      </c>
      <c r="BB37" s="43" t="s">
        <v>67</v>
      </c>
      <c r="BC37" s="44" t="s">
        <v>71</v>
      </c>
      <c r="BD37" s="45"/>
      <c r="BE37" s="9"/>
      <c r="BF37" s="46"/>
      <c r="BG37" s="46"/>
      <c r="BH37" s="45"/>
      <c r="BI37" s="47">
        <f>+BC$18</f>
        <v>8.5399999999999991</v>
      </c>
      <c r="BK37" s="43" t="s">
        <v>67</v>
      </c>
      <c r="BL37" s="44" t="s">
        <v>71</v>
      </c>
      <c r="BM37" s="45"/>
      <c r="BN37" s="9"/>
      <c r="BO37" s="46"/>
      <c r="BP37" s="46"/>
      <c r="BQ37" s="45"/>
      <c r="BR37" s="47">
        <f>+BL$18</f>
        <v>8.26</v>
      </c>
      <c r="BT37" s="43" t="s">
        <v>67</v>
      </c>
      <c r="BU37" s="44" t="s">
        <v>71</v>
      </c>
      <c r="BV37" s="45"/>
      <c r="BW37" s="9"/>
      <c r="BX37" s="46"/>
      <c r="BY37" s="46"/>
      <c r="BZ37" s="45"/>
      <c r="CA37" s="47">
        <f>+BU$18</f>
        <v>6.71</v>
      </c>
      <c r="CC37" s="43" t="s">
        <v>67</v>
      </c>
      <c r="CD37" s="44" t="s">
        <v>71</v>
      </c>
      <c r="CE37" s="45"/>
      <c r="CF37" s="9"/>
      <c r="CG37" s="46"/>
      <c r="CH37" s="46"/>
      <c r="CI37" s="45"/>
      <c r="CJ37" s="47">
        <f>+CD$18</f>
        <v>4.58</v>
      </c>
      <c r="CL37" s="43" t="s">
        <v>67</v>
      </c>
      <c r="CM37" s="44" t="s">
        <v>69</v>
      </c>
      <c r="CN37" s="45"/>
      <c r="CO37" s="9"/>
      <c r="CP37" s="46"/>
      <c r="CQ37" s="46"/>
      <c r="CR37" s="45"/>
      <c r="CS37" s="47">
        <f>+CM$12</f>
        <v>9.68</v>
      </c>
      <c r="CU37" s="43" t="s">
        <v>67</v>
      </c>
      <c r="CV37" s="44" t="s">
        <v>69</v>
      </c>
      <c r="CW37" s="45"/>
      <c r="CX37" s="9"/>
      <c r="CY37" s="46"/>
      <c r="CZ37" s="46"/>
      <c r="DA37" s="45"/>
      <c r="DB37" s="47">
        <f>+CV$12</f>
        <v>10.18</v>
      </c>
      <c r="DD37" s="43" t="s">
        <v>67</v>
      </c>
      <c r="DE37" s="44" t="s">
        <v>73</v>
      </c>
      <c r="DF37" s="45"/>
      <c r="DG37" s="9"/>
      <c r="DH37" s="46"/>
      <c r="DI37" s="46"/>
      <c r="DJ37" s="45"/>
      <c r="DK37" s="47">
        <f>+DE$20</f>
        <v>6.88</v>
      </c>
      <c r="DM37" s="43" t="s">
        <v>67</v>
      </c>
      <c r="DN37" s="44" t="s">
        <v>71</v>
      </c>
      <c r="DO37" s="45"/>
      <c r="DP37" s="9"/>
      <c r="DQ37" s="46"/>
      <c r="DR37" s="46"/>
      <c r="DS37" s="45"/>
      <c r="DT37" s="47">
        <f>+DN$18</f>
        <v>6.02</v>
      </c>
      <c r="DV37" s="43" t="s">
        <v>67</v>
      </c>
      <c r="DW37" s="44" t="s">
        <v>69</v>
      </c>
      <c r="DX37" s="45"/>
      <c r="DY37" s="9"/>
      <c r="DZ37" s="46"/>
      <c r="EA37" s="46"/>
      <c r="EB37" s="45"/>
      <c r="EC37" s="47">
        <f>+DW$12</f>
        <v>7.93</v>
      </c>
      <c r="EE37" s="43" t="s">
        <v>67</v>
      </c>
      <c r="EF37" s="44" t="s">
        <v>71</v>
      </c>
      <c r="EG37" s="45"/>
      <c r="EH37" s="9"/>
      <c r="EI37" s="46"/>
      <c r="EJ37" s="46"/>
      <c r="EK37" s="45"/>
      <c r="EL37" s="47">
        <f>+EF$18</f>
        <v>3.75</v>
      </c>
      <c r="EN37" s="43" t="s">
        <v>67</v>
      </c>
      <c r="EO37" s="44" t="s">
        <v>71</v>
      </c>
      <c r="EP37" s="45"/>
      <c r="EQ37" s="9"/>
      <c r="ER37" s="46"/>
      <c r="ES37" s="46"/>
      <c r="ET37" s="45"/>
      <c r="EU37" s="47">
        <f>+EO$18</f>
        <v>0</v>
      </c>
      <c r="EW37" s="43" t="s">
        <v>67</v>
      </c>
      <c r="EX37" s="44" t="s">
        <v>71</v>
      </c>
      <c r="EY37" s="45"/>
      <c r="EZ37" s="9"/>
      <c r="FA37" s="46"/>
      <c r="FB37" s="46"/>
      <c r="FC37" s="45"/>
      <c r="FD37" s="47">
        <f>+EX$18</f>
        <v>1.67</v>
      </c>
      <c r="FF37" s="43" t="s">
        <v>67</v>
      </c>
      <c r="FG37" s="44" t="s">
        <v>71</v>
      </c>
      <c r="FH37" s="45"/>
      <c r="FI37" s="9"/>
      <c r="FJ37" s="46"/>
      <c r="FK37" s="46"/>
      <c r="FL37" s="45"/>
      <c r="FM37" s="47">
        <f>+FG$18</f>
        <v>2.11</v>
      </c>
      <c r="FO37" s="43" t="s">
        <v>67</v>
      </c>
      <c r="FP37" s="44" t="s">
        <v>71</v>
      </c>
      <c r="FQ37" s="45"/>
      <c r="FR37" s="9"/>
      <c r="FS37" s="46"/>
      <c r="FT37" s="46"/>
      <c r="FU37" s="45"/>
      <c r="FV37" s="47">
        <f>+FP$18</f>
        <v>3.17</v>
      </c>
      <c r="FX37" s="43" t="s">
        <v>67</v>
      </c>
      <c r="FY37" s="44" t="s">
        <v>69</v>
      </c>
      <c r="FZ37" s="45"/>
      <c r="GA37" s="9"/>
      <c r="GB37" s="46"/>
      <c r="GC37" s="46"/>
      <c r="GD37" s="45"/>
      <c r="GE37" s="47">
        <f>+FY$12</f>
        <v>7.2</v>
      </c>
      <c r="GG37" s="43" t="s">
        <v>67</v>
      </c>
      <c r="GH37" s="44" t="s">
        <v>71</v>
      </c>
      <c r="GI37" s="45"/>
      <c r="GJ37" s="9"/>
      <c r="GK37" s="46"/>
      <c r="GL37" s="46"/>
      <c r="GM37" s="45"/>
      <c r="GN37" s="47">
        <f>+GH$18</f>
        <v>0</v>
      </c>
      <c r="GP37" s="43" t="s">
        <v>67</v>
      </c>
      <c r="GQ37" s="44" t="s">
        <v>71</v>
      </c>
      <c r="GR37" s="45"/>
      <c r="GS37" s="9"/>
      <c r="GT37" s="46"/>
      <c r="GU37" s="46"/>
      <c r="GV37" s="45"/>
      <c r="GW37" s="47">
        <f>+GQ$18</f>
        <v>0.77</v>
      </c>
      <c r="GY37" s="43" t="s">
        <v>67</v>
      </c>
      <c r="GZ37" s="44" t="s">
        <v>71</v>
      </c>
      <c r="HA37" s="45"/>
      <c r="HB37" s="9"/>
      <c r="HC37" s="46"/>
      <c r="HD37" s="46"/>
      <c r="HE37" s="45"/>
      <c r="HF37" s="47">
        <f>+GZ$18</f>
        <v>1.9</v>
      </c>
      <c r="HH37" s="43" t="s">
        <v>67</v>
      </c>
      <c r="HI37" s="44" t="s">
        <v>69</v>
      </c>
      <c r="HJ37" s="45"/>
      <c r="HK37" s="9"/>
      <c r="HL37" s="46"/>
      <c r="HM37" s="46"/>
      <c r="HN37" s="45"/>
      <c r="HO37" s="47">
        <f>+HI$12</f>
        <v>3.26</v>
      </c>
      <c r="HQ37" s="43" t="s">
        <v>67</v>
      </c>
      <c r="HR37" s="44" t="s">
        <v>71</v>
      </c>
      <c r="HS37" s="45"/>
      <c r="HT37" s="9"/>
      <c r="HU37" s="46"/>
      <c r="HV37" s="46"/>
      <c r="HW37" s="45"/>
      <c r="HX37" s="47">
        <f>+HR$18</f>
        <v>6</v>
      </c>
      <c r="HZ37" s="43" t="s">
        <v>67</v>
      </c>
      <c r="IA37" s="44" t="s">
        <v>71</v>
      </c>
      <c r="IB37" s="45"/>
      <c r="IC37" s="9"/>
      <c r="ID37" s="46"/>
      <c r="IE37" s="46"/>
      <c r="IF37" s="45"/>
      <c r="IG37" s="47">
        <f>+IA$18</f>
        <v>5.6</v>
      </c>
      <c r="II37" s="43" t="s">
        <v>67</v>
      </c>
      <c r="IJ37" s="44" t="s">
        <v>71</v>
      </c>
      <c r="IK37" s="45"/>
      <c r="IL37" s="9"/>
      <c r="IM37" s="46"/>
      <c r="IN37" s="46"/>
      <c r="IO37" s="45"/>
      <c r="IP37" s="47">
        <f>+IJ$18</f>
        <v>0</v>
      </c>
      <c r="IR37" s="43" t="s">
        <v>67</v>
      </c>
      <c r="IS37" s="44" t="s">
        <v>71</v>
      </c>
      <c r="IT37" s="45"/>
      <c r="IU37" s="9"/>
      <c r="IV37" s="46"/>
      <c r="IW37" s="46"/>
      <c r="IX37" s="45"/>
      <c r="IY37" s="47">
        <f>+IS$18</f>
        <v>0</v>
      </c>
    </row>
    <row r="38" spans="9:259" x14ac:dyDescent="0.15">
      <c r="I38" s="38"/>
      <c r="J38" s="9"/>
      <c r="K38" s="9"/>
      <c r="L38" s="9"/>
      <c r="M38" s="9"/>
      <c r="N38" s="9"/>
      <c r="O38" s="9"/>
      <c r="P38" s="39"/>
      <c r="R38" s="38"/>
      <c r="S38" s="9"/>
      <c r="T38" s="9"/>
      <c r="U38" s="9"/>
      <c r="V38" s="9"/>
      <c r="W38" s="9"/>
      <c r="X38" s="9"/>
      <c r="Y38" s="39"/>
      <c r="AA38" s="38"/>
      <c r="AB38" s="9"/>
      <c r="AC38" s="9"/>
      <c r="AD38" s="9"/>
      <c r="AE38" s="9"/>
      <c r="AF38" s="9"/>
      <c r="AG38" s="9"/>
      <c r="AH38" s="39"/>
      <c r="AJ38" s="38"/>
      <c r="AK38" s="9"/>
      <c r="AL38" s="9"/>
      <c r="AM38" s="9"/>
      <c r="AN38" s="9"/>
      <c r="AO38" s="9"/>
      <c r="AP38" s="9"/>
      <c r="AQ38" s="39"/>
      <c r="AS38" s="38"/>
      <c r="AT38" s="9"/>
      <c r="AU38" s="9"/>
      <c r="AV38" s="9"/>
      <c r="AW38" s="9"/>
      <c r="AX38" s="9"/>
      <c r="AY38" s="9"/>
      <c r="AZ38" s="39"/>
      <c r="BB38" s="38"/>
      <c r="BC38" s="9"/>
      <c r="BD38" s="9"/>
      <c r="BE38" s="9"/>
      <c r="BF38" s="9"/>
      <c r="BG38" s="9"/>
      <c r="BH38" s="9"/>
      <c r="BI38" s="39"/>
      <c r="BK38" s="38"/>
      <c r="BL38" s="9"/>
      <c r="BM38" s="9"/>
      <c r="BN38" s="9"/>
      <c r="BO38" s="9"/>
      <c r="BP38" s="9"/>
      <c r="BQ38" s="9"/>
      <c r="BR38" s="39"/>
      <c r="BT38" s="38"/>
      <c r="BU38" s="9"/>
      <c r="BV38" s="9"/>
      <c r="BW38" s="9"/>
      <c r="BX38" s="9"/>
      <c r="BY38" s="9"/>
      <c r="BZ38" s="9"/>
      <c r="CA38" s="39"/>
      <c r="CC38" s="38"/>
      <c r="CD38" s="9"/>
      <c r="CE38" s="9"/>
      <c r="CF38" s="9"/>
      <c r="CG38" s="9"/>
      <c r="CH38" s="9"/>
      <c r="CI38" s="9"/>
      <c r="CJ38" s="39"/>
      <c r="CL38" s="38"/>
      <c r="CM38" s="9"/>
      <c r="CN38" s="9"/>
      <c r="CO38" s="9"/>
      <c r="CP38" s="9"/>
      <c r="CQ38" s="9"/>
      <c r="CR38" s="9"/>
      <c r="CS38" s="39"/>
      <c r="CU38" s="38"/>
      <c r="CV38" s="9"/>
      <c r="CW38" s="9"/>
      <c r="CX38" s="9"/>
      <c r="CY38" s="9"/>
      <c r="CZ38" s="9"/>
      <c r="DA38" s="9"/>
      <c r="DB38" s="39"/>
      <c r="DD38" s="38"/>
      <c r="DE38" s="9"/>
      <c r="DF38" s="9"/>
      <c r="DG38" s="9"/>
      <c r="DH38" s="9"/>
      <c r="DI38" s="9"/>
      <c r="DJ38" s="9"/>
      <c r="DK38" s="39"/>
      <c r="DM38" s="38"/>
      <c r="DN38" s="9"/>
      <c r="DO38" s="9"/>
      <c r="DP38" s="9"/>
      <c r="DQ38" s="9"/>
      <c r="DR38" s="9"/>
      <c r="DS38" s="9"/>
      <c r="DT38" s="39"/>
      <c r="DV38" s="38"/>
      <c r="DW38" s="9"/>
      <c r="DX38" s="9"/>
      <c r="DY38" s="9"/>
      <c r="DZ38" s="9"/>
      <c r="EA38" s="9"/>
      <c r="EB38" s="9"/>
      <c r="EC38" s="39"/>
      <c r="EE38" s="38"/>
      <c r="EF38" s="9"/>
      <c r="EG38" s="9"/>
      <c r="EH38" s="9"/>
      <c r="EI38" s="9"/>
      <c r="EJ38" s="9"/>
      <c r="EK38" s="9"/>
      <c r="EL38" s="39"/>
      <c r="EN38" s="38"/>
      <c r="EO38" s="9"/>
      <c r="EP38" s="9"/>
      <c r="EQ38" s="9"/>
      <c r="ER38" s="9"/>
      <c r="ES38" s="9"/>
      <c r="ET38" s="9"/>
      <c r="EU38" s="39"/>
      <c r="EW38" s="38"/>
      <c r="EX38" s="9"/>
      <c r="EY38" s="9"/>
      <c r="EZ38" s="9"/>
      <c r="FA38" s="9"/>
      <c r="FB38" s="9"/>
      <c r="FC38" s="9"/>
      <c r="FD38" s="39"/>
      <c r="FF38" s="38"/>
      <c r="FG38" s="9"/>
      <c r="FH38" s="9"/>
      <c r="FI38" s="9"/>
      <c r="FJ38" s="9"/>
      <c r="FK38" s="9"/>
      <c r="FL38" s="9"/>
      <c r="FM38" s="39"/>
      <c r="FO38" s="38"/>
      <c r="FP38" s="9"/>
      <c r="FQ38" s="9"/>
      <c r="FR38" s="9"/>
      <c r="FS38" s="9"/>
      <c r="FT38" s="9"/>
      <c r="FU38" s="9"/>
      <c r="FV38" s="39"/>
      <c r="FX38" s="38"/>
      <c r="FY38" s="9"/>
      <c r="FZ38" s="9"/>
      <c r="GA38" s="9"/>
      <c r="GB38" s="9"/>
      <c r="GC38" s="9"/>
      <c r="GD38" s="9"/>
      <c r="GE38" s="39"/>
      <c r="GG38" s="38"/>
      <c r="GH38" s="9"/>
      <c r="GI38" s="9"/>
      <c r="GJ38" s="9"/>
      <c r="GK38" s="9"/>
      <c r="GL38" s="9"/>
      <c r="GM38" s="9"/>
      <c r="GN38" s="39"/>
      <c r="GP38" s="38"/>
      <c r="GQ38" s="9"/>
      <c r="GR38" s="9"/>
      <c r="GS38" s="9"/>
      <c r="GT38" s="9"/>
      <c r="GU38" s="9"/>
      <c r="GV38" s="9"/>
      <c r="GW38" s="39"/>
      <c r="GY38" s="38"/>
      <c r="GZ38" s="9"/>
      <c r="HA38" s="9"/>
      <c r="HB38" s="9"/>
      <c r="HC38" s="9"/>
      <c r="HD38" s="9"/>
      <c r="HE38" s="9"/>
      <c r="HF38" s="39"/>
      <c r="HH38" s="38"/>
      <c r="HI38" s="9"/>
      <c r="HJ38" s="9"/>
      <c r="HK38" s="9"/>
      <c r="HL38" s="9"/>
      <c r="HM38" s="9"/>
      <c r="HN38" s="9"/>
      <c r="HO38" s="39"/>
      <c r="HQ38" s="38"/>
      <c r="HR38" s="9"/>
      <c r="HS38" s="9"/>
      <c r="HT38" s="9"/>
      <c r="HU38" s="9"/>
      <c r="HV38" s="9"/>
      <c r="HW38" s="9"/>
      <c r="HX38" s="39"/>
      <c r="HZ38" s="38"/>
      <c r="IA38" s="9"/>
      <c r="IB38" s="9"/>
      <c r="IC38" s="9"/>
      <c r="ID38" s="9"/>
      <c r="IE38" s="9"/>
      <c r="IF38" s="9"/>
      <c r="IG38" s="39"/>
      <c r="II38" s="38"/>
      <c r="IJ38" s="9"/>
      <c r="IK38" s="9"/>
      <c r="IL38" s="9"/>
      <c r="IM38" s="9"/>
      <c r="IN38" s="9"/>
      <c r="IO38" s="9"/>
      <c r="IP38" s="39"/>
      <c r="IR38" s="38"/>
      <c r="IS38" s="9"/>
      <c r="IT38" s="9"/>
      <c r="IU38" s="9"/>
      <c r="IV38" s="9"/>
      <c r="IW38" s="9"/>
      <c r="IX38" s="9"/>
      <c r="IY38" s="39"/>
    </row>
    <row r="39" spans="9:259" x14ac:dyDescent="0.15">
      <c r="I39" s="48" t="s">
        <v>55</v>
      </c>
      <c r="J39" s="9"/>
      <c r="K39" s="9"/>
      <c r="L39" s="9"/>
      <c r="M39" s="9"/>
      <c r="N39" s="9"/>
      <c r="O39" s="9"/>
      <c r="P39" s="39"/>
      <c r="R39" s="48" t="s">
        <v>55</v>
      </c>
      <c r="S39" s="9"/>
      <c r="T39" s="9"/>
      <c r="U39" s="9"/>
      <c r="V39" s="9"/>
      <c r="W39" s="9"/>
      <c r="X39" s="9"/>
      <c r="Y39" s="39"/>
      <c r="AA39" s="48" t="s">
        <v>55</v>
      </c>
      <c r="AB39" s="9"/>
      <c r="AC39" s="9"/>
      <c r="AD39" s="9"/>
      <c r="AE39" s="9"/>
      <c r="AF39" s="9"/>
      <c r="AG39" s="9"/>
      <c r="AH39" s="39"/>
      <c r="AJ39" s="48" t="s">
        <v>55</v>
      </c>
      <c r="AK39" s="9"/>
      <c r="AL39" s="9"/>
      <c r="AM39" s="9"/>
      <c r="AN39" s="9"/>
      <c r="AO39" s="9"/>
      <c r="AP39" s="9"/>
      <c r="AQ39" s="39"/>
      <c r="AS39" s="48" t="s">
        <v>55</v>
      </c>
      <c r="AT39" s="9"/>
      <c r="AU39" s="9"/>
      <c r="AV39" s="9"/>
      <c r="AW39" s="9"/>
      <c r="AX39" s="9"/>
      <c r="AY39" s="9"/>
      <c r="AZ39" s="39"/>
      <c r="BB39" s="48" t="s">
        <v>55</v>
      </c>
      <c r="BC39" s="9"/>
      <c r="BD39" s="9"/>
      <c r="BE39" s="9"/>
      <c r="BF39" s="9"/>
      <c r="BG39" s="9"/>
      <c r="BH39" s="9"/>
      <c r="BI39" s="39"/>
      <c r="BK39" s="48" t="s">
        <v>55</v>
      </c>
      <c r="BL39" s="9"/>
      <c r="BM39" s="9"/>
      <c r="BN39" s="9"/>
      <c r="BO39" s="9"/>
      <c r="BP39" s="9"/>
      <c r="BQ39" s="9"/>
      <c r="BR39" s="39"/>
      <c r="BT39" s="48" t="s">
        <v>55</v>
      </c>
      <c r="BU39" s="9"/>
      <c r="BV39" s="9"/>
      <c r="BW39" s="9"/>
      <c r="BX39" s="9"/>
      <c r="BY39" s="9"/>
      <c r="BZ39" s="9"/>
      <c r="CA39" s="39"/>
      <c r="CC39" s="48" t="s">
        <v>55</v>
      </c>
      <c r="CD39" s="9"/>
      <c r="CE39" s="9"/>
      <c r="CF39" s="9"/>
      <c r="CG39" s="9"/>
      <c r="CH39" s="9"/>
      <c r="CI39" s="9"/>
      <c r="CJ39" s="39"/>
      <c r="CL39" s="48" t="s">
        <v>55</v>
      </c>
      <c r="CM39" s="9"/>
      <c r="CN39" s="9"/>
      <c r="CO39" s="9"/>
      <c r="CP39" s="9"/>
      <c r="CQ39" s="9"/>
      <c r="CR39" s="9"/>
      <c r="CS39" s="39"/>
      <c r="CU39" s="48" t="s">
        <v>55</v>
      </c>
      <c r="CV39" s="9"/>
      <c r="CW39" s="9"/>
      <c r="CX39" s="9"/>
      <c r="CY39" s="9"/>
      <c r="CZ39" s="9"/>
      <c r="DA39" s="9"/>
      <c r="DB39" s="39"/>
      <c r="DD39" s="48" t="s">
        <v>55</v>
      </c>
      <c r="DE39" s="9"/>
      <c r="DF39" s="9"/>
      <c r="DG39" s="9"/>
      <c r="DH39" s="9"/>
      <c r="DI39" s="9"/>
      <c r="DJ39" s="9"/>
      <c r="DK39" s="39"/>
      <c r="DM39" s="48" t="s">
        <v>55</v>
      </c>
      <c r="DN39" s="9"/>
      <c r="DO39" s="9"/>
      <c r="DP39" s="9"/>
      <c r="DQ39" s="9"/>
      <c r="DR39" s="9"/>
      <c r="DS39" s="9"/>
      <c r="DT39" s="39"/>
      <c r="DV39" s="48" t="s">
        <v>55</v>
      </c>
      <c r="DW39" s="9"/>
      <c r="DX39" s="9"/>
      <c r="DY39" s="9"/>
      <c r="DZ39" s="9"/>
      <c r="EA39" s="9"/>
      <c r="EB39" s="9"/>
      <c r="EC39" s="39"/>
      <c r="EE39" s="48" t="s">
        <v>55</v>
      </c>
      <c r="EF39" s="9"/>
      <c r="EG39" s="9"/>
      <c r="EH39" s="9"/>
      <c r="EI39" s="9"/>
      <c r="EJ39" s="9"/>
      <c r="EK39" s="9"/>
      <c r="EL39" s="39"/>
      <c r="EN39" s="48" t="s">
        <v>55</v>
      </c>
      <c r="EO39" s="9"/>
      <c r="EP39" s="9"/>
      <c r="EQ39" s="9"/>
      <c r="ER39" s="9"/>
      <c r="ES39" s="9"/>
      <c r="ET39" s="9"/>
      <c r="EU39" s="39"/>
      <c r="EW39" s="48" t="s">
        <v>55</v>
      </c>
      <c r="EX39" s="9"/>
      <c r="EY39" s="9"/>
      <c r="EZ39" s="9"/>
      <c r="FA39" s="9"/>
      <c r="FB39" s="9"/>
      <c r="FC39" s="9"/>
      <c r="FD39" s="39"/>
      <c r="FF39" s="48" t="s">
        <v>55</v>
      </c>
      <c r="FG39" s="9"/>
      <c r="FH39" s="9"/>
      <c r="FI39" s="9"/>
      <c r="FJ39" s="9"/>
      <c r="FK39" s="9"/>
      <c r="FL39" s="9"/>
      <c r="FM39" s="39"/>
      <c r="FO39" s="48" t="s">
        <v>55</v>
      </c>
      <c r="FP39" s="9"/>
      <c r="FQ39" s="9"/>
      <c r="FR39" s="9"/>
      <c r="FS39" s="9"/>
      <c r="FT39" s="9"/>
      <c r="FU39" s="9"/>
      <c r="FV39" s="39"/>
      <c r="FX39" s="48" t="s">
        <v>55</v>
      </c>
      <c r="FY39" s="9"/>
      <c r="FZ39" s="9"/>
      <c r="GA39" s="9"/>
      <c r="GB39" s="9"/>
      <c r="GC39" s="9"/>
      <c r="GD39" s="9"/>
      <c r="GE39" s="39"/>
      <c r="GG39" s="48" t="s">
        <v>55</v>
      </c>
      <c r="GH39" s="9"/>
      <c r="GI39" s="9"/>
      <c r="GJ39" s="9"/>
      <c r="GK39" s="9"/>
      <c r="GL39" s="9"/>
      <c r="GM39" s="9"/>
      <c r="GN39" s="39"/>
      <c r="GP39" s="48" t="s">
        <v>55</v>
      </c>
      <c r="GQ39" s="9"/>
      <c r="GR39" s="9"/>
      <c r="GS39" s="9"/>
      <c r="GT39" s="9"/>
      <c r="GU39" s="9"/>
      <c r="GV39" s="9"/>
      <c r="GW39" s="39"/>
      <c r="GY39" s="48" t="s">
        <v>55</v>
      </c>
      <c r="GZ39" s="9"/>
      <c r="HA39" s="9"/>
      <c r="HB39" s="9"/>
      <c r="HC39" s="9"/>
      <c r="HD39" s="9"/>
      <c r="HE39" s="9"/>
      <c r="HF39" s="39"/>
      <c r="HH39" s="48" t="s">
        <v>55</v>
      </c>
      <c r="HI39" s="9"/>
      <c r="HJ39" s="9"/>
      <c r="HK39" s="9"/>
      <c r="HL39" s="9"/>
      <c r="HM39" s="9"/>
      <c r="HN39" s="9"/>
      <c r="HO39" s="39"/>
      <c r="HQ39" s="48" t="s">
        <v>55</v>
      </c>
      <c r="HR39" s="9"/>
      <c r="HS39" s="9"/>
      <c r="HT39" s="9"/>
      <c r="HU39" s="9"/>
      <c r="HV39" s="9"/>
      <c r="HW39" s="9"/>
      <c r="HX39" s="39"/>
      <c r="HZ39" s="48" t="s">
        <v>55</v>
      </c>
      <c r="IA39" s="9"/>
      <c r="IB39" s="9"/>
      <c r="IC39" s="9"/>
      <c r="ID39" s="9"/>
      <c r="IE39" s="9"/>
      <c r="IF39" s="9"/>
      <c r="IG39" s="39"/>
      <c r="II39" s="48" t="s">
        <v>55</v>
      </c>
      <c r="IJ39" s="9"/>
      <c r="IK39" s="9"/>
      <c r="IL39" s="9"/>
      <c r="IM39" s="9"/>
      <c r="IN39" s="9"/>
      <c r="IO39" s="9"/>
      <c r="IP39" s="39"/>
      <c r="IR39" s="48" t="s">
        <v>55</v>
      </c>
      <c r="IS39" s="9"/>
      <c r="IT39" s="9"/>
      <c r="IU39" s="9"/>
      <c r="IV39" s="9"/>
      <c r="IW39" s="9"/>
      <c r="IX39" s="9"/>
      <c r="IY39" s="39"/>
    </row>
    <row r="40" spans="9:259" x14ac:dyDescent="0.15">
      <c r="I40" s="48"/>
      <c r="J40" s="40" t="s">
        <v>58</v>
      </c>
      <c r="K40" s="49"/>
      <c r="L40" s="49"/>
      <c r="M40" s="49"/>
      <c r="N40" s="9"/>
      <c r="O40" s="49" t="s">
        <v>57</v>
      </c>
      <c r="P40" s="39"/>
      <c r="R40" s="48"/>
      <c r="S40" s="40" t="s">
        <v>58</v>
      </c>
      <c r="T40" s="49"/>
      <c r="U40" s="9"/>
      <c r="V40" s="9"/>
      <c r="W40" s="9"/>
      <c r="X40" s="49" t="s">
        <v>57</v>
      </c>
      <c r="Y40" s="39"/>
      <c r="AA40" s="48"/>
      <c r="AB40" s="40" t="s">
        <v>58</v>
      </c>
      <c r="AC40" s="49"/>
      <c r="AD40" s="9"/>
      <c r="AE40" s="9"/>
      <c r="AF40" s="9"/>
      <c r="AG40" s="49" t="s">
        <v>57</v>
      </c>
      <c r="AH40" s="39"/>
      <c r="AJ40" s="48"/>
      <c r="AK40" s="40" t="s">
        <v>58</v>
      </c>
      <c r="AL40" s="49"/>
      <c r="AM40" s="9"/>
      <c r="AN40" s="9"/>
      <c r="AO40" s="9"/>
      <c r="AP40" s="49" t="s">
        <v>57</v>
      </c>
      <c r="AQ40" s="39"/>
      <c r="AS40" s="48"/>
      <c r="AT40" s="40" t="s">
        <v>58</v>
      </c>
      <c r="AU40" s="49"/>
      <c r="AV40" s="9"/>
      <c r="AW40" s="9"/>
      <c r="AX40" s="9"/>
      <c r="AY40" s="49" t="s">
        <v>57</v>
      </c>
      <c r="AZ40" s="39"/>
      <c r="BB40" s="48"/>
      <c r="BC40" s="40" t="s">
        <v>58</v>
      </c>
      <c r="BD40" s="49"/>
      <c r="BE40" s="9"/>
      <c r="BF40" s="9"/>
      <c r="BG40" s="9"/>
      <c r="BH40" s="49" t="s">
        <v>57</v>
      </c>
      <c r="BI40" s="39"/>
      <c r="BK40" s="48"/>
      <c r="BL40" s="40" t="s">
        <v>58</v>
      </c>
      <c r="BM40" s="49"/>
      <c r="BN40" s="9"/>
      <c r="BO40" s="9"/>
      <c r="BP40" s="9"/>
      <c r="BQ40" s="49" t="s">
        <v>57</v>
      </c>
      <c r="BR40" s="39"/>
      <c r="BT40" s="48"/>
      <c r="BU40" s="40" t="s">
        <v>58</v>
      </c>
      <c r="BV40" s="49"/>
      <c r="BW40" s="9"/>
      <c r="BX40" s="9"/>
      <c r="BY40" s="9"/>
      <c r="BZ40" s="49" t="s">
        <v>57</v>
      </c>
      <c r="CA40" s="39"/>
      <c r="CC40" s="48"/>
      <c r="CD40" s="40" t="s">
        <v>58</v>
      </c>
      <c r="CE40" s="49"/>
      <c r="CF40" s="9"/>
      <c r="CG40" s="9"/>
      <c r="CH40" s="9"/>
      <c r="CI40" s="49" t="s">
        <v>57</v>
      </c>
      <c r="CJ40" s="39"/>
      <c r="CL40" s="48"/>
      <c r="CM40" s="40" t="s">
        <v>58</v>
      </c>
      <c r="CN40" s="49"/>
      <c r="CO40" s="9"/>
      <c r="CP40" s="9"/>
      <c r="CQ40" s="9"/>
      <c r="CR40" s="49" t="s">
        <v>57</v>
      </c>
      <c r="CS40" s="39"/>
      <c r="CU40" s="48"/>
      <c r="CV40" s="40" t="s">
        <v>58</v>
      </c>
      <c r="CW40" s="49"/>
      <c r="CX40" s="9"/>
      <c r="CY40" s="9"/>
      <c r="CZ40" s="9"/>
      <c r="DA40" s="49" t="s">
        <v>57</v>
      </c>
      <c r="DB40" s="39"/>
      <c r="DD40" s="48"/>
      <c r="DE40" s="40" t="s">
        <v>58</v>
      </c>
      <c r="DF40" s="49"/>
      <c r="DG40" s="9"/>
      <c r="DH40" s="9"/>
      <c r="DI40" s="9"/>
      <c r="DJ40" s="49" t="s">
        <v>57</v>
      </c>
      <c r="DK40" s="39"/>
      <c r="DM40" s="48"/>
      <c r="DN40" s="40" t="s">
        <v>58</v>
      </c>
      <c r="DO40" s="49"/>
      <c r="DP40" s="9"/>
      <c r="DQ40" s="9"/>
      <c r="DR40" s="9"/>
      <c r="DS40" s="49" t="s">
        <v>57</v>
      </c>
      <c r="DT40" s="39"/>
      <c r="DV40" s="48"/>
      <c r="DW40" s="40" t="s">
        <v>58</v>
      </c>
      <c r="DX40" s="49"/>
      <c r="DY40" s="9"/>
      <c r="DZ40" s="9"/>
      <c r="EA40" s="9"/>
      <c r="EB40" s="49" t="s">
        <v>57</v>
      </c>
      <c r="EC40" s="39"/>
      <c r="EE40" s="48"/>
      <c r="EF40" s="40" t="s">
        <v>58</v>
      </c>
      <c r="EG40" s="49"/>
      <c r="EH40" s="9"/>
      <c r="EI40" s="9"/>
      <c r="EJ40" s="9"/>
      <c r="EK40" s="49" t="s">
        <v>57</v>
      </c>
      <c r="EL40" s="39"/>
      <c r="EN40" s="48"/>
      <c r="EO40" s="40" t="s">
        <v>58</v>
      </c>
      <c r="EP40" s="49"/>
      <c r="EQ40" s="9"/>
      <c r="ER40" s="9"/>
      <c r="ES40" s="9"/>
      <c r="ET40" s="49" t="s">
        <v>57</v>
      </c>
      <c r="EU40" s="39"/>
      <c r="EW40" s="48"/>
      <c r="EX40" s="40" t="s">
        <v>58</v>
      </c>
      <c r="EY40" s="49"/>
      <c r="EZ40" s="9"/>
      <c r="FA40" s="9"/>
      <c r="FB40" s="9"/>
      <c r="FC40" s="49" t="s">
        <v>57</v>
      </c>
      <c r="FD40" s="39"/>
      <c r="FF40" s="48"/>
      <c r="FG40" s="40" t="s">
        <v>58</v>
      </c>
      <c r="FH40" s="49"/>
      <c r="FI40" s="9"/>
      <c r="FJ40" s="9"/>
      <c r="FK40" s="9"/>
      <c r="FL40" s="49" t="s">
        <v>57</v>
      </c>
      <c r="FM40" s="39"/>
      <c r="FO40" s="48"/>
      <c r="FP40" s="40" t="s">
        <v>58</v>
      </c>
      <c r="FQ40" s="49"/>
      <c r="FR40" s="9"/>
      <c r="FS40" s="9"/>
      <c r="FT40" s="9"/>
      <c r="FU40" s="49" t="s">
        <v>57</v>
      </c>
      <c r="FV40" s="39"/>
      <c r="FX40" s="48"/>
      <c r="FY40" s="40" t="s">
        <v>58</v>
      </c>
      <c r="FZ40" s="49"/>
      <c r="GA40" s="9"/>
      <c r="GB40" s="9"/>
      <c r="GC40" s="9"/>
      <c r="GD40" s="49" t="s">
        <v>57</v>
      </c>
      <c r="GE40" s="39"/>
      <c r="GG40" s="48"/>
      <c r="GH40" s="40" t="s">
        <v>58</v>
      </c>
      <c r="GI40" s="49"/>
      <c r="GJ40" s="9"/>
      <c r="GK40" s="9"/>
      <c r="GL40" s="9"/>
      <c r="GM40" s="49" t="s">
        <v>57</v>
      </c>
      <c r="GN40" s="39"/>
      <c r="GP40" s="48"/>
      <c r="GQ40" s="40" t="s">
        <v>58</v>
      </c>
      <c r="GR40" s="49"/>
      <c r="GS40" s="9"/>
      <c r="GT40" s="9"/>
      <c r="GU40" s="9"/>
      <c r="GV40" s="49" t="s">
        <v>57</v>
      </c>
      <c r="GW40" s="39"/>
      <c r="GY40" s="48"/>
      <c r="GZ40" s="40" t="s">
        <v>58</v>
      </c>
      <c r="HA40" s="49"/>
      <c r="HB40" s="9"/>
      <c r="HC40" s="9"/>
      <c r="HD40" s="9"/>
      <c r="HE40" s="49" t="s">
        <v>57</v>
      </c>
      <c r="HF40" s="39"/>
      <c r="HH40" s="48"/>
      <c r="HI40" s="40" t="s">
        <v>58</v>
      </c>
      <c r="HJ40" s="49"/>
      <c r="HK40" s="9"/>
      <c r="HL40" s="9"/>
      <c r="HM40" s="9"/>
      <c r="HN40" s="49" t="s">
        <v>57</v>
      </c>
      <c r="HO40" s="39"/>
      <c r="HQ40" s="48"/>
      <c r="HR40" s="40" t="s">
        <v>58</v>
      </c>
      <c r="HS40" s="49"/>
      <c r="HT40" s="9"/>
      <c r="HU40" s="9"/>
      <c r="HV40" s="9"/>
      <c r="HW40" s="49" t="s">
        <v>57</v>
      </c>
      <c r="HX40" s="39"/>
      <c r="HZ40" s="48"/>
      <c r="IA40" s="40" t="s">
        <v>58</v>
      </c>
      <c r="IB40" s="49"/>
      <c r="IC40" s="9"/>
      <c r="ID40" s="9"/>
      <c r="IE40" s="9"/>
      <c r="IF40" s="49" t="s">
        <v>57</v>
      </c>
      <c r="IG40" s="39"/>
      <c r="II40" s="48"/>
      <c r="IJ40" s="40" t="s">
        <v>58</v>
      </c>
      <c r="IK40" s="49"/>
      <c r="IL40" s="9"/>
      <c r="IM40" s="9"/>
      <c r="IN40" s="9"/>
      <c r="IO40" s="49" t="s">
        <v>57</v>
      </c>
      <c r="IP40" s="39"/>
      <c r="IR40" s="48"/>
      <c r="IS40" s="40" t="s">
        <v>58</v>
      </c>
      <c r="IT40" s="49"/>
      <c r="IU40" s="9"/>
      <c r="IV40" s="9"/>
      <c r="IW40" s="9"/>
      <c r="IX40" s="49" t="s">
        <v>57</v>
      </c>
      <c r="IY40" s="39"/>
    </row>
    <row r="41" spans="9:259" x14ac:dyDescent="0.15">
      <c r="I41" s="50" t="s">
        <v>56</v>
      </c>
      <c r="J41" s="9"/>
      <c r="K41" s="9"/>
      <c r="L41" s="9"/>
      <c r="M41" s="9"/>
      <c r="N41" s="9"/>
      <c r="O41" s="9"/>
      <c r="P41" s="39"/>
      <c r="R41" s="50" t="s">
        <v>56</v>
      </c>
      <c r="S41" s="9"/>
      <c r="T41" s="9"/>
      <c r="U41" s="9"/>
      <c r="V41" s="9"/>
      <c r="W41" s="9"/>
      <c r="X41" s="9"/>
      <c r="Y41" s="39"/>
      <c r="AA41" s="50" t="s">
        <v>56</v>
      </c>
      <c r="AB41" s="9"/>
      <c r="AC41" s="9"/>
      <c r="AD41" s="9"/>
      <c r="AE41" s="9"/>
      <c r="AF41" s="9"/>
      <c r="AG41" s="9"/>
      <c r="AH41" s="39"/>
      <c r="AJ41" s="50" t="s">
        <v>56</v>
      </c>
      <c r="AK41" s="9"/>
      <c r="AL41" s="9"/>
      <c r="AM41" s="9"/>
      <c r="AN41" s="9"/>
      <c r="AO41" s="9"/>
      <c r="AP41" s="9"/>
      <c r="AQ41" s="39"/>
      <c r="AS41" s="50" t="s">
        <v>56</v>
      </c>
      <c r="AT41" s="9"/>
      <c r="AU41" s="9"/>
      <c r="AV41" s="9"/>
      <c r="AW41" s="9"/>
      <c r="AX41" s="9"/>
      <c r="AY41" s="9"/>
      <c r="AZ41" s="39"/>
      <c r="BB41" s="50" t="s">
        <v>56</v>
      </c>
      <c r="BC41" s="9"/>
      <c r="BD41" s="9"/>
      <c r="BE41" s="9"/>
      <c r="BF41" s="9"/>
      <c r="BG41" s="9"/>
      <c r="BH41" s="9"/>
      <c r="BI41" s="39"/>
      <c r="BK41" s="50" t="s">
        <v>56</v>
      </c>
      <c r="BL41" s="9"/>
      <c r="BM41" s="9"/>
      <c r="BN41" s="9"/>
      <c r="BO41" s="9"/>
      <c r="BP41" s="9"/>
      <c r="BQ41" s="9"/>
      <c r="BR41" s="39"/>
      <c r="BT41" s="50" t="s">
        <v>56</v>
      </c>
      <c r="BU41" s="9"/>
      <c r="BV41" s="9"/>
      <c r="BW41" s="9"/>
      <c r="BX41" s="9"/>
      <c r="BY41" s="9"/>
      <c r="BZ41" s="9"/>
      <c r="CA41" s="39"/>
      <c r="CC41" s="50" t="s">
        <v>56</v>
      </c>
      <c r="CD41" s="9"/>
      <c r="CE41" s="9"/>
      <c r="CF41" s="9"/>
      <c r="CG41" s="9"/>
      <c r="CH41" s="9"/>
      <c r="CI41" s="9"/>
      <c r="CJ41" s="39"/>
      <c r="CL41" s="50" t="s">
        <v>56</v>
      </c>
      <c r="CM41" s="9"/>
      <c r="CN41" s="9"/>
      <c r="CO41" s="9"/>
      <c r="CP41" s="9"/>
      <c r="CQ41" s="9"/>
      <c r="CR41" s="9"/>
      <c r="CS41" s="39"/>
      <c r="CU41" s="50" t="s">
        <v>56</v>
      </c>
      <c r="CV41" s="9"/>
      <c r="CW41" s="9"/>
      <c r="CX41" s="9"/>
      <c r="CY41" s="9"/>
      <c r="CZ41" s="9"/>
      <c r="DA41" s="9"/>
      <c r="DB41" s="39"/>
      <c r="DD41" s="50" t="s">
        <v>56</v>
      </c>
      <c r="DE41" s="9"/>
      <c r="DF41" s="9"/>
      <c r="DG41" s="9"/>
      <c r="DH41" s="9"/>
      <c r="DI41" s="9"/>
      <c r="DJ41" s="9"/>
      <c r="DK41" s="39"/>
      <c r="DM41" s="50" t="s">
        <v>56</v>
      </c>
      <c r="DN41" s="9"/>
      <c r="DO41" s="9"/>
      <c r="DP41" s="9"/>
      <c r="DQ41" s="9"/>
      <c r="DR41" s="9"/>
      <c r="DS41" s="9"/>
      <c r="DT41" s="39"/>
      <c r="DV41" s="50" t="s">
        <v>56</v>
      </c>
      <c r="DW41" s="9"/>
      <c r="DX41" s="9"/>
      <c r="DY41" s="9"/>
      <c r="DZ41" s="9"/>
      <c r="EA41" s="9"/>
      <c r="EB41" s="9"/>
      <c r="EC41" s="39"/>
      <c r="EE41" s="50" t="s">
        <v>56</v>
      </c>
      <c r="EF41" s="9"/>
      <c r="EG41" s="9"/>
      <c r="EH41" s="9"/>
      <c r="EI41" s="9"/>
      <c r="EJ41" s="9"/>
      <c r="EK41" s="9"/>
      <c r="EL41" s="39"/>
      <c r="EN41" s="50" t="s">
        <v>56</v>
      </c>
      <c r="EO41" s="9"/>
      <c r="EP41" s="9"/>
      <c r="EQ41" s="9"/>
      <c r="ER41" s="9"/>
      <c r="ES41" s="9"/>
      <c r="ET41" s="9"/>
      <c r="EU41" s="39"/>
      <c r="EW41" s="50" t="s">
        <v>56</v>
      </c>
      <c r="EX41" s="9"/>
      <c r="EY41" s="9"/>
      <c r="EZ41" s="9"/>
      <c r="FA41" s="9"/>
      <c r="FB41" s="9"/>
      <c r="FC41" s="9"/>
      <c r="FD41" s="39"/>
      <c r="FF41" s="50" t="s">
        <v>56</v>
      </c>
      <c r="FG41" s="9"/>
      <c r="FH41" s="9"/>
      <c r="FI41" s="9"/>
      <c r="FJ41" s="9"/>
      <c r="FK41" s="9"/>
      <c r="FL41" s="9"/>
      <c r="FM41" s="39"/>
      <c r="FO41" s="50" t="s">
        <v>56</v>
      </c>
      <c r="FP41" s="9"/>
      <c r="FQ41" s="9"/>
      <c r="FR41" s="9"/>
      <c r="FS41" s="9"/>
      <c r="FT41" s="9"/>
      <c r="FU41" s="9"/>
      <c r="FV41" s="39"/>
      <c r="FX41" s="50" t="s">
        <v>56</v>
      </c>
      <c r="FY41" s="9"/>
      <c r="FZ41" s="9"/>
      <c r="GA41" s="9"/>
      <c r="GB41" s="9"/>
      <c r="GC41" s="9"/>
      <c r="GD41" s="9"/>
      <c r="GE41" s="39"/>
      <c r="GG41" s="50" t="s">
        <v>56</v>
      </c>
      <c r="GH41" s="9"/>
      <c r="GI41" s="9"/>
      <c r="GJ41" s="9"/>
      <c r="GK41" s="9"/>
      <c r="GL41" s="9"/>
      <c r="GM41" s="9"/>
      <c r="GN41" s="39"/>
      <c r="GP41" s="50" t="s">
        <v>56</v>
      </c>
      <c r="GQ41" s="9"/>
      <c r="GR41" s="9"/>
      <c r="GS41" s="9"/>
      <c r="GT41" s="9"/>
      <c r="GU41" s="9"/>
      <c r="GV41" s="9"/>
      <c r="GW41" s="39"/>
      <c r="GY41" s="50" t="s">
        <v>56</v>
      </c>
      <c r="GZ41" s="9"/>
      <c r="HA41" s="9"/>
      <c r="HB41" s="9"/>
      <c r="HC41" s="9"/>
      <c r="HD41" s="9"/>
      <c r="HE41" s="9"/>
      <c r="HF41" s="39"/>
      <c r="HH41" s="50" t="s">
        <v>56</v>
      </c>
      <c r="HI41" s="9"/>
      <c r="HJ41" s="9"/>
      <c r="HK41" s="9"/>
      <c r="HL41" s="9"/>
      <c r="HM41" s="9"/>
      <c r="HN41" s="9"/>
      <c r="HO41" s="39"/>
      <c r="HQ41" s="50" t="s">
        <v>56</v>
      </c>
      <c r="HR41" s="9"/>
      <c r="HS41" s="9"/>
      <c r="HT41" s="9"/>
      <c r="HU41" s="9"/>
      <c r="HV41" s="9"/>
      <c r="HW41" s="9"/>
      <c r="HX41" s="39"/>
      <c r="HZ41" s="50" t="s">
        <v>56</v>
      </c>
      <c r="IA41" s="9"/>
      <c r="IB41" s="9"/>
      <c r="IC41" s="9"/>
      <c r="ID41" s="9"/>
      <c r="IE41" s="9"/>
      <c r="IF41" s="9"/>
      <c r="IG41" s="39"/>
      <c r="II41" s="50" t="s">
        <v>56</v>
      </c>
      <c r="IJ41" s="9"/>
      <c r="IK41" s="9"/>
      <c r="IL41" s="9"/>
      <c r="IM41" s="9"/>
      <c r="IN41" s="9"/>
      <c r="IO41" s="9"/>
      <c r="IP41" s="39"/>
      <c r="IR41" s="50" t="s">
        <v>56</v>
      </c>
      <c r="IS41" s="9"/>
      <c r="IT41" s="9"/>
      <c r="IU41" s="9"/>
      <c r="IV41" s="9"/>
      <c r="IW41" s="9"/>
      <c r="IX41" s="9"/>
      <c r="IY41" s="39"/>
    </row>
    <row r="42" spans="9:259" x14ac:dyDescent="0.15">
      <c r="I42" s="51" t="s">
        <v>59</v>
      </c>
      <c r="J42" s="52">
        <f>+J16/100</f>
        <v>0.23079999999999998</v>
      </c>
      <c r="K42" s="53"/>
      <c r="L42" s="53"/>
      <c r="M42" s="54"/>
      <c r="N42" s="9"/>
      <c r="O42" s="54">
        <f>+J42-$C$16/100</f>
        <v>-1.4500000000000041E-2</v>
      </c>
      <c r="P42" s="39"/>
      <c r="R42" s="51" t="s">
        <v>59</v>
      </c>
      <c r="S42" s="52">
        <f>+S16/100</f>
        <v>0.26469999999999999</v>
      </c>
      <c r="T42" s="53"/>
      <c r="U42" s="9"/>
      <c r="V42" s="9"/>
      <c r="W42" s="9"/>
      <c r="X42" s="54">
        <f>+S42-$C$16/100</f>
        <v>1.9399999999999973E-2</v>
      </c>
      <c r="Y42" s="39"/>
      <c r="AA42" s="51" t="s">
        <v>59</v>
      </c>
      <c r="AB42" s="52">
        <f>+AB16/100</f>
        <v>0.19870000000000002</v>
      </c>
      <c r="AC42" s="53"/>
      <c r="AD42" s="9"/>
      <c r="AE42" s="9"/>
      <c r="AF42" s="9"/>
      <c r="AG42" s="54">
        <f>+AB42-$C$16/100</f>
        <v>-4.6600000000000003E-2</v>
      </c>
      <c r="AH42" s="39"/>
      <c r="AJ42" s="51" t="s">
        <v>59</v>
      </c>
      <c r="AK42" s="52">
        <f>+AK16/100</f>
        <v>0.1812</v>
      </c>
      <c r="AL42" s="53"/>
      <c r="AM42" s="9"/>
      <c r="AN42" s="9"/>
      <c r="AO42" s="9"/>
      <c r="AP42" s="54">
        <f>+AK42-$C$16/100</f>
        <v>-6.4100000000000018E-2</v>
      </c>
      <c r="AQ42" s="39"/>
      <c r="AS42" s="51" t="s">
        <v>59</v>
      </c>
      <c r="AT42" s="52">
        <f>+AT16/100</f>
        <v>0.26910000000000001</v>
      </c>
      <c r="AU42" s="53"/>
      <c r="AV42" s="9"/>
      <c r="AW42" s="9"/>
      <c r="AX42" s="9"/>
      <c r="AY42" s="54">
        <f>+AT42-$C$16/100</f>
        <v>2.3799999999999988E-2</v>
      </c>
      <c r="AZ42" s="39"/>
      <c r="BB42" s="51" t="s">
        <v>59</v>
      </c>
      <c r="BC42" s="52">
        <f>+BC16/100</f>
        <v>0.22359999999999999</v>
      </c>
      <c r="BD42" s="53"/>
      <c r="BE42" s="9"/>
      <c r="BF42" s="9"/>
      <c r="BG42" s="9"/>
      <c r="BH42" s="54">
        <f>+BC42-$C$16/100</f>
        <v>-2.1700000000000025E-2</v>
      </c>
      <c r="BI42" s="39"/>
      <c r="BK42" s="51" t="s">
        <v>59</v>
      </c>
      <c r="BL42" s="52">
        <f>+BL16/100</f>
        <v>0.2404</v>
      </c>
      <c r="BM42" s="53"/>
      <c r="BN42" s="9"/>
      <c r="BO42" s="9"/>
      <c r="BP42" s="9"/>
      <c r="BQ42" s="54">
        <f>+BL42-$C$16/100</f>
        <v>-4.9000000000000155E-3</v>
      </c>
      <c r="BR42" s="39"/>
      <c r="BT42" s="51" t="s">
        <v>59</v>
      </c>
      <c r="BU42" s="52">
        <f>+BU16/100</f>
        <v>0.21210000000000001</v>
      </c>
      <c r="BV42" s="53"/>
      <c r="BW42" s="9"/>
      <c r="BX42" s="9"/>
      <c r="BY42" s="9"/>
      <c r="BZ42" s="54">
        <f>+BU42-$C$16/100</f>
        <v>-3.3200000000000007E-2</v>
      </c>
      <c r="CA42" s="39"/>
      <c r="CC42" s="51" t="s">
        <v>59</v>
      </c>
      <c r="CD42" s="52">
        <f>+CD16/100</f>
        <v>0.2349</v>
      </c>
      <c r="CE42" s="53"/>
      <c r="CF42" s="9"/>
      <c r="CG42" s="9"/>
      <c r="CH42" s="9"/>
      <c r="CI42" s="54">
        <f>+CD42-$C$16/100</f>
        <v>-1.040000000000002E-2</v>
      </c>
      <c r="CJ42" s="39"/>
      <c r="CL42" s="51" t="s">
        <v>59</v>
      </c>
      <c r="CM42" s="52">
        <f>+CM16/100</f>
        <v>0.18590000000000001</v>
      </c>
      <c r="CN42" s="53"/>
      <c r="CO42" s="9"/>
      <c r="CP42" s="9"/>
      <c r="CQ42" s="9"/>
      <c r="CR42" s="54">
        <f>+CM42-$C$16/100</f>
        <v>-5.9400000000000008E-2</v>
      </c>
      <c r="CS42" s="39"/>
      <c r="CU42" s="51" t="s">
        <v>59</v>
      </c>
      <c r="CV42" s="52">
        <f>+CV16/100</f>
        <v>0.22270000000000001</v>
      </c>
      <c r="CW42" s="53"/>
      <c r="CX42" s="9"/>
      <c r="CY42" s="9"/>
      <c r="CZ42" s="9"/>
      <c r="DA42" s="54">
        <f>+CV42-$C$16/100</f>
        <v>-2.2600000000000009E-2</v>
      </c>
      <c r="DB42" s="39"/>
      <c r="DD42" s="51" t="s">
        <v>59</v>
      </c>
      <c r="DE42" s="52">
        <f>+DE16/100</f>
        <v>0.20370000000000002</v>
      </c>
      <c r="DF42" s="53"/>
      <c r="DG42" s="9"/>
      <c r="DH42" s="9"/>
      <c r="DI42" s="9"/>
      <c r="DJ42" s="54">
        <f>+DE42-$C$16/100</f>
        <v>-4.1599999999999998E-2</v>
      </c>
      <c r="DK42" s="39"/>
      <c r="DM42" s="51" t="s">
        <v>59</v>
      </c>
      <c r="DN42" s="52">
        <f>+DN16/100</f>
        <v>0.23960000000000001</v>
      </c>
      <c r="DO42" s="53"/>
      <c r="DP42" s="9"/>
      <c r="DQ42" s="9"/>
      <c r="DR42" s="9"/>
      <c r="DS42" s="54">
        <f>+DN42-$C$16/100</f>
        <v>-5.7000000000000106E-3</v>
      </c>
      <c r="DT42" s="39"/>
      <c r="DV42" s="51" t="s">
        <v>59</v>
      </c>
      <c r="DW42" s="52">
        <f>+DW16/100</f>
        <v>0.22519999999999998</v>
      </c>
      <c r="DX42" s="53"/>
      <c r="DY42" s="9"/>
      <c r="DZ42" s="9"/>
      <c r="EA42" s="9"/>
      <c r="EB42" s="54">
        <f>+DW42-$C$16/100</f>
        <v>-2.0100000000000035E-2</v>
      </c>
      <c r="EC42" s="39"/>
      <c r="EE42" s="51" t="s">
        <v>59</v>
      </c>
      <c r="EF42" s="52">
        <f>+EF16/100</f>
        <v>0.26250000000000001</v>
      </c>
      <c r="EG42" s="53"/>
      <c r="EH42" s="9"/>
      <c r="EI42" s="9"/>
      <c r="EJ42" s="9"/>
      <c r="EK42" s="54">
        <f>+EF42-$C$16/100</f>
        <v>1.7199999999999993E-2</v>
      </c>
      <c r="EL42" s="39"/>
      <c r="EN42" s="51" t="s">
        <v>59</v>
      </c>
      <c r="EO42" s="52">
        <f>+EO16/100</f>
        <v>0.16670000000000001</v>
      </c>
      <c r="EP42" s="53"/>
      <c r="EQ42" s="9"/>
      <c r="ER42" s="9"/>
      <c r="ES42" s="9"/>
      <c r="ET42" s="54">
        <f>+EO42-$C$16/100</f>
        <v>-7.8600000000000003E-2</v>
      </c>
      <c r="EU42" s="39"/>
      <c r="EW42" s="51" t="s">
        <v>59</v>
      </c>
      <c r="EX42" s="52">
        <f>+EX16/100</f>
        <v>0.34380000000000005</v>
      </c>
      <c r="EY42" s="53"/>
      <c r="EZ42" s="9"/>
      <c r="FA42" s="9"/>
      <c r="FB42" s="9"/>
      <c r="FC42" s="54">
        <f>+EX42-$C$16/100</f>
        <v>9.8500000000000032E-2</v>
      </c>
      <c r="FD42" s="39"/>
      <c r="FF42" s="51" t="s">
        <v>59</v>
      </c>
      <c r="FG42" s="52">
        <f>+FG16/100</f>
        <v>0.29820000000000002</v>
      </c>
      <c r="FH42" s="53"/>
      <c r="FI42" s="9"/>
      <c r="FJ42" s="9"/>
      <c r="FK42" s="9"/>
      <c r="FL42" s="54">
        <f>+FG42-$C$16/100</f>
        <v>5.2900000000000003E-2</v>
      </c>
      <c r="FM42" s="39"/>
      <c r="FO42" s="51" t="s">
        <v>59</v>
      </c>
      <c r="FP42" s="52">
        <f>+FP16/100</f>
        <v>0.25120000000000003</v>
      </c>
      <c r="FQ42" s="53"/>
      <c r="FR42" s="9"/>
      <c r="FS42" s="9"/>
      <c r="FT42" s="9"/>
      <c r="FU42" s="54">
        <f>+FP42-$C$16/100</f>
        <v>5.9000000000000163E-3</v>
      </c>
      <c r="FV42" s="39"/>
      <c r="FX42" s="51" t="s">
        <v>59</v>
      </c>
      <c r="FY42" s="52">
        <f>+FY16/100</f>
        <v>0.2576</v>
      </c>
      <c r="FZ42" s="53"/>
      <c r="GA42" s="9"/>
      <c r="GB42" s="9"/>
      <c r="GC42" s="9"/>
      <c r="GD42" s="54">
        <f>+FY42-$C$16/100</f>
        <v>1.2299999999999978E-2</v>
      </c>
      <c r="GE42" s="39"/>
      <c r="GG42" s="51" t="s">
        <v>59</v>
      </c>
      <c r="GH42" s="52">
        <f>+GH16/100</f>
        <v>0.12</v>
      </c>
      <c r="GI42" s="53"/>
      <c r="GJ42" s="9"/>
      <c r="GK42" s="9"/>
      <c r="GL42" s="9"/>
      <c r="GM42" s="54">
        <f>+GH42-$C$16/100</f>
        <v>-0.12530000000000002</v>
      </c>
      <c r="GN42" s="39"/>
      <c r="GP42" s="51" t="s">
        <v>59</v>
      </c>
      <c r="GQ42" s="52">
        <f>+GQ16/100</f>
        <v>0.1923</v>
      </c>
      <c r="GR42" s="53"/>
      <c r="GS42" s="9"/>
      <c r="GT42" s="9"/>
      <c r="GU42" s="9"/>
      <c r="GV42" s="54">
        <f>+GQ42-$C$16/100</f>
        <v>-5.3000000000000019E-2</v>
      </c>
      <c r="GW42" s="39"/>
      <c r="GY42" s="51" t="s">
        <v>59</v>
      </c>
      <c r="GZ42" s="52">
        <f>+GZ16/100</f>
        <v>0.1787</v>
      </c>
      <c r="HA42" s="53"/>
      <c r="HB42" s="9"/>
      <c r="HC42" s="9"/>
      <c r="HD42" s="9"/>
      <c r="HE42" s="54">
        <f>+GZ42-$C$16/100</f>
        <v>-6.660000000000002E-2</v>
      </c>
      <c r="HF42" s="39"/>
      <c r="HH42" s="51" t="s">
        <v>59</v>
      </c>
      <c r="HI42" s="52">
        <f>+HI16/100</f>
        <v>0.11960000000000001</v>
      </c>
      <c r="HJ42" s="53"/>
      <c r="HK42" s="9"/>
      <c r="HL42" s="9"/>
      <c r="HM42" s="9"/>
      <c r="HN42" s="54">
        <f>+HI42-$C$16/100</f>
        <v>-0.12570000000000001</v>
      </c>
      <c r="HO42" s="39"/>
      <c r="HQ42" s="51" t="s">
        <v>59</v>
      </c>
      <c r="HR42" s="52">
        <f>+HR16/100</f>
        <v>0.13</v>
      </c>
      <c r="HS42" s="53"/>
      <c r="HT42" s="9"/>
      <c r="HU42" s="9"/>
      <c r="HV42" s="9"/>
      <c r="HW42" s="54">
        <f>+HR42-$C$16/100</f>
        <v>-0.11530000000000001</v>
      </c>
      <c r="HX42" s="39"/>
      <c r="HZ42" s="51" t="s">
        <v>59</v>
      </c>
      <c r="IA42" s="52">
        <f>+IA16/100</f>
        <v>0.19339999999999999</v>
      </c>
      <c r="IB42" s="53"/>
      <c r="IC42" s="9"/>
      <c r="ID42" s="9"/>
      <c r="IE42" s="9"/>
      <c r="IF42" s="54">
        <f>+IA42-$C$16/100</f>
        <v>-5.1900000000000029E-2</v>
      </c>
      <c r="IG42" s="39"/>
      <c r="II42" s="51" t="s">
        <v>59</v>
      </c>
      <c r="IJ42" s="52">
        <f>+IJ16/100</f>
        <v>0.34149999999999997</v>
      </c>
      <c r="IK42" s="53"/>
      <c r="IL42" s="9"/>
      <c r="IM42" s="9"/>
      <c r="IN42" s="9"/>
      <c r="IO42" s="54">
        <f>+IJ42-$C$16/100</f>
        <v>9.6199999999999952E-2</v>
      </c>
      <c r="IP42" s="39"/>
      <c r="IR42" s="51" t="s">
        <v>59</v>
      </c>
      <c r="IS42" s="52">
        <f>+IS16/100</f>
        <v>0.2069</v>
      </c>
      <c r="IT42" s="53"/>
      <c r="IU42" s="9"/>
      <c r="IV42" s="9"/>
      <c r="IW42" s="9"/>
      <c r="IX42" s="54">
        <f>+IS42-$C$16/100</f>
        <v>-3.8400000000000017E-2</v>
      </c>
      <c r="IY42" s="39"/>
    </row>
    <row r="43" spans="9:259" x14ac:dyDescent="0.15">
      <c r="I43" s="51" t="s">
        <v>60</v>
      </c>
      <c r="J43" s="55">
        <f>+O16</f>
        <v>0.59469141833577588</v>
      </c>
      <c r="K43" s="53"/>
      <c r="L43" s="53"/>
      <c r="M43" s="56"/>
      <c r="N43" s="9"/>
      <c r="O43" s="56">
        <f>+J43-$E$16</f>
        <v>0.10285483936832696</v>
      </c>
      <c r="P43" s="39"/>
      <c r="R43" s="51" t="s">
        <v>60</v>
      </c>
      <c r="S43" s="55">
        <f>+X16</f>
        <v>0.50453514739229022</v>
      </c>
      <c r="T43" s="53"/>
      <c r="U43" s="9"/>
      <c r="V43" s="9"/>
      <c r="W43" s="9"/>
      <c r="X43" s="56">
        <f>+S43-$E$16</f>
        <v>1.2698568424841294E-2</v>
      </c>
      <c r="Y43" s="39"/>
      <c r="AA43" s="51" t="s">
        <v>60</v>
      </c>
      <c r="AB43" s="55">
        <f>+AG16</f>
        <v>0.62800875273522971</v>
      </c>
      <c r="AC43" s="53"/>
      <c r="AD43" s="9"/>
      <c r="AE43" s="9"/>
      <c r="AF43" s="9"/>
      <c r="AG43" s="56">
        <f>+AB43-$E$16</f>
        <v>0.13617217376778079</v>
      </c>
      <c r="AH43" s="39"/>
      <c r="AJ43" s="51" t="s">
        <v>60</v>
      </c>
      <c r="AK43" s="55">
        <f>+AP16</f>
        <v>0.69387755102040816</v>
      </c>
      <c r="AL43" s="53"/>
      <c r="AM43" s="9"/>
      <c r="AN43" s="9"/>
      <c r="AO43" s="9"/>
      <c r="AP43" s="56">
        <f>+AK43-$E$16</f>
        <v>0.20204097205295923</v>
      </c>
      <c r="AQ43" s="39"/>
      <c r="AS43" s="51" t="s">
        <v>60</v>
      </c>
      <c r="AT43" s="55">
        <f>+AY16</f>
        <v>0.68220338983050843</v>
      </c>
      <c r="AU43" s="53"/>
      <c r="AV43" s="9"/>
      <c r="AW43" s="9"/>
      <c r="AX43" s="9"/>
      <c r="AY43" s="56">
        <f>+AT43-$E$16</f>
        <v>0.19036681086305951</v>
      </c>
      <c r="AZ43" s="39"/>
      <c r="BB43" s="51" t="s">
        <v>60</v>
      </c>
      <c r="BC43" s="55">
        <f>+BH16</f>
        <v>0.65326633165829151</v>
      </c>
      <c r="BD43" s="53"/>
      <c r="BE43" s="9"/>
      <c r="BF43" s="9"/>
      <c r="BG43" s="9"/>
      <c r="BH43" s="56">
        <f>+BC43-$E$16</f>
        <v>0.16142975269084259</v>
      </c>
      <c r="BI43" s="39"/>
      <c r="BK43" s="51" t="s">
        <v>60</v>
      </c>
      <c r="BL43" s="55">
        <f>+BQ16</f>
        <v>0.61025641025641031</v>
      </c>
      <c r="BM43" s="53"/>
      <c r="BN43" s="9"/>
      <c r="BO43" s="9"/>
      <c r="BP43" s="9"/>
      <c r="BQ43" s="56">
        <f>+BL43-$E$16</f>
        <v>0.11841983128896139</v>
      </c>
      <c r="BR43" s="39"/>
      <c r="BT43" s="51" t="s">
        <v>60</v>
      </c>
      <c r="BU43" s="55">
        <f>+BZ16</f>
        <v>0.6524216524216524</v>
      </c>
      <c r="BV43" s="53"/>
      <c r="BW43" s="9"/>
      <c r="BX43" s="9"/>
      <c r="BY43" s="9"/>
      <c r="BZ43" s="56">
        <f>+BU43-$E$16</f>
        <v>0.16058507345420348</v>
      </c>
      <c r="CA43" s="39"/>
      <c r="CC43" s="51" t="s">
        <v>60</v>
      </c>
      <c r="CD43" s="55">
        <f>+CI16</f>
        <v>0.62077922077922076</v>
      </c>
      <c r="CE43" s="53"/>
      <c r="CF43" s="9"/>
      <c r="CG43" s="9"/>
      <c r="CH43" s="9"/>
      <c r="CI43" s="56">
        <f>+CD43-$E$16</f>
        <v>0.12894264181177184</v>
      </c>
      <c r="CJ43" s="39"/>
      <c r="CL43" s="51" t="s">
        <v>60</v>
      </c>
      <c r="CM43" s="55">
        <f>+CR16</f>
        <v>0.53293413173652693</v>
      </c>
      <c r="CN43" s="53"/>
      <c r="CO43" s="9"/>
      <c r="CP43" s="9"/>
      <c r="CQ43" s="9"/>
      <c r="CR43" s="56">
        <f>+CM43-$E$16</f>
        <v>4.1097552769078005E-2</v>
      </c>
      <c r="CS43" s="39"/>
      <c r="CU43" s="51" t="s">
        <v>60</v>
      </c>
      <c r="CV43" s="55">
        <f>+DA16</f>
        <v>0.61498708010335912</v>
      </c>
      <c r="CW43" s="53"/>
      <c r="CX43" s="9"/>
      <c r="CY43" s="9"/>
      <c r="CZ43" s="9"/>
      <c r="DA43" s="56">
        <f>+CV43-$E$16</f>
        <v>0.1231505011359102</v>
      </c>
      <c r="DB43" s="39"/>
      <c r="DD43" s="51" t="s">
        <v>60</v>
      </c>
      <c r="DE43" s="55">
        <f>+DJ16</f>
        <v>0.72727272727272729</v>
      </c>
      <c r="DF43" s="53"/>
      <c r="DG43" s="9"/>
      <c r="DH43" s="9"/>
      <c r="DI43" s="9"/>
      <c r="DJ43" s="56">
        <f>+DE43-$E$16</f>
        <v>0.23543614830527837</v>
      </c>
      <c r="DK43" s="39"/>
      <c r="DM43" s="51" t="s">
        <v>60</v>
      </c>
      <c r="DN43" s="55">
        <f>+DS16</f>
        <v>0.70776255707762559</v>
      </c>
      <c r="DO43" s="53"/>
      <c r="DP43" s="9"/>
      <c r="DQ43" s="9"/>
      <c r="DR43" s="9"/>
      <c r="DS43" s="56">
        <f>+DN43-$E$16</f>
        <v>0.21592597811017666</v>
      </c>
      <c r="DT43" s="39"/>
      <c r="DV43" s="51" t="s">
        <v>60</v>
      </c>
      <c r="DW43" s="55">
        <f>+EB16</f>
        <v>0.44041450777202074</v>
      </c>
      <c r="DX43" s="53"/>
      <c r="DY43" s="9"/>
      <c r="DZ43" s="9"/>
      <c r="EA43" s="9"/>
      <c r="EB43" s="56">
        <f>+DW43-$E$16</f>
        <v>-5.1422071195428187E-2</v>
      </c>
      <c r="EC43" s="39"/>
      <c r="EE43" s="51" t="s">
        <v>60</v>
      </c>
      <c r="EF43" s="55">
        <f>+EK16</f>
        <v>0.69841269841269837</v>
      </c>
      <c r="EG43" s="53"/>
      <c r="EH43" s="9"/>
      <c r="EI43" s="9"/>
      <c r="EJ43" s="9"/>
      <c r="EK43" s="56">
        <f>+EF43-$E$16</f>
        <v>0.20657611944524945</v>
      </c>
      <c r="EL43" s="39"/>
      <c r="EN43" s="51" t="s">
        <v>60</v>
      </c>
      <c r="EO43" s="55">
        <f>+ET16</f>
        <v>1</v>
      </c>
      <c r="EP43" s="53"/>
      <c r="EQ43" s="9"/>
      <c r="ER43" s="9"/>
      <c r="ES43" s="9"/>
      <c r="ET43" s="56">
        <f>+EO43-$E$16</f>
        <v>0.50816342103255108</v>
      </c>
      <c r="EU43" s="39"/>
      <c r="EW43" s="51" t="s">
        <v>60</v>
      </c>
      <c r="EX43" s="55">
        <f>+FC16</f>
        <v>0.80606060606060603</v>
      </c>
      <c r="EY43" s="53"/>
      <c r="EZ43" s="9"/>
      <c r="FA43" s="9"/>
      <c r="FB43" s="9"/>
      <c r="FC43" s="56">
        <f>+EX43-$E$16</f>
        <v>0.31422402709315711</v>
      </c>
      <c r="FD43" s="39"/>
      <c r="FF43" s="51" t="s">
        <v>60</v>
      </c>
      <c r="FG43" s="55">
        <f>+FL16</f>
        <v>0.78823529411764703</v>
      </c>
      <c r="FH43" s="53"/>
      <c r="FI43" s="9"/>
      <c r="FJ43" s="9"/>
      <c r="FK43" s="9"/>
      <c r="FL43" s="56">
        <f>+FG43-$E$16</f>
        <v>0.29639871515019811</v>
      </c>
      <c r="FM43" s="39"/>
      <c r="FO43" s="51" t="s">
        <v>60</v>
      </c>
      <c r="FP43" s="55">
        <f>+FU16</f>
        <v>0.74757281553398058</v>
      </c>
      <c r="FQ43" s="53"/>
      <c r="FR43" s="9"/>
      <c r="FS43" s="9"/>
      <c r="FT43" s="9"/>
      <c r="FU43" s="56">
        <f>+FP43-$E$16</f>
        <v>0.25573623656653166</v>
      </c>
      <c r="FV43" s="39"/>
      <c r="FX43" s="51" t="s">
        <v>60</v>
      </c>
      <c r="FY43" s="55">
        <f>+GD16</f>
        <v>0.45023696682464454</v>
      </c>
      <c r="FZ43" s="53"/>
      <c r="GA43" s="9"/>
      <c r="GB43" s="9"/>
      <c r="GC43" s="9"/>
      <c r="GD43" s="56">
        <f>+FY43-$E$16</f>
        <v>-4.1599612142804387E-2</v>
      </c>
      <c r="GE43" s="39"/>
      <c r="GG43" s="51" t="s">
        <v>60</v>
      </c>
      <c r="GH43" s="55">
        <f>+GM16</f>
        <v>0.83333333333333337</v>
      </c>
      <c r="GI43" s="53"/>
      <c r="GJ43" s="9"/>
      <c r="GK43" s="9"/>
      <c r="GL43" s="9"/>
      <c r="GM43" s="56">
        <f>+GH43-$E$16</f>
        <v>0.34149675436588445</v>
      </c>
      <c r="GN43" s="39"/>
      <c r="GP43" s="51" t="s">
        <v>60</v>
      </c>
      <c r="GQ43" s="55">
        <f>+GV16</f>
        <v>0.56000000000000005</v>
      </c>
      <c r="GR43" s="53"/>
      <c r="GS43" s="9"/>
      <c r="GT43" s="9"/>
      <c r="GU43" s="9"/>
      <c r="GV43" s="56">
        <f>+GQ43-$E$16</f>
        <v>6.816342103255113E-2</v>
      </c>
      <c r="GW43" s="39"/>
      <c r="GY43" s="51" t="s">
        <v>60</v>
      </c>
      <c r="GZ43" s="55">
        <f>+HE16</f>
        <v>0.72340425531914898</v>
      </c>
      <c r="HA43" s="53"/>
      <c r="HB43" s="9"/>
      <c r="HC43" s="9"/>
      <c r="HD43" s="9"/>
      <c r="HE43" s="56">
        <f>+GZ43-$E$16</f>
        <v>0.23156767635170006</v>
      </c>
      <c r="HF43" s="39"/>
      <c r="HH43" s="51" t="s">
        <v>60</v>
      </c>
      <c r="HI43" s="55">
        <f>+HN16</f>
        <v>0.42424242424242425</v>
      </c>
      <c r="HJ43" s="53"/>
      <c r="HK43" s="9"/>
      <c r="HL43" s="9"/>
      <c r="HM43" s="9"/>
      <c r="HN43" s="56">
        <f>+HI43-$E$16</f>
        <v>-6.7594154725024669E-2</v>
      </c>
      <c r="HO43" s="39"/>
      <c r="HQ43" s="51" t="s">
        <v>60</v>
      </c>
      <c r="HR43" s="55">
        <f>+HW16</f>
        <v>0.53846153846153844</v>
      </c>
      <c r="HS43" s="53"/>
      <c r="HT43" s="9"/>
      <c r="HU43" s="9"/>
      <c r="HV43" s="9"/>
      <c r="HW43" s="56">
        <f>+HR43-$E$16</f>
        <v>4.6624959494089513E-2</v>
      </c>
      <c r="HX43" s="39"/>
      <c r="HZ43" s="51" t="s">
        <v>60</v>
      </c>
      <c r="IA43" s="55">
        <f>+IF16</f>
        <v>0.54545454545454541</v>
      </c>
      <c r="IB43" s="53"/>
      <c r="IC43" s="9"/>
      <c r="ID43" s="9"/>
      <c r="IE43" s="9"/>
      <c r="IF43" s="56">
        <f>+IA43-$E$16</f>
        <v>5.3617966487096491E-2</v>
      </c>
      <c r="IG43" s="39"/>
      <c r="II43" s="51" t="s">
        <v>60</v>
      </c>
      <c r="IJ43" s="55">
        <f>+IO16</f>
        <v>0.9285714285714286</v>
      </c>
      <c r="IK43" s="53"/>
      <c r="IL43" s="9"/>
      <c r="IM43" s="9"/>
      <c r="IN43" s="9"/>
      <c r="IO43" s="56">
        <f>+IJ43-$E$16</f>
        <v>0.43673484960397968</v>
      </c>
      <c r="IP43" s="39"/>
      <c r="IR43" s="51" t="s">
        <v>60</v>
      </c>
      <c r="IS43" s="55">
        <f>+IX16</f>
        <v>0.83333333333333337</v>
      </c>
      <c r="IT43" s="53"/>
      <c r="IU43" s="9"/>
      <c r="IV43" s="9"/>
      <c r="IW43" s="9"/>
      <c r="IX43" s="56">
        <f>+IS43-$E$16</f>
        <v>0.34149675436588445</v>
      </c>
      <c r="IY43" s="39"/>
    </row>
    <row r="44" spans="9:259" x14ac:dyDescent="0.15">
      <c r="I44" s="51" t="s">
        <v>61</v>
      </c>
      <c r="J44" s="55">
        <f>+P16</f>
        <v>0.40384302230907021</v>
      </c>
      <c r="K44" s="53"/>
      <c r="L44" s="53"/>
      <c r="M44" s="56"/>
      <c r="N44" s="9"/>
      <c r="O44" s="56">
        <f>+J44-$G$16</f>
        <v>-0.10232591906427901</v>
      </c>
      <c r="P44" s="39"/>
      <c r="R44" s="51" t="s">
        <v>61</v>
      </c>
      <c r="S44" s="55">
        <f>+Y16</f>
        <v>0.49546485260770973</v>
      </c>
      <c r="T44" s="53"/>
      <c r="U44" s="9"/>
      <c r="V44" s="9"/>
      <c r="W44" s="9"/>
      <c r="X44" s="56">
        <f>+S44-$G$16</f>
        <v>-1.0704088765639497E-2</v>
      </c>
      <c r="Y44" s="39"/>
      <c r="AA44" s="51" t="s">
        <v>61</v>
      </c>
      <c r="AB44" s="55">
        <f>+AH16</f>
        <v>0.37199124726477023</v>
      </c>
      <c r="AC44" s="53"/>
      <c r="AD44" s="9"/>
      <c r="AE44" s="9"/>
      <c r="AF44" s="9"/>
      <c r="AG44" s="56">
        <f>+AB44-$G$16</f>
        <v>-0.13417769410857899</v>
      </c>
      <c r="AH44" s="39"/>
      <c r="AJ44" s="51" t="s">
        <v>61</v>
      </c>
      <c r="AK44" s="55">
        <f>+AQ16</f>
        <v>0.29795918367346941</v>
      </c>
      <c r="AL44" s="53"/>
      <c r="AM44" s="9"/>
      <c r="AN44" s="9"/>
      <c r="AO44" s="9"/>
      <c r="AP44" s="56">
        <f>+AK44-$G$16</f>
        <v>-0.20820975769987982</v>
      </c>
      <c r="AQ44" s="39"/>
      <c r="AS44" s="51" t="s">
        <v>61</v>
      </c>
      <c r="AT44" s="55">
        <f>+AZ16</f>
        <v>0.31779661016949151</v>
      </c>
      <c r="AU44" s="53"/>
      <c r="AV44" s="9"/>
      <c r="AW44" s="9"/>
      <c r="AX44" s="9"/>
      <c r="AY44" s="56">
        <f>+AT44-$G$16</f>
        <v>-0.18837233120385771</v>
      </c>
      <c r="AZ44" s="39"/>
      <c r="BB44" s="51" t="s">
        <v>61</v>
      </c>
      <c r="BC44" s="55">
        <f>+BI16</f>
        <v>0.34673366834170855</v>
      </c>
      <c r="BD44" s="53"/>
      <c r="BE44" s="9"/>
      <c r="BF44" s="9"/>
      <c r="BG44" s="9"/>
      <c r="BH44" s="56">
        <f>+BC44-$G$16</f>
        <v>-0.15943527303164068</v>
      </c>
      <c r="BI44" s="39"/>
      <c r="BK44" s="51" t="s">
        <v>61</v>
      </c>
      <c r="BL44" s="55">
        <f>+BR16</f>
        <v>0.38461538461538464</v>
      </c>
      <c r="BM44" s="53"/>
      <c r="BN44" s="9"/>
      <c r="BO44" s="9"/>
      <c r="BP44" s="9"/>
      <c r="BQ44" s="56">
        <f>+BL44-$G$16</f>
        <v>-0.12155355675796459</v>
      </c>
      <c r="BR44" s="39"/>
      <c r="BT44" s="51" t="s">
        <v>61</v>
      </c>
      <c r="BU44" s="55">
        <f>+CA16</f>
        <v>0.3475783475783476</v>
      </c>
      <c r="BV44" s="53"/>
      <c r="BW44" s="9"/>
      <c r="BX44" s="9"/>
      <c r="BY44" s="9"/>
      <c r="BZ44" s="56">
        <f>+BU44-$G$16</f>
        <v>-0.15859059379500162</v>
      </c>
      <c r="CA44" s="39"/>
      <c r="CC44" s="51" t="s">
        <v>61</v>
      </c>
      <c r="CD44" s="55">
        <f>+CJ16</f>
        <v>0.37662337662337664</v>
      </c>
      <c r="CE44" s="53"/>
      <c r="CF44" s="9"/>
      <c r="CG44" s="9"/>
      <c r="CH44" s="9"/>
      <c r="CI44" s="56">
        <f>+CD44-$G$16</f>
        <v>-0.12954556474997259</v>
      </c>
      <c r="CJ44" s="39"/>
      <c r="CL44" s="51" t="s">
        <v>61</v>
      </c>
      <c r="CM44" s="55">
        <f>+CS16</f>
        <v>0.46706586826347307</v>
      </c>
      <c r="CN44" s="53"/>
      <c r="CO44" s="9"/>
      <c r="CP44" s="9"/>
      <c r="CQ44" s="9"/>
      <c r="CR44" s="56">
        <f>+CM44-$G$16</f>
        <v>-3.9103073109876152E-2</v>
      </c>
      <c r="CS44" s="39"/>
      <c r="CU44" s="51" t="s">
        <v>61</v>
      </c>
      <c r="CV44" s="55">
        <f>+DB16</f>
        <v>0.38501291989664083</v>
      </c>
      <c r="CW44" s="53"/>
      <c r="CX44" s="9"/>
      <c r="CY44" s="9"/>
      <c r="CZ44" s="9"/>
      <c r="DA44" s="56">
        <f>+CV44-$G$16</f>
        <v>-0.1211560214767084</v>
      </c>
      <c r="DB44" s="39"/>
      <c r="DD44" s="51" t="s">
        <v>61</v>
      </c>
      <c r="DE44" s="55">
        <f>+DK16</f>
        <v>0.26623376623376621</v>
      </c>
      <c r="DF44" s="53"/>
      <c r="DG44" s="9"/>
      <c r="DH44" s="9"/>
      <c r="DI44" s="9"/>
      <c r="DJ44" s="56">
        <f>+DE44-$G$16</f>
        <v>-0.23993517513958301</v>
      </c>
      <c r="DK44" s="39"/>
      <c r="DM44" s="51" t="s">
        <v>61</v>
      </c>
      <c r="DN44" s="55">
        <f>+DT16</f>
        <v>0.29223744292237441</v>
      </c>
      <c r="DO44" s="53"/>
      <c r="DP44" s="9"/>
      <c r="DQ44" s="9"/>
      <c r="DR44" s="9"/>
      <c r="DS44" s="56">
        <f>+DN44-$G$16</f>
        <v>-0.21393149845097481</v>
      </c>
      <c r="DT44" s="39"/>
      <c r="DV44" s="51" t="s">
        <v>61</v>
      </c>
      <c r="DW44" s="55">
        <f>+EC16</f>
        <v>0.55958549222797926</v>
      </c>
      <c r="DX44" s="53"/>
      <c r="DY44" s="9"/>
      <c r="DZ44" s="9"/>
      <c r="EA44" s="9"/>
      <c r="EB44" s="56">
        <f>+DW44-$G$16</f>
        <v>5.341655085463004E-2</v>
      </c>
      <c r="EC44" s="39"/>
      <c r="EE44" s="51" t="s">
        <v>61</v>
      </c>
      <c r="EF44" s="55">
        <f>+EL16</f>
        <v>0.2857142857142857</v>
      </c>
      <c r="EG44" s="53"/>
      <c r="EH44" s="9"/>
      <c r="EI44" s="9"/>
      <c r="EJ44" s="9"/>
      <c r="EK44" s="56">
        <f>+EF44-$G$16</f>
        <v>-0.22045465565906353</v>
      </c>
      <c r="EL44" s="39"/>
      <c r="EN44" s="51" t="s">
        <v>61</v>
      </c>
      <c r="EO44" s="55">
        <f>+EU16</f>
        <v>0</v>
      </c>
      <c r="EP44" s="53"/>
      <c r="EQ44" s="9"/>
      <c r="ER44" s="9"/>
      <c r="ES44" s="9"/>
      <c r="ET44" s="56">
        <f>+EO44-$G$16</f>
        <v>-0.50616894137334922</v>
      </c>
      <c r="EU44" s="39"/>
      <c r="EW44" s="51" t="s">
        <v>61</v>
      </c>
      <c r="EX44" s="55">
        <f>+FD16</f>
        <v>0.19393939393939394</v>
      </c>
      <c r="EY44" s="53"/>
      <c r="EZ44" s="9"/>
      <c r="FA44" s="9"/>
      <c r="FB44" s="9"/>
      <c r="FC44" s="56">
        <f>+EX44-$G$16</f>
        <v>-0.31222954743395526</v>
      </c>
      <c r="FD44" s="39"/>
      <c r="FF44" s="51" t="s">
        <v>61</v>
      </c>
      <c r="FG44" s="55">
        <f>+FM16</f>
        <v>0.21176470588235294</v>
      </c>
      <c r="FH44" s="53"/>
      <c r="FI44" s="9"/>
      <c r="FJ44" s="9"/>
      <c r="FK44" s="9"/>
      <c r="FL44" s="56">
        <f>+FG44-$G$16</f>
        <v>-0.29440423549099626</v>
      </c>
      <c r="FM44" s="39"/>
      <c r="FO44" s="51" t="s">
        <v>61</v>
      </c>
      <c r="FP44" s="55">
        <f>+FV16</f>
        <v>0.25242718446601942</v>
      </c>
      <c r="FQ44" s="53"/>
      <c r="FR44" s="9"/>
      <c r="FS44" s="9"/>
      <c r="FT44" s="9"/>
      <c r="FU44" s="56">
        <f>+FP44-$G$16</f>
        <v>-0.25374175690732981</v>
      </c>
      <c r="FV44" s="39"/>
      <c r="FX44" s="51" t="s">
        <v>61</v>
      </c>
      <c r="FY44" s="55">
        <f>+GE16</f>
        <v>0.54976303317535546</v>
      </c>
      <c r="FZ44" s="53"/>
      <c r="GA44" s="9"/>
      <c r="GB44" s="9"/>
      <c r="GC44" s="9"/>
      <c r="GD44" s="56">
        <f>+FY44-$G$16</f>
        <v>4.3594091802006241E-2</v>
      </c>
      <c r="GE44" s="39"/>
      <c r="GG44" s="51" t="s">
        <v>61</v>
      </c>
      <c r="GH44" s="55">
        <f>+GN16</f>
        <v>0.16666666666666666</v>
      </c>
      <c r="GI44" s="53"/>
      <c r="GJ44" s="9"/>
      <c r="GK44" s="9"/>
      <c r="GL44" s="9"/>
      <c r="GM44" s="56">
        <f>+GH44-$G$16</f>
        <v>-0.33950227470668259</v>
      </c>
      <c r="GN44" s="39"/>
      <c r="GP44" s="51" t="s">
        <v>61</v>
      </c>
      <c r="GQ44" s="55">
        <f>+GW16</f>
        <v>0.44</v>
      </c>
      <c r="GR44" s="53"/>
      <c r="GS44" s="9"/>
      <c r="GT44" s="9"/>
      <c r="GU44" s="9"/>
      <c r="GV44" s="56">
        <f>+GQ44-$G$16</f>
        <v>-6.6168941373349222E-2</v>
      </c>
      <c r="GW44" s="39"/>
      <c r="GY44" s="51" t="s">
        <v>61</v>
      </c>
      <c r="GZ44" s="55">
        <f>+HF16</f>
        <v>0.27659574468085107</v>
      </c>
      <c r="HA44" s="53"/>
      <c r="HB44" s="9"/>
      <c r="HC44" s="9"/>
      <c r="HD44" s="9"/>
      <c r="HE44" s="56">
        <f>+GZ44-$G$16</f>
        <v>-0.22957319669249815</v>
      </c>
      <c r="HF44" s="39"/>
      <c r="HH44" s="51" t="s">
        <v>61</v>
      </c>
      <c r="HI44" s="55">
        <f>+HO16</f>
        <v>0.5757575757575758</v>
      </c>
      <c r="HJ44" s="53"/>
      <c r="HK44" s="9"/>
      <c r="HL44" s="9"/>
      <c r="HM44" s="9"/>
      <c r="HN44" s="56">
        <f>+HI44-$G$16</f>
        <v>6.9588634384226578E-2</v>
      </c>
      <c r="HO44" s="39"/>
      <c r="HQ44" s="51" t="s">
        <v>61</v>
      </c>
      <c r="HR44" s="55">
        <f>+HX16</f>
        <v>0.46153846153846156</v>
      </c>
      <c r="HS44" s="53"/>
      <c r="HT44" s="9"/>
      <c r="HU44" s="9"/>
      <c r="HV44" s="9"/>
      <c r="HW44" s="56">
        <f>+HR44-$G$16</f>
        <v>-4.463047983488766E-2</v>
      </c>
      <c r="HX44" s="39"/>
      <c r="HZ44" s="51" t="s">
        <v>61</v>
      </c>
      <c r="IA44" s="55">
        <f>+IG16</f>
        <v>0.44318181818181818</v>
      </c>
      <c r="IB44" s="53"/>
      <c r="IC44" s="9"/>
      <c r="ID44" s="9"/>
      <c r="IE44" s="9"/>
      <c r="IF44" s="56">
        <f>+IA44-$G$16</f>
        <v>-6.2987123191531047E-2</v>
      </c>
      <c r="IG44" s="39"/>
      <c r="II44" s="51" t="s">
        <v>61</v>
      </c>
      <c r="IJ44" s="55">
        <f>+IP16</f>
        <v>7.1428571428571425E-2</v>
      </c>
      <c r="IK44" s="53"/>
      <c r="IL44" s="9"/>
      <c r="IM44" s="9"/>
      <c r="IN44" s="9"/>
      <c r="IO44" s="56">
        <f>+IJ44-$G$16</f>
        <v>-0.43474036994477783</v>
      </c>
      <c r="IP44" s="39"/>
      <c r="IR44" s="51" t="s">
        <v>61</v>
      </c>
      <c r="IS44" s="55">
        <f>+IY16</f>
        <v>0.16666666666666666</v>
      </c>
      <c r="IT44" s="53"/>
      <c r="IU44" s="9"/>
      <c r="IV44" s="9"/>
      <c r="IW44" s="9"/>
      <c r="IX44" s="56">
        <f>+IS44-$G$16</f>
        <v>-0.33950227470668259</v>
      </c>
      <c r="IY44" s="39"/>
    </row>
    <row r="45" spans="9:259" x14ac:dyDescent="0.15">
      <c r="I45" s="38"/>
      <c r="J45" s="9"/>
      <c r="K45" s="9"/>
      <c r="L45" s="9"/>
      <c r="M45" s="57"/>
      <c r="N45" s="9"/>
      <c r="O45" s="57"/>
      <c r="P45" s="39"/>
      <c r="R45" s="38"/>
      <c r="S45" s="9"/>
      <c r="T45" s="9"/>
      <c r="U45" s="9"/>
      <c r="V45" s="9"/>
      <c r="W45" s="9"/>
      <c r="X45" s="57"/>
      <c r="Y45" s="39"/>
      <c r="AA45" s="38"/>
      <c r="AB45" s="9"/>
      <c r="AC45" s="9"/>
      <c r="AD45" s="9"/>
      <c r="AE45" s="9"/>
      <c r="AF45" s="9"/>
      <c r="AG45" s="57"/>
      <c r="AH45" s="39"/>
      <c r="AJ45" s="38"/>
      <c r="AK45" s="9"/>
      <c r="AL45" s="9"/>
      <c r="AM45" s="9"/>
      <c r="AN45" s="9"/>
      <c r="AO45" s="9"/>
      <c r="AP45" s="57"/>
      <c r="AQ45" s="39"/>
      <c r="AS45" s="38"/>
      <c r="AT45" s="9"/>
      <c r="AU45" s="9"/>
      <c r="AV45" s="9"/>
      <c r="AW45" s="9"/>
      <c r="AX45" s="9"/>
      <c r="AY45" s="57"/>
      <c r="AZ45" s="39"/>
      <c r="BB45" s="38"/>
      <c r="BC45" s="9"/>
      <c r="BD45" s="9"/>
      <c r="BE45" s="9"/>
      <c r="BF45" s="9"/>
      <c r="BG45" s="9"/>
      <c r="BH45" s="57"/>
      <c r="BI45" s="39"/>
      <c r="BK45" s="38"/>
      <c r="BL45" s="9"/>
      <c r="BM45" s="9"/>
      <c r="BN45" s="9"/>
      <c r="BO45" s="9"/>
      <c r="BP45" s="9"/>
      <c r="BQ45" s="57"/>
      <c r="BR45" s="39"/>
      <c r="BT45" s="38"/>
      <c r="BU45" s="9"/>
      <c r="BV45" s="9"/>
      <c r="BW45" s="9"/>
      <c r="BX45" s="9"/>
      <c r="BY45" s="9"/>
      <c r="BZ45" s="57"/>
      <c r="CA45" s="39"/>
      <c r="CC45" s="38"/>
      <c r="CD45" s="9"/>
      <c r="CE45" s="9"/>
      <c r="CF45" s="9"/>
      <c r="CG45" s="9"/>
      <c r="CH45" s="9"/>
      <c r="CI45" s="57"/>
      <c r="CJ45" s="39"/>
      <c r="CL45" s="38"/>
      <c r="CM45" s="9"/>
      <c r="CN45" s="9"/>
      <c r="CO45" s="9"/>
      <c r="CP45" s="9"/>
      <c r="CQ45" s="9"/>
      <c r="CR45" s="57"/>
      <c r="CS45" s="39"/>
      <c r="CU45" s="38"/>
      <c r="CV45" s="9"/>
      <c r="CW45" s="9"/>
      <c r="CX45" s="9"/>
      <c r="CY45" s="9"/>
      <c r="CZ45" s="9"/>
      <c r="DA45" s="57"/>
      <c r="DB45" s="39"/>
      <c r="DD45" s="38"/>
      <c r="DE45" s="9"/>
      <c r="DF45" s="9"/>
      <c r="DG45" s="9"/>
      <c r="DH45" s="9"/>
      <c r="DI45" s="9"/>
      <c r="DJ45" s="57"/>
      <c r="DK45" s="39"/>
      <c r="DM45" s="38"/>
      <c r="DN45" s="9"/>
      <c r="DO45" s="9"/>
      <c r="DP45" s="9"/>
      <c r="DQ45" s="9"/>
      <c r="DR45" s="9"/>
      <c r="DS45" s="57"/>
      <c r="DT45" s="39"/>
      <c r="DV45" s="38"/>
      <c r="DW45" s="9"/>
      <c r="DX45" s="9"/>
      <c r="DY45" s="9"/>
      <c r="DZ45" s="9"/>
      <c r="EA45" s="9"/>
      <c r="EB45" s="57"/>
      <c r="EC45" s="39"/>
      <c r="EE45" s="38"/>
      <c r="EF45" s="9"/>
      <c r="EG45" s="9"/>
      <c r="EH45" s="9"/>
      <c r="EI45" s="9"/>
      <c r="EJ45" s="9"/>
      <c r="EK45" s="57"/>
      <c r="EL45" s="39"/>
      <c r="EN45" s="38"/>
      <c r="EO45" s="9"/>
      <c r="EP45" s="9"/>
      <c r="EQ45" s="9"/>
      <c r="ER45" s="9"/>
      <c r="ES45" s="9"/>
      <c r="ET45" s="57"/>
      <c r="EU45" s="39"/>
      <c r="EW45" s="38"/>
      <c r="EX45" s="9"/>
      <c r="EY45" s="9"/>
      <c r="EZ45" s="9"/>
      <c r="FA45" s="9"/>
      <c r="FB45" s="9"/>
      <c r="FC45" s="57"/>
      <c r="FD45" s="39"/>
      <c r="FF45" s="38"/>
      <c r="FG45" s="9"/>
      <c r="FH45" s="9"/>
      <c r="FI45" s="9"/>
      <c r="FJ45" s="9"/>
      <c r="FK45" s="9"/>
      <c r="FL45" s="57"/>
      <c r="FM45" s="39"/>
      <c r="FO45" s="38"/>
      <c r="FP45" s="9"/>
      <c r="FQ45" s="9"/>
      <c r="FR45" s="9"/>
      <c r="FS45" s="9"/>
      <c r="FT45" s="9"/>
      <c r="FU45" s="57"/>
      <c r="FV45" s="39"/>
      <c r="FX45" s="38"/>
      <c r="FY45" s="9"/>
      <c r="FZ45" s="9"/>
      <c r="GA45" s="9"/>
      <c r="GB45" s="9"/>
      <c r="GC45" s="9"/>
      <c r="GD45" s="57"/>
      <c r="GE45" s="39"/>
      <c r="GG45" s="38"/>
      <c r="GH45" s="9"/>
      <c r="GI45" s="9"/>
      <c r="GJ45" s="9"/>
      <c r="GK45" s="9"/>
      <c r="GL45" s="9"/>
      <c r="GM45" s="57"/>
      <c r="GN45" s="39"/>
      <c r="GP45" s="38"/>
      <c r="GQ45" s="9"/>
      <c r="GR45" s="9"/>
      <c r="GS45" s="9"/>
      <c r="GT45" s="9"/>
      <c r="GU45" s="9"/>
      <c r="GV45" s="57"/>
      <c r="GW45" s="39"/>
      <c r="GY45" s="38"/>
      <c r="GZ45" s="9"/>
      <c r="HA45" s="9"/>
      <c r="HB45" s="9"/>
      <c r="HC45" s="9"/>
      <c r="HD45" s="9"/>
      <c r="HE45" s="57"/>
      <c r="HF45" s="39"/>
      <c r="HH45" s="38"/>
      <c r="HI45" s="9"/>
      <c r="HJ45" s="9"/>
      <c r="HK45" s="9"/>
      <c r="HL45" s="9"/>
      <c r="HM45" s="9"/>
      <c r="HN45" s="57"/>
      <c r="HO45" s="39"/>
      <c r="HQ45" s="38"/>
      <c r="HR45" s="9"/>
      <c r="HS45" s="9"/>
      <c r="HT45" s="9"/>
      <c r="HU45" s="9"/>
      <c r="HV45" s="9"/>
      <c r="HW45" s="57"/>
      <c r="HX45" s="39"/>
      <c r="HZ45" s="38"/>
      <c r="IA45" s="9"/>
      <c r="IB45" s="9"/>
      <c r="IC45" s="9"/>
      <c r="ID45" s="9"/>
      <c r="IE45" s="9"/>
      <c r="IF45" s="57"/>
      <c r="IG45" s="39"/>
      <c r="II45" s="38"/>
      <c r="IJ45" s="9"/>
      <c r="IK45" s="9"/>
      <c r="IL45" s="9"/>
      <c r="IM45" s="9"/>
      <c r="IN45" s="9"/>
      <c r="IO45" s="57"/>
      <c r="IP45" s="39"/>
      <c r="IR45" s="38"/>
      <c r="IS45" s="9"/>
      <c r="IT45" s="9"/>
      <c r="IU45" s="9"/>
      <c r="IV45" s="9"/>
      <c r="IW45" s="9"/>
      <c r="IX45" s="57"/>
      <c r="IY45" s="39"/>
    </row>
    <row r="46" spans="9:259" x14ac:dyDescent="0.15">
      <c r="I46" s="50" t="s">
        <v>76</v>
      </c>
      <c r="J46" s="9"/>
      <c r="K46" s="9"/>
      <c r="L46" s="9"/>
      <c r="M46" s="57"/>
      <c r="N46" s="9"/>
      <c r="O46" s="57"/>
      <c r="P46" s="39"/>
      <c r="R46" s="50" t="s">
        <v>76</v>
      </c>
      <c r="S46" s="9"/>
      <c r="T46" s="9"/>
      <c r="U46" s="9"/>
      <c r="V46" s="9"/>
      <c r="W46" s="9"/>
      <c r="X46" s="57"/>
      <c r="Y46" s="39"/>
      <c r="AA46" s="50" t="s">
        <v>76</v>
      </c>
      <c r="AB46" s="9"/>
      <c r="AC46" s="9"/>
      <c r="AD46" s="9"/>
      <c r="AE46" s="9"/>
      <c r="AF46" s="9"/>
      <c r="AG46" s="57"/>
      <c r="AH46" s="39"/>
      <c r="AJ46" s="50" t="s">
        <v>76</v>
      </c>
      <c r="AK46" s="9"/>
      <c r="AL46" s="9"/>
      <c r="AM46" s="9"/>
      <c r="AN46" s="9"/>
      <c r="AO46" s="9"/>
      <c r="AP46" s="57"/>
      <c r="AQ46" s="39"/>
      <c r="AS46" s="50" t="s">
        <v>76</v>
      </c>
      <c r="AT46" s="9"/>
      <c r="AU46" s="9"/>
      <c r="AV46" s="9"/>
      <c r="AW46" s="9"/>
      <c r="AX46" s="9"/>
      <c r="AY46" s="57"/>
      <c r="AZ46" s="39"/>
      <c r="BB46" s="50" t="s">
        <v>76</v>
      </c>
      <c r="BC46" s="9"/>
      <c r="BD46" s="9"/>
      <c r="BE46" s="9"/>
      <c r="BF46" s="9"/>
      <c r="BG46" s="9"/>
      <c r="BH46" s="57"/>
      <c r="BI46" s="39"/>
      <c r="BK46" s="50" t="s">
        <v>76</v>
      </c>
      <c r="BL46" s="9"/>
      <c r="BM46" s="9"/>
      <c r="BN46" s="9"/>
      <c r="BO46" s="9"/>
      <c r="BP46" s="9"/>
      <c r="BQ46" s="57"/>
      <c r="BR46" s="39"/>
      <c r="BT46" s="50" t="s">
        <v>76</v>
      </c>
      <c r="BU46" s="9"/>
      <c r="BV46" s="9"/>
      <c r="BW46" s="9"/>
      <c r="BX46" s="9"/>
      <c r="BY46" s="9"/>
      <c r="BZ46" s="57"/>
      <c r="CA46" s="39"/>
      <c r="CC46" s="50" t="s">
        <v>76</v>
      </c>
      <c r="CD46" s="9"/>
      <c r="CE46" s="9"/>
      <c r="CF46" s="9"/>
      <c r="CG46" s="9"/>
      <c r="CH46" s="9"/>
      <c r="CI46" s="57"/>
      <c r="CJ46" s="39"/>
      <c r="CL46" s="50" t="s">
        <v>76</v>
      </c>
      <c r="CM46" s="9"/>
      <c r="CN46" s="9"/>
      <c r="CO46" s="9"/>
      <c r="CP46" s="9"/>
      <c r="CQ46" s="9"/>
      <c r="CR46" s="57"/>
      <c r="CS46" s="39"/>
      <c r="CU46" s="50" t="s">
        <v>76</v>
      </c>
      <c r="CV46" s="9"/>
      <c r="CW46" s="9"/>
      <c r="CX46" s="9"/>
      <c r="CY46" s="9"/>
      <c r="CZ46" s="9"/>
      <c r="DA46" s="57"/>
      <c r="DB46" s="39"/>
      <c r="DD46" s="50" t="s">
        <v>76</v>
      </c>
      <c r="DE46" s="9"/>
      <c r="DF46" s="9"/>
      <c r="DG46" s="9"/>
      <c r="DH46" s="9"/>
      <c r="DI46" s="9"/>
      <c r="DJ46" s="57"/>
      <c r="DK46" s="39"/>
      <c r="DM46" s="50" t="s">
        <v>76</v>
      </c>
      <c r="DN46" s="9"/>
      <c r="DO46" s="9"/>
      <c r="DP46" s="9"/>
      <c r="DQ46" s="9"/>
      <c r="DR46" s="9"/>
      <c r="DS46" s="57"/>
      <c r="DT46" s="39"/>
      <c r="DV46" s="50" t="s">
        <v>76</v>
      </c>
      <c r="DW46" s="9"/>
      <c r="DX46" s="9"/>
      <c r="DY46" s="9"/>
      <c r="DZ46" s="9"/>
      <c r="EA46" s="9"/>
      <c r="EB46" s="57"/>
      <c r="EC46" s="39"/>
      <c r="EE46" s="50" t="s">
        <v>76</v>
      </c>
      <c r="EF46" s="9"/>
      <c r="EG46" s="9"/>
      <c r="EH46" s="9"/>
      <c r="EI46" s="9"/>
      <c r="EJ46" s="9"/>
      <c r="EK46" s="57"/>
      <c r="EL46" s="39"/>
      <c r="EN46" s="50" t="s">
        <v>76</v>
      </c>
      <c r="EO46" s="9"/>
      <c r="EP46" s="9"/>
      <c r="EQ46" s="9"/>
      <c r="ER46" s="9"/>
      <c r="ES46" s="9"/>
      <c r="ET46" s="57"/>
      <c r="EU46" s="39"/>
      <c r="EW46" s="50" t="s">
        <v>76</v>
      </c>
      <c r="EX46" s="9"/>
      <c r="EY46" s="9"/>
      <c r="EZ46" s="9"/>
      <c r="FA46" s="9"/>
      <c r="FB46" s="9"/>
      <c r="FC46" s="57"/>
      <c r="FD46" s="39"/>
      <c r="FF46" s="50" t="s">
        <v>76</v>
      </c>
      <c r="FG46" s="9"/>
      <c r="FH46" s="9"/>
      <c r="FI46" s="9"/>
      <c r="FJ46" s="9"/>
      <c r="FK46" s="9"/>
      <c r="FL46" s="57"/>
      <c r="FM46" s="39"/>
      <c r="FO46" s="50" t="s">
        <v>76</v>
      </c>
      <c r="FP46" s="9"/>
      <c r="FQ46" s="9"/>
      <c r="FR46" s="9"/>
      <c r="FS46" s="9"/>
      <c r="FT46" s="9"/>
      <c r="FU46" s="57"/>
      <c r="FV46" s="39"/>
      <c r="FX46" s="50" t="s">
        <v>76</v>
      </c>
      <c r="FY46" s="9"/>
      <c r="FZ46" s="9"/>
      <c r="GA46" s="9"/>
      <c r="GB46" s="9"/>
      <c r="GC46" s="9"/>
      <c r="GD46" s="57"/>
      <c r="GE46" s="39"/>
      <c r="GG46" s="50" t="s">
        <v>76</v>
      </c>
      <c r="GH46" s="9"/>
      <c r="GI46" s="9"/>
      <c r="GJ46" s="9"/>
      <c r="GK46" s="9"/>
      <c r="GL46" s="9"/>
      <c r="GM46" s="57"/>
      <c r="GN46" s="39"/>
      <c r="GP46" s="50" t="s">
        <v>76</v>
      </c>
      <c r="GQ46" s="9"/>
      <c r="GR46" s="9"/>
      <c r="GS46" s="9"/>
      <c r="GT46" s="9"/>
      <c r="GU46" s="9"/>
      <c r="GV46" s="57"/>
      <c r="GW46" s="39"/>
      <c r="GY46" s="50" t="s">
        <v>76</v>
      </c>
      <c r="GZ46" s="9"/>
      <c r="HA46" s="9"/>
      <c r="HB46" s="9"/>
      <c r="HC46" s="9"/>
      <c r="HD46" s="9"/>
      <c r="HE46" s="57"/>
      <c r="HF46" s="39"/>
      <c r="HH46" s="50" t="s">
        <v>76</v>
      </c>
      <c r="HI46" s="9"/>
      <c r="HJ46" s="9"/>
      <c r="HK46" s="9"/>
      <c r="HL46" s="9"/>
      <c r="HM46" s="9"/>
      <c r="HN46" s="57"/>
      <c r="HO46" s="39"/>
      <c r="HQ46" s="50" t="s">
        <v>76</v>
      </c>
      <c r="HR46" s="9"/>
      <c r="HS46" s="9"/>
      <c r="HT46" s="9"/>
      <c r="HU46" s="9"/>
      <c r="HV46" s="9"/>
      <c r="HW46" s="57"/>
      <c r="HX46" s="39"/>
      <c r="HZ46" s="50" t="s">
        <v>76</v>
      </c>
      <c r="IA46" s="9"/>
      <c r="IB46" s="9"/>
      <c r="IC46" s="9"/>
      <c r="ID46" s="9"/>
      <c r="IE46" s="9"/>
      <c r="IF46" s="57"/>
      <c r="IG46" s="39"/>
      <c r="II46" s="50" t="s">
        <v>76</v>
      </c>
      <c r="IJ46" s="9"/>
      <c r="IK46" s="9"/>
      <c r="IL46" s="9"/>
      <c r="IM46" s="9"/>
      <c r="IN46" s="9"/>
      <c r="IO46" s="57"/>
      <c r="IP46" s="39"/>
      <c r="IR46" s="50" t="s">
        <v>76</v>
      </c>
      <c r="IS46" s="9"/>
      <c r="IT46" s="9"/>
      <c r="IU46" s="9"/>
      <c r="IV46" s="9"/>
      <c r="IW46" s="9"/>
      <c r="IX46" s="57"/>
      <c r="IY46" s="39"/>
    </row>
    <row r="47" spans="9:259" x14ac:dyDescent="0.15">
      <c r="I47" s="51" t="s">
        <v>59</v>
      </c>
      <c r="J47" s="52">
        <f>+J11/100</f>
        <v>0.1411</v>
      </c>
      <c r="K47" s="53"/>
      <c r="L47" s="53"/>
      <c r="M47" s="54"/>
      <c r="N47" s="9"/>
      <c r="O47" s="54">
        <f>+J47-$C$11/100</f>
        <v>1.26E-2</v>
      </c>
      <c r="P47" s="39"/>
      <c r="R47" s="51" t="s">
        <v>59</v>
      </c>
      <c r="S47" s="52">
        <f>+S11/100</f>
        <v>8.8800000000000004E-2</v>
      </c>
      <c r="T47" s="53"/>
      <c r="U47" s="9"/>
      <c r="V47" s="9"/>
      <c r="W47" s="9"/>
      <c r="X47" s="54">
        <f>+S47-$C$11/100</f>
        <v>-3.9699999999999999E-2</v>
      </c>
      <c r="Y47" s="39"/>
      <c r="AA47" s="51" t="s">
        <v>59</v>
      </c>
      <c r="AB47" s="52">
        <f>+AB11/100</f>
        <v>0.16519999999999999</v>
      </c>
      <c r="AC47" s="53"/>
      <c r="AD47" s="9"/>
      <c r="AE47" s="9"/>
      <c r="AF47" s="9"/>
      <c r="AG47" s="54">
        <f>+AB47-$C$11/100</f>
        <v>3.6699999999999983E-2</v>
      </c>
      <c r="AH47" s="39"/>
      <c r="AJ47" s="51" t="s">
        <v>59</v>
      </c>
      <c r="AK47" s="52">
        <f>+AK11/100</f>
        <v>0.128</v>
      </c>
      <c r="AL47" s="53"/>
      <c r="AM47" s="9"/>
      <c r="AN47" s="9"/>
      <c r="AO47" s="9"/>
      <c r="AP47" s="54">
        <f>+AK47-$C$11/100</f>
        <v>-5.0000000000000044E-4</v>
      </c>
      <c r="AQ47" s="39"/>
      <c r="AS47" s="51" t="s">
        <v>59</v>
      </c>
      <c r="AT47" s="52">
        <f>+AT11/100</f>
        <v>0.14710000000000001</v>
      </c>
      <c r="AU47" s="53"/>
      <c r="AV47" s="9"/>
      <c r="AW47" s="9"/>
      <c r="AX47" s="9"/>
      <c r="AY47" s="54">
        <f>+AT47-$C$11/100</f>
        <v>1.8600000000000005E-2</v>
      </c>
      <c r="AZ47" s="39"/>
      <c r="BB47" s="51" t="s">
        <v>59</v>
      </c>
      <c r="BC47" s="52">
        <f>+BC11/100</f>
        <v>0.15060000000000001</v>
      </c>
      <c r="BD47" s="53"/>
      <c r="BE47" s="9"/>
      <c r="BF47" s="9"/>
      <c r="BG47" s="9"/>
      <c r="BH47" s="54">
        <f>+BC47-$C$11/100</f>
        <v>2.2100000000000009E-2</v>
      </c>
      <c r="BI47" s="39"/>
      <c r="BK47" s="51" t="s">
        <v>59</v>
      </c>
      <c r="BL47" s="52">
        <f>+BL11/100</f>
        <v>0.1628</v>
      </c>
      <c r="BM47" s="53"/>
      <c r="BN47" s="9"/>
      <c r="BO47" s="9"/>
      <c r="BP47" s="9"/>
      <c r="BQ47" s="54">
        <f>+BL47-$C$11/100</f>
        <v>3.4299999999999997E-2</v>
      </c>
      <c r="BR47" s="39"/>
      <c r="BT47" s="51" t="s">
        <v>59</v>
      </c>
      <c r="BU47" s="52">
        <f>+BU11/100</f>
        <v>0.1789</v>
      </c>
      <c r="BV47" s="53"/>
      <c r="BW47" s="9"/>
      <c r="BX47" s="9"/>
      <c r="BY47" s="9"/>
      <c r="BZ47" s="54">
        <f>+BU47-$C$11/100</f>
        <v>5.04E-2</v>
      </c>
      <c r="CA47" s="39"/>
      <c r="CC47" s="51" t="s">
        <v>59</v>
      </c>
      <c r="CD47" s="52">
        <f>+CD11/100</f>
        <v>0.158</v>
      </c>
      <c r="CE47" s="53"/>
      <c r="CF47" s="9"/>
      <c r="CG47" s="9"/>
      <c r="CH47" s="9"/>
      <c r="CI47" s="54">
        <f>+CD47-$C$11/100</f>
        <v>2.9499999999999998E-2</v>
      </c>
      <c r="CJ47" s="39"/>
      <c r="CL47" s="51" t="s">
        <v>59</v>
      </c>
      <c r="CM47" s="52">
        <f>+CM11/100</f>
        <v>0.16469999999999999</v>
      </c>
      <c r="CN47" s="53"/>
      <c r="CO47" s="9"/>
      <c r="CP47" s="9"/>
      <c r="CQ47" s="9"/>
      <c r="CR47" s="54">
        <f>+CM47-$C$11/100</f>
        <v>3.6199999999999982E-2</v>
      </c>
      <c r="CS47" s="39"/>
      <c r="CU47" s="51" t="s">
        <v>59</v>
      </c>
      <c r="CV47" s="52">
        <f>+CV11/100</f>
        <v>0.13059999999999999</v>
      </c>
      <c r="CW47" s="53"/>
      <c r="CX47" s="9"/>
      <c r="CY47" s="9"/>
      <c r="CZ47" s="9"/>
      <c r="DA47" s="54">
        <f>+CV47-$C$11/100</f>
        <v>2.0999999999999908E-3</v>
      </c>
      <c r="DB47" s="39"/>
      <c r="DD47" s="51" t="s">
        <v>59</v>
      </c>
      <c r="DE47" s="52">
        <f>+DE11/100</f>
        <v>0.17460000000000001</v>
      </c>
      <c r="DF47" s="53"/>
      <c r="DG47" s="9"/>
      <c r="DH47" s="9"/>
      <c r="DI47" s="9"/>
      <c r="DJ47" s="54">
        <f>+DE47-$C$11/100</f>
        <v>4.6100000000000002E-2</v>
      </c>
      <c r="DK47" s="39"/>
      <c r="DM47" s="51" t="s">
        <v>59</v>
      </c>
      <c r="DN47" s="52">
        <f>+DN11/100</f>
        <v>0.1772</v>
      </c>
      <c r="DO47" s="53"/>
      <c r="DP47" s="9"/>
      <c r="DQ47" s="9"/>
      <c r="DR47" s="9"/>
      <c r="DS47" s="54">
        <f>+DN47-$C$11/100</f>
        <v>4.8699999999999993E-2</v>
      </c>
      <c r="DT47" s="39"/>
      <c r="DV47" s="51" t="s">
        <v>59</v>
      </c>
      <c r="DW47" s="52">
        <f>+DW11/100</f>
        <v>0.1459</v>
      </c>
      <c r="DX47" s="53"/>
      <c r="DY47" s="9"/>
      <c r="DZ47" s="9"/>
      <c r="EA47" s="9"/>
      <c r="EB47" s="54">
        <f>+DW47-$C$11/100</f>
        <v>1.7399999999999999E-2</v>
      </c>
      <c r="EC47" s="39"/>
      <c r="EE47" s="51" t="s">
        <v>59</v>
      </c>
      <c r="EF47" s="52">
        <f>+EF11/100</f>
        <v>0.1729</v>
      </c>
      <c r="EG47" s="53"/>
      <c r="EH47" s="9"/>
      <c r="EI47" s="9"/>
      <c r="EJ47" s="9"/>
      <c r="EK47" s="54">
        <f>+EF47-$C$11/100</f>
        <v>4.4399999999999995E-2</v>
      </c>
      <c r="EL47" s="39"/>
      <c r="EN47" s="51" t="s">
        <v>59</v>
      </c>
      <c r="EO47" s="52">
        <f>+EO11/100</f>
        <v>0.16670000000000001</v>
      </c>
      <c r="EP47" s="53"/>
      <c r="EQ47" s="9"/>
      <c r="ER47" s="9"/>
      <c r="ES47" s="9"/>
      <c r="ET47" s="54">
        <f>+EO47-$C$11/100</f>
        <v>3.8200000000000012E-2</v>
      </c>
      <c r="EU47" s="39"/>
      <c r="EW47" s="51" t="s">
        <v>59</v>
      </c>
      <c r="EX47" s="52">
        <f>+EX11/100</f>
        <v>0.15629999999999999</v>
      </c>
      <c r="EY47" s="53"/>
      <c r="EZ47" s="9"/>
      <c r="FA47" s="9"/>
      <c r="FB47" s="9"/>
      <c r="FC47" s="54">
        <f>+EX47-$C$11/100</f>
        <v>2.7799999999999991E-2</v>
      </c>
      <c r="FD47" s="39"/>
      <c r="FF47" s="51" t="s">
        <v>59</v>
      </c>
      <c r="FG47" s="52">
        <f>+FG11/100</f>
        <v>0.21050000000000002</v>
      </c>
      <c r="FH47" s="53"/>
      <c r="FI47" s="9"/>
      <c r="FJ47" s="9"/>
      <c r="FK47" s="9"/>
      <c r="FL47" s="54">
        <f>+FG47-$C$11/100</f>
        <v>8.2000000000000017E-2</v>
      </c>
      <c r="FM47" s="39"/>
      <c r="FO47" s="51" t="s">
        <v>59</v>
      </c>
      <c r="FP47" s="52">
        <f>+FP11/100</f>
        <v>0.1585</v>
      </c>
      <c r="FQ47" s="53"/>
      <c r="FR47" s="9"/>
      <c r="FS47" s="9"/>
      <c r="FT47" s="9"/>
      <c r="FU47" s="54">
        <f>+FP47-$C$11/100</f>
        <v>0.03</v>
      </c>
      <c r="FV47" s="39"/>
      <c r="FX47" s="51" t="s">
        <v>59</v>
      </c>
      <c r="FY47" s="52">
        <f>+FY11/100</f>
        <v>0.1343</v>
      </c>
      <c r="FZ47" s="53"/>
      <c r="GA47" s="9"/>
      <c r="GB47" s="9"/>
      <c r="GC47" s="9"/>
      <c r="GD47" s="54">
        <f>+FY47-$C$11/100</f>
        <v>5.7999999999999996E-3</v>
      </c>
      <c r="GE47" s="39"/>
      <c r="GG47" s="51" t="s">
        <v>59</v>
      </c>
      <c r="GH47" s="52">
        <f>+GH11/100</f>
        <v>0.2</v>
      </c>
      <c r="GI47" s="53"/>
      <c r="GJ47" s="9"/>
      <c r="GK47" s="9"/>
      <c r="GL47" s="9"/>
      <c r="GM47" s="54">
        <f>+GH47-$C$11/100</f>
        <v>7.1500000000000008E-2</v>
      </c>
      <c r="GN47" s="39"/>
      <c r="GP47" s="51" t="s">
        <v>59</v>
      </c>
      <c r="GQ47" s="52">
        <f>+GQ11/100</f>
        <v>0.18460000000000001</v>
      </c>
      <c r="GR47" s="53"/>
      <c r="GS47" s="9"/>
      <c r="GT47" s="9"/>
      <c r="GU47" s="9"/>
      <c r="GV47" s="54">
        <f>+GQ47-$C$11/100</f>
        <v>5.6100000000000011E-2</v>
      </c>
      <c r="GW47" s="39"/>
      <c r="GY47" s="51" t="s">
        <v>59</v>
      </c>
      <c r="GZ47" s="52">
        <f>+GZ11/100</f>
        <v>0.29659999999999997</v>
      </c>
      <c r="HA47" s="53"/>
      <c r="HB47" s="9"/>
      <c r="HC47" s="9"/>
      <c r="HD47" s="9"/>
      <c r="HE47" s="54">
        <f>+GZ47-$C$11/100</f>
        <v>0.16809999999999997</v>
      </c>
      <c r="HF47" s="39"/>
      <c r="HH47" s="51" t="s">
        <v>59</v>
      </c>
      <c r="HI47" s="52">
        <f>+HI11/100</f>
        <v>0.1159</v>
      </c>
      <c r="HJ47" s="53"/>
      <c r="HK47" s="9"/>
      <c r="HL47" s="9"/>
      <c r="HM47" s="9"/>
      <c r="HN47" s="54">
        <f>+HI47-$C$11/100</f>
        <v>-1.26E-2</v>
      </c>
      <c r="HO47" s="39"/>
      <c r="HQ47" s="51" t="s">
        <v>59</v>
      </c>
      <c r="HR47" s="52">
        <f>+HR11/100</f>
        <v>0.3</v>
      </c>
      <c r="HS47" s="53"/>
      <c r="HT47" s="9"/>
      <c r="HU47" s="9"/>
      <c r="HV47" s="9"/>
      <c r="HW47" s="54">
        <f>+HR47-$C$11/100</f>
        <v>0.17149999999999999</v>
      </c>
      <c r="HX47" s="39"/>
      <c r="HZ47" s="51" t="s">
        <v>59</v>
      </c>
      <c r="IA47" s="52">
        <f>+IA11/100</f>
        <v>0.1396</v>
      </c>
      <c r="IB47" s="53"/>
      <c r="IC47" s="9"/>
      <c r="ID47" s="9"/>
      <c r="IE47" s="9"/>
      <c r="IF47" s="54">
        <f>+IA47-$C$11/100</f>
        <v>1.1099999999999999E-2</v>
      </c>
      <c r="IG47" s="39"/>
      <c r="II47" s="51" t="s">
        <v>59</v>
      </c>
      <c r="IJ47" s="52">
        <f>+IJ11/100</f>
        <v>0.17069999999999999</v>
      </c>
      <c r="IK47" s="53"/>
      <c r="IL47" s="9"/>
      <c r="IM47" s="9"/>
      <c r="IN47" s="9"/>
      <c r="IO47" s="54">
        <f>+IJ47-$C$11/100</f>
        <v>4.2199999999999988E-2</v>
      </c>
      <c r="IP47" s="39"/>
      <c r="IR47" s="51" t="s">
        <v>59</v>
      </c>
      <c r="IS47" s="52">
        <f>+IS11/100</f>
        <v>0</v>
      </c>
      <c r="IT47" s="53"/>
      <c r="IU47" s="9"/>
      <c r="IV47" s="9"/>
      <c r="IW47" s="9"/>
      <c r="IX47" s="54">
        <f>+IS47-$C$11/100</f>
        <v>-0.1285</v>
      </c>
      <c r="IY47" s="39"/>
    </row>
    <row r="48" spans="9:259" x14ac:dyDescent="0.15">
      <c r="I48" s="51" t="s">
        <v>60</v>
      </c>
      <c r="J48" s="55">
        <f>+O11</f>
        <v>0.49680340969632392</v>
      </c>
      <c r="K48" s="53"/>
      <c r="L48" s="53"/>
      <c r="M48" s="56"/>
      <c r="N48" s="9"/>
      <c r="O48" s="56">
        <f>+J48-$E$11</f>
        <v>0.14261272467398212</v>
      </c>
      <c r="P48" s="39"/>
      <c r="R48" s="51" t="s">
        <v>60</v>
      </c>
      <c r="S48" s="55">
        <f>+X11</f>
        <v>0.33277027027027029</v>
      </c>
      <c r="T48" s="53"/>
      <c r="U48" s="9"/>
      <c r="V48" s="9"/>
      <c r="W48" s="9"/>
      <c r="X48" s="56">
        <f>+S48-$E$11</f>
        <v>-2.1420414752071515E-2</v>
      </c>
      <c r="Y48" s="39"/>
      <c r="AA48" s="51" t="s">
        <v>60</v>
      </c>
      <c r="AB48" s="55">
        <f>+AG11</f>
        <v>0.61052631578947369</v>
      </c>
      <c r="AC48" s="53"/>
      <c r="AD48" s="9"/>
      <c r="AE48" s="9"/>
      <c r="AF48" s="9"/>
      <c r="AG48" s="56">
        <f>+AB48-$E$11</f>
        <v>0.25633563076713189</v>
      </c>
      <c r="AH48" s="39"/>
      <c r="AJ48" s="51" t="s">
        <v>60</v>
      </c>
      <c r="AK48" s="55">
        <f>+AP11</f>
        <v>0.59537572254335258</v>
      </c>
      <c r="AL48" s="53"/>
      <c r="AM48" s="9"/>
      <c r="AN48" s="9"/>
      <c r="AO48" s="9"/>
      <c r="AP48" s="56">
        <f>+AK48-$E$11</f>
        <v>0.24118503752101078</v>
      </c>
      <c r="AQ48" s="39"/>
      <c r="AS48" s="51" t="s">
        <v>60</v>
      </c>
      <c r="AT48" s="55">
        <f>+AY11</f>
        <v>0.44961240310077522</v>
      </c>
      <c r="AU48" s="53"/>
      <c r="AV48" s="9"/>
      <c r="AW48" s="9"/>
      <c r="AX48" s="9"/>
      <c r="AY48" s="56">
        <f>+AT48-$E$11</f>
        <v>9.5421718078433415E-2</v>
      </c>
      <c r="AZ48" s="39"/>
      <c r="BB48" s="51" t="s">
        <v>60</v>
      </c>
      <c r="BC48" s="55">
        <f>+BH11</f>
        <v>0.64925373134328357</v>
      </c>
      <c r="BD48" s="53"/>
      <c r="BE48" s="9"/>
      <c r="BF48" s="9"/>
      <c r="BG48" s="9"/>
      <c r="BH48" s="56">
        <f>+BC48-$E$11</f>
        <v>0.29506304632094177</v>
      </c>
      <c r="BI48" s="39"/>
      <c r="BK48" s="51" t="s">
        <v>60</v>
      </c>
      <c r="BL48" s="55">
        <f>+BQ11</f>
        <v>0.45454545454545453</v>
      </c>
      <c r="BM48" s="53"/>
      <c r="BN48" s="9"/>
      <c r="BO48" s="9"/>
      <c r="BP48" s="9"/>
      <c r="BQ48" s="56">
        <f>+BL48-$E$11</f>
        <v>0.10035476952311273</v>
      </c>
      <c r="BR48" s="39"/>
      <c r="BT48" s="51" t="s">
        <v>60</v>
      </c>
      <c r="BU48" s="55">
        <f>+BZ11</f>
        <v>0.53716216216216217</v>
      </c>
      <c r="BV48" s="53"/>
      <c r="BW48" s="9"/>
      <c r="BX48" s="9"/>
      <c r="BY48" s="9"/>
      <c r="BZ48" s="56">
        <f>+BU48-$E$11</f>
        <v>0.18297147713982037</v>
      </c>
      <c r="CA48" s="39"/>
      <c r="CC48" s="51" t="s">
        <v>60</v>
      </c>
      <c r="CD48" s="55">
        <f>+CI11</f>
        <v>0.58301158301158296</v>
      </c>
      <c r="CE48" s="53"/>
      <c r="CF48" s="9"/>
      <c r="CG48" s="9"/>
      <c r="CH48" s="9"/>
      <c r="CI48" s="56">
        <f>+CD48-$E$11</f>
        <v>0.22882089798924116</v>
      </c>
      <c r="CJ48" s="39"/>
      <c r="CL48" s="51" t="s">
        <v>60</v>
      </c>
      <c r="CM48" s="55">
        <f>+CR11</f>
        <v>0.42567567567567566</v>
      </c>
      <c r="CN48" s="53"/>
      <c r="CO48" s="9"/>
      <c r="CP48" s="9"/>
      <c r="CQ48" s="9"/>
      <c r="CR48" s="56">
        <f>+CM48-$E$11</f>
        <v>7.1484990653333857E-2</v>
      </c>
      <c r="CS48" s="39"/>
      <c r="CU48" s="51" t="s">
        <v>60</v>
      </c>
      <c r="CV48" s="55">
        <f>+DA11</f>
        <v>0.52863436123348018</v>
      </c>
      <c r="CW48" s="53"/>
      <c r="CX48" s="9"/>
      <c r="CY48" s="9"/>
      <c r="CZ48" s="9"/>
      <c r="DA48" s="56">
        <f>+CV48-$E$11</f>
        <v>0.17444367621113838</v>
      </c>
      <c r="DB48" s="39"/>
      <c r="DD48" s="51" t="s">
        <v>60</v>
      </c>
      <c r="DE48" s="55">
        <f>+DJ11</f>
        <v>0.56818181818181823</v>
      </c>
      <c r="DF48" s="53"/>
      <c r="DG48" s="9"/>
      <c r="DH48" s="9"/>
      <c r="DI48" s="9"/>
      <c r="DJ48" s="56">
        <f>+DE48-$E$11</f>
        <v>0.21399113315947643</v>
      </c>
      <c r="DK48" s="39"/>
      <c r="DM48" s="51" t="s">
        <v>60</v>
      </c>
      <c r="DN48" s="55">
        <f>+DS11</f>
        <v>0.54938271604938271</v>
      </c>
      <c r="DO48" s="53"/>
      <c r="DP48" s="9"/>
      <c r="DQ48" s="9"/>
      <c r="DR48" s="9"/>
      <c r="DS48" s="56">
        <f>+DN48-$E$11</f>
        <v>0.19519203102704091</v>
      </c>
      <c r="DT48" s="39"/>
      <c r="DV48" s="51" t="s">
        <v>60</v>
      </c>
      <c r="DW48" s="55">
        <f>+EB11</f>
        <v>0.44800000000000001</v>
      </c>
      <c r="DX48" s="53"/>
      <c r="DY48" s="9"/>
      <c r="DZ48" s="9"/>
      <c r="EA48" s="9"/>
      <c r="EB48" s="56">
        <f>+DW48-$E$11</f>
        <v>9.3809314977658209E-2</v>
      </c>
      <c r="EC48" s="39"/>
      <c r="EE48" s="51" t="s">
        <v>60</v>
      </c>
      <c r="EF48" s="55">
        <f>+EK11</f>
        <v>0.46987951807228917</v>
      </c>
      <c r="EG48" s="53"/>
      <c r="EH48" s="9"/>
      <c r="EI48" s="9"/>
      <c r="EJ48" s="9"/>
      <c r="EK48" s="56">
        <f>+EF48-$E$11</f>
        <v>0.11568883304994737</v>
      </c>
      <c r="EL48" s="39"/>
      <c r="EN48" s="51" t="s">
        <v>60</v>
      </c>
      <c r="EO48" s="55">
        <f>+ET11</f>
        <v>0.16666666666666666</v>
      </c>
      <c r="EP48" s="53"/>
      <c r="EQ48" s="9"/>
      <c r="ER48" s="9"/>
      <c r="ES48" s="9"/>
      <c r="ET48" s="56">
        <f>+EO48-$E$11</f>
        <v>-0.18752401835567514</v>
      </c>
      <c r="EU48" s="39"/>
      <c r="EW48" s="51" t="s">
        <v>60</v>
      </c>
      <c r="EX48" s="55">
        <f>+FC11</f>
        <v>0.65333333333333332</v>
      </c>
      <c r="EY48" s="53"/>
      <c r="EZ48" s="9"/>
      <c r="FA48" s="9"/>
      <c r="FB48" s="9"/>
      <c r="FC48" s="56">
        <f>+EX48-$E$11</f>
        <v>0.29914264831099152</v>
      </c>
      <c r="FD48" s="39"/>
      <c r="FF48" s="51" t="s">
        <v>60</v>
      </c>
      <c r="FG48" s="55">
        <f>+FL11</f>
        <v>0.73333333333333328</v>
      </c>
      <c r="FH48" s="53"/>
      <c r="FI48" s="9"/>
      <c r="FJ48" s="9"/>
      <c r="FK48" s="9"/>
      <c r="FL48" s="56">
        <f>+FG48-$E$11</f>
        <v>0.37914264831099148</v>
      </c>
      <c r="FM48" s="39"/>
      <c r="FO48" s="51" t="s">
        <v>60</v>
      </c>
      <c r="FP48" s="55">
        <f>+FU11</f>
        <v>0.38461538461538464</v>
      </c>
      <c r="FQ48" s="53"/>
      <c r="FR48" s="9"/>
      <c r="FS48" s="9"/>
      <c r="FT48" s="9"/>
      <c r="FU48" s="56">
        <f>+FP48-$E$11</f>
        <v>3.0424699593042837E-2</v>
      </c>
      <c r="FV48" s="39"/>
      <c r="FX48" s="51" t="s">
        <v>60</v>
      </c>
      <c r="FY48" s="55">
        <f>+GD11</f>
        <v>0.24545454545454545</v>
      </c>
      <c r="FZ48" s="53"/>
      <c r="GA48" s="9"/>
      <c r="GB48" s="9"/>
      <c r="GC48" s="9"/>
      <c r="GD48" s="56">
        <f>+FY48-$E$11</f>
        <v>-0.10873613956779635</v>
      </c>
      <c r="GE48" s="39"/>
      <c r="GG48" s="51" t="s">
        <v>60</v>
      </c>
      <c r="GH48" s="55">
        <f>+GM11</f>
        <v>0.55000000000000004</v>
      </c>
      <c r="GI48" s="53"/>
      <c r="GJ48" s="9"/>
      <c r="GK48" s="9"/>
      <c r="GL48" s="9"/>
      <c r="GM48" s="56">
        <f>+GH48-$E$11</f>
        <v>0.19580931497765824</v>
      </c>
      <c r="GN48" s="39"/>
      <c r="GP48" s="51" t="s">
        <v>60</v>
      </c>
      <c r="GQ48" s="55">
        <f>+GV11</f>
        <v>0.75</v>
      </c>
      <c r="GR48" s="53"/>
      <c r="GS48" s="9"/>
      <c r="GT48" s="9"/>
      <c r="GU48" s="9"/>
      <c r="GV48" s="56">
        <f>+GQ48-$E$11</f>
        <v>0.3958093149776582</v>
      </c>
      <c r="GW48" s="39"/>
      <c r="GY48" s="51" t="s">
        <v>60</v>
      </c>
      <c r="GZ48" s="55">
        <f>+HE11</f>
        <v>0.55128205128205132</v>
      </c>
      <c r="HA48" s="53"/>
      <c r="HB48" s="9"/>
      <c r="HC48" s="9"/>
      <c r="HD48" s="9"/>
      <c r="HE48" s="56">
        <f>+GZ48-$E$11</f>
        <v>0.19709136625970952</v>
      </c>
      <c r="HF48" s="39"/>
      <c r="HH48" s="51" t="s">
        <v>60</v>
      </c>
      <c r="HI48" s="55">
        <f>+HN11</f>
        <v>0.1875</v>
      </c>
      <c r="HJ48" s="53"/>
      <c r="HK48" s="9"/>
      <c r="HL48" s="9"/>
      <c r="HM48" s="9"/>
      <c r="HN48" s="56">
        <f>+HI48-$E$11</f>
        <v>-0.1666906850223418</v>
      </c>
      <c r="HO48" s="39"/>
      <c r="HQ48" s="51" t="s">
        <v>60</v>
      </c>
      <c r="HR48" s="55">
        <f>+HW11</f>
        <v>0.6</v>
      </c>
      <c r="HS48" s="53"/>
      <c r="HT48" s="9"/>
      <c r="HU48" s="9"/>
      <c r="HV48" s="9"/>
      <c r="HW48" s="56">
        <f>+HR48-$E$11</f>
        <v>0.24580931497765818</v>
      </c>
      <c r="HX48" s="39"/>
      <c r="HZ48" s="51" t="s">
        <v>60</v>
      </c>
      <c r="IA48" s="55">
        <f>+IF11</f>
        <v>0.52755905511811019</v>
      </c>
      <c r="IB48" s="53"/>
      <c r="IC48" s="9"/>
      <c r="ID48" s="9"/>
      <c r="IE48" s="9"/>
      <c r="IF48" s="56">
        <f>+IA48-$E$11</f>
        <v>0.17336837009576839</v>
      </c>
      <c r="IG48" s="39"/>
      <c r="II48" s="51" t="s">
        <v>60</v>
      </c>
      <c r="IJ48" s="55">
        <f>+IO11</f>
        <v>0.5714285714285714</v>
      </c>
      <c r="IK48" s="53"/>
      <c r="IL48" s="9"/>
      <c r="IM48" s="9"/>
      <c r="IN48" s="9"/>
      <c r="IO48" s="56">
        <f>+IJ48-$E$11</f>
        <v>0.2172378864062296</v>
      </c>
      <c r="IP48" s="39"/>
      <c r="IR48" s="51" t="s">
        <v>60</v>
      </c>
      <c r="IS48" s="55" t="e">
        <f>+IX11</f>
        <v>#DIV/0!</v>
      </c>
      <c r="IT48" s="53"/>
      <c r="IU48" s="9"/>
      <c r="IV48" s="9"/>
      <c r="IW48" s="9"/>
      <c r="IX48" s="56" t="e">
        <f>+IS48-$E$11</f>
        <v>#DIV/0!</v>
      </c>
      <c r="IY48" s="39"/>
    </row>
    <row r="49" spans="9:259" x14ac:dyDescent="0.15">
      <c r="I49" s="51" t="s">
        <v>61</v>
      </c>
      <c r="J49" s="55">
        <f>+P11</f>
        <v>0.50266382525306341</v>
      </c>
      <c r="K49" s="53"/>
      <c r="L49" s="53"/>
      <c r="M49" s="56"/>
      <c r="N49" s="9"/>
      <c r="O49" s="56">
        <f>+J49-$G$11</f>
        <v>-0.14300483321031443</v>
      </c>
      <c r="P49" s="39"/>
      <c r="R49" s="51" t="s">
        <v>61</v>
      </c>
      <c r="S49" s="55">
        <f>+Y11</f>
        <v>0.66554054054054057</v>
      </c>
      <c r="T49" s="53"/>
      <c r="U49" s="9"/>
      <c r="V49" s="9"/>
      <c r="W49" s="9"/>
      <c r="X49" s="56">
        <f>+S49-$G$11</f>
        <v>1.9871882077162728E-2</v>
      </c>
      <c r="Y49" s="39"/>
      <c r="AA49" s="51" t="s">
        <v>61</v>
      </c>
      <c r="AB49" s="55">
        <f>+AH11</f>
        <v>0.38947368421052631</v>
      </c>
      <c r="AC49" s="53"/>
      <c r="AD49" s="9"/>
      <c r="AE49" s="9"/>
      <c r="AF49" s="9"/>
      <c r="AG49" s="56">
        <f>+AB49-$G$11</f>
        <v>-0.25619497425285154</v>
      </c>
      <c r="AH49" s="39"/>
      <c r="AJ49" s="51" t="s">
        <v>61</v>
      </c>
      <c r="AK49" s="55">
        <f>+AQ11</f>
        <v>0.40462427745664742</v>
      </c>
      <c r="AL49" s="53"/>
      <c r="AM49" s="9"/>
      <c r="AN49" s="9"/>
      <c r="AO49" s="9"/>
      <c r="AP49" s="56">
        <f>+AK49-$G$11</f>
        <v>-0.24104438100673042</v>
      </c>
      <c r="AQ49" s="39"/>
      <c r="AS49" s="51" t="s">
        <v>61</v>
      </c>
      <c r="AT49" s="55">
        <f>+AZ11</f>
        <v>0.55038759689922478</v>
      </c>
      <c r="AU49" s="53"/>
      <c r="AV49" s="9"/>
      <c r="AW49" s="9"/>
      <c r="AX49" s="9"/>
      <c r="AY49" s="56">
        <f>+AT49-$G$11</f>
        <v>-9.5281061564153058E-2</v>
      </c>
      <c r="AZ49" s="39"/>
      <c r="BB49" s="51" t="s">
        <v>61</v>
      </c>
      <c r="BC49" s="55">
        <f>+BI11</f>
        <v>0.35074626865671643</v>
      </c>
      <c r="BD49" s="53"/>
      <c r="BE49" s="9"/>
      <c r="BF49" s="9"/>
      <c r="BG49" s="9"/>
      <c r="BH49" s="56">
        <f>+BC49-$G$11</f>
        <v>-0.29492238980666141</v>
      </c>
      <c r="BI49" s="39"/>
      <c r="BK49" s="51" t="s">
        <v>61</v>
      </c>
      <c r="BL49" s="55">
        <f>+BR11</f>
        <v>0.54545454545454541</v>
      </c>
      <c r="BM49" s="53"/>
      <c r="BN49" s="9"/>
      <c r="BO49" s="9"/>
      <c r="BP49" s="9"/>
      <c r="BQ49" s="56">
        <f>+BL49-$G$11</f>
        <v>-0.10021411300883243</v>
      </c>
      <c r="BR49" s="39"/>
      <c r="BT49" s="51" t="s">
        <v>61</v>
      </c>
      <c r="BU49" s="55">
        <f>+CA11</f>
        <v>0.46283783783783783</v>
      </c>
      <c r="BV49" s="53"/>
      <c r="BW49" s="9"/>
      <c r="BX49" s="9"/>
      <c r="BY49" s="9"/>
      <c r="BZ49" s="56">
        <f>+BU49-$G$11</f>
        <v>-0.18283082062554001</v>
      </c>
      <c r="CA49" s="39"/>
      <c r="CC49" s="51" t="s">
        <v>61</v>
      </c>
      <c r="CD49" s="55">
        <f>+CJ11</f>
        <v>0.41698841698841699</v>
      </c>
      <c r="CE49" s="53"/>
      <c r="CF49" s="9"/>
      <c r="CG49" s="9"/>
      <c r="CH49" s="9"/>
      <c r="CI49" s="56">
        <f>+CD49-$G$11</f>
        <v>-0.22868024147496085</v>
      </c>
      <c r="CJ49" s="39"/>
      <c r="CL49" s="51" t="s">
        <v>61</v>
      </c>
      <c r="CM49" s="55">
        <f>+CS11</f>
        <v>0.57432432432432434</v>
      </c>
      <c r="CN49" s="53"/>
      <c r="CO49" s="9"/>
      <c r="CP49" s="9"/>
      <c r="CQ49" s="9"/>
      <c r="CR49" s="56">
        <f>+CM49-$G$11</f>
        <v>-7.13443341390535E-2</v>
      </c>
      <c r="CS49" s="39"/>
      <c r="CU49" s="51" t="s">
        <v>61</v>
      </c>
      <c r="CV49" s="55">
        <f>+DB11</f>
        <v>0.47136563876651982</v>
      </c>
      <c r="CW49" s="53"/>
      <c r="CX49" s="9"/>
      <c r="CY49" s="9"/>
      <c r="CZ49" s="9"/>
      <c r="DA49" s="56">
        <f>+CV49-$G$11</f>
        <v>-0.17430301969685802</v>
      </c>
      <c r="DB49" s="39"/>
      <c r="DD49" s="51" t="s">
        <v>61</v>
      </c>
      <c r="DE49" s="55">
        <f>+DK11</f>
        <v>0.43181818181818182</v>
      </c>
      <c r="DF49" s="53"/>
      <c r="DG49" s="9"/>
      <c r="DH49" s="9"/>
      <c r="DI49" s="9"/>
      <c r="DJ49" s="56">
        <f>+DE49-$G$11</f>
        <v>-0.21385047664519602</v>
      </c>
      <c r="DK49" s="39"/>
      <c r="DM49" s="51" t="s">
        <v>61</v>
      </c>
      <c r="DN49" s="55">
        <f>+DT11</f>
        <v>0.45061728395061729</v>
      </c>
      <c r="DO49" s="53"/>
      <c r="DP49" s="9"/>
      <c r="DQ49" s="9"/>
      <c r="DR49" s="9"/>
      <c r="DS49" s="56">
        <f>+DN49-$G$11</f>
        <v>-0.19505137451276056</v>
      </c>
      <c r="DT49" s="39"/>
      <c r="DV49" s="51" t="s">
        <v>61</v>
      </c>
      <c r="DW49" s="55">
        <f>+EC11</f>
        <v>0.55200000000000005</v>
      </c>
      <c r="DX49" s="53"/>
      <c r="DY49" s="9"/>
      <c r="DZ49" s="9"/>
      <c r="EA49" s="9"/>
      <c r="EB49" s="56">
        <f>+DW49-$G$11</f>
        <v>-9.3668658463377796E-2</v>
      </c>
      <c r="EC49" s="39"/>
      <c r="EE49" s="51" t="s">
        <v>61</v>
      </c>
      <c r="EF49" s="55">
        <f>+EL11</f>
        <v>0.53012048192771088</v>
      </c>
      <c r="EG49" s="53"/>
      <c r="EH49" s="9"/>
      <c r="EI49" s="9"/>
      <c r="EJ49" s="9"/>
      <c r="EK49" s="56">
        <f>+EF49-$G$11</f>
        <v>-0.11554817653566696</v>
      </c>
      <c r="EL49" s="39"/>
      <c r="EN49" s="51" t="s">
        <v>61</v>
      </c>
      <c r="EO49" s="55">
        <f>+EU11</f>
        <v>0.83333333333333337</v>
      </c>
      <c r="EP49" s="53"/>
      <c r="EQ49" s="9"/>
      <c r="ER49" s="9"/>
      <c r="ES49" s="9"/>
      <c r="ET49" s="56">
        <f>+EO49-$G$11</f>
        <v>0.18766467486995553</v>
      </c>
      <c r="EU49" s="39"/>
      <c r="EW49" s="51" t="s">
        <v>61</v>
      </c>
      <c r="EX49" s="55">
        <f>+FD11</f>
        <v>0.34666666666666668</v>
      </c>
      <c r="EY49" s="53"/>
      <c r="EZ49" s="9"/>
      <c r="FA49" s="9"/>
      <c r="FB49" s="9"/>
      <c r="FC49" s="56">
        <f>+EX49-$G$11</f>
        <v>-0.29900199179671116</v>
      </c>
      <c r="FD49" s="39"/>
      <c r="FF49" s="51" t="s">
        <v>61</v>
      </c>
      <c r="FG49" s="55">
        <f>+FM11</f>
        <v>0.26666666666666666</v>
      </c>
      <c r="FH49" s="53"/>
      <c r="FI49" s="9"/>
      <c r="FJ49" s="9"/>
      <c r="FK49" s="9"/>
      <c r="FL49" s="56">
        <f>+FG49-$G$11</f>
        <v>-0.37900199179671118</v>
      </c>
      <c r="FM49" s="39"/>
      <c r="FO49" s="51" t="s">
        <v>61</v>
      </c>
      <c r="FP49" s="55">
        <f>+FV11</f>
        <v>0.61538461538461542</v>
      </c>
      <c r="FQ49" s="53"/>
      <c r="FR49" s="9"/>
      <c r="FS49" s="9"/>
      <c r="FT49" s="9"/>
      <c r="FU49" s="56">
        <f>+FP49-$G$11</f>
        <v>-3.0284043078762424E-2</v>
      </c>
      <c r="FV49" s="39"/>
      <c r="FX49" s="51" t="s">
        <v>61</v>
      </c>
      <c r="FY49" s="55">
        <f>+GE11</f>
        <v>0.75454545454545452</v>
      </c>
      <c r="FZ49" s="53"/>
      <c r="GA49" s="9"/>
      <c r="GB49" s="9"/>
      <c r="GC49" s="9"/>
      <c r="GD49" s="56">
        <f>+FY49-$G$11</f>
        <v>0.10887679608207668</v>
      </c>
      <c r="GE49" s="39"/>
      <c r="GG49" s="51" t="s">
        <v>61</v>
      </c>
      <c r="GH49" s="55">
        <f>+GN11</f>
        <v>0.45</v>
      </c>
      <c r="GI49" s="53"/>
      <c r="GJ49" s="9"/>
      <c r="GK49" s="9"/>
      <c r="GL49" s="9"/>
      <c r="GM49" s="56">
        <f>+GH49-$G$11</f>
        <v>-0.19566865846337783</v>
      </c>
      <c r="GN49" s="39"/>
      <c r="GP49" s="51" t="s">
        <v>61</v>
      </c>
      <c r="GQ49" s="55">
        <f>+GW11</f>
        <v>0.25</v>
      </c>
      <c r="GR49" s="53"/>
      <c r="GS49" s="9"/>
      <c r="GT49" s="9"/>
      <c r="GU49" s="9"/>
      <c r="GV49" s="56">
        <f>+GQ49-$G$11</f>
        <v>-0.39566865846337784</v>
      </c>
      <c r="GW49" s="39"/>
      <c r="GY49" s="51" t="s">
        <v>61</v>
      </c>
      <c r="GZ49" s="55">
        <f>+HF11</f>
        <v>0.44871794871794873</v>
      </c>
      <c r="HA49" s="53"/>
      <c r="HB49" s="9"/>
      <c r="HC49" s="9"/>
      <c r="HD49" s="9"/>
      <c r="HE49" s="56">
        <f>+GZ49-$G$11</f>
        <v>-0.19695070974542911</v>
      </c>
      <c r="HF49" s="39"/>
      <c r="HH49" s="51" t="s">
        <v>61</v>
      </c>
      <c r="HI49" s="55">
        <f>+HO11</f>
        <v>0.8125</v>
      </c>
      <c r="HJ49" s="53"/>
      <c r="HK49" s="9"/>
      <c r="HL49" s="9"/>
      <c r="HM49" s="9"/>
      <c r="HN49" s="56">
        <f>+HI49-$G$11</f>
        <v>0.16683134153662216</v>
      </c>
      <c r="HO49" s="39"/>
      <c r="HQ49" s="51" t="s">
        <v>61</v>
      </c>
      <c r="HR49" s="55">
        <f>+HX11</f>
        <v>0.4</v>
      </c>
      <c r="HS49" s="53"/>
      <c r="HT49" s="9"/>
      <c r="HU49" s="9"/>
      <c r="HV49" s="9"/>
      <c r="HW49" s="56">
        <f>+HR49-$G$11</f>
        <v>-0.24566865846337782</v>
      </c>
      <c r="HX49" s="39"/>
      <c r="HZ49" s="51" t="s">
        <v>61</v>
      </c>
      <c r="IA49" s="55">
        <f>+IG11</f>
        <v>0.47244094488188976</v>
      </c>
      <c r="IB49" s="53"/>
      <c r="IC49" s="9"/>
      <c r="ID49" s="9"/>
      <c r="IE49" s="9"/>
      <c r="IF49" s="56">
        <f>+IA49-$G$11</f>
        <v>-0.17322771358148809</v>
      </c>
      <c r="IG49" s="39"/>
      <c r="II49" s="51" t="s">
        <v>61</v>
      </c>
      <c r="IJ49" s="55">
        <f>+IP11</f>
        <v>0.2857142857142857</v>
      </c>
      <c r="IK49" s="53"/>
      <c r="IL49" s="9"/>
      <c r="IM49" s="9"/>
      <c r="IN49" s="9"/>
      <c r="IO49" s="56">
        <f>+IJ49-$G$11</f>
        <v>-0.35995437274909214</v>
      </c>
      <c r="IP49" s="39"/>
      <c r="IR49" s="51" t="s">
        <v>61</v>
      </c>
      <c r="IS49" s="55" t="e">
        <f>+IY11</f>
        <v>#DIV/0!</v>
      </c>
      <c r="IT49" s="53"/>
      <c r="IU49" s="9"/>
      <c r="IV49" s="9"/>
      <c r="IW49" s="9"/>
      <c r="IX49" s="56" t="e">
        <f>+IS49-$G$11</f>
        <v>#DIV/0!</v>
      </c>
      <c r="IY49" s="39"/>
    </row>
    <row r="50" spans="9:259" x14ac:dyDescent="0.15">
      <c r="I50" s="38"/>
      <c r="J50" s="9"/>
      <c r="K50" s="9"/>
      <c r="L50" s="9"/>
      <c r="M50" s="57"/>
      <c r="N50" s="9"/>
      <c r="O50" s="57"/>
      <c r="P50" s="39"/>
      <c r="R50" s="38"/>
      <c r="S50" s="9"/>
      <c r="T50" s="9"/>
      <c r="U50" s="9"/>
      <c r="V50" s="9"/>
      <c r="W50" s="9"/>
      <c r="X50" s="57"/>
      <c r="Y50" s="39"/>
      <c r="AA50" s="38"/>
      <c r="AB50" s="9"/>
      <c r="AC50" s="9"/>
      <c r="AD50" s="9"/>
      <c r="AE50" s="9"/>
      <c r="AF50" s="9"/>
      <c r="AG50" s="57"/>
      <c r="AH50" s="39"/>
      <c r="AJ50" s="38"/>
      <c r="AK50" s="9"/>
      <c r="AL50" s="9"/>
      <c r="AM50" s="9"/>
      <c r="AN50" s="9"/>
      <c r="AO50" s="9"/>
      <c r="AP50" s="57"/>
      <c r="AQ50" s="39"/>
      <c r="AS50" s="38"/>
      <c r="AT50" s="9"/>
      <c r="AU50" s="9"/>
      <c r="AV50" s="9"/>
      <c r="AW50" s="9"/>
      <c r="AX50" s="9"/>
      <c r="AY50" s="57"/>
      <c r="AZ50" s="39"/>
      <c r="BB50" s="38"/>
      <c r="BC50" s="9"/>
      <c r="BD50" s="9"/>
      <c r="BE50" s="9"/>
      <c r="BF50" s="9"/>
      <c r="BG50" s="9"/>
      <c r="BH50" s="57"/>
      <c r="BI50" s="39"/>
      <c r="BK50" s="38"/>
      <c r="BL50" s="9"/>
      <c r="BM50" s="9"/>
      <c r="BN50" s="9"/>
      <c r="BO50" s="9"/>
      <c r="BP50" s="9"/>
      <c r="BQ50" s="57"/>
      <c r="BR50" s="39"/>
      <c r="BT50" s="38"/>
      <c r="BU50" s="9"/>
      <c r="BV50" s="9"/>
      <c r="BW50" s="9"/>
      <c r="BX50" s="9"/>
      <c r="BY50" s="9"/>
      <c r="BZ50" s="57"/>
      <c r="CA50" s="39"/>
      <c r="CC50" s="38"/>
      <c r="CD50" s="9"/>
      <c r="CE50" s="9"/>
      <c r="CF50" s="9"/>
      <c r="CG50" s="9"/>
      <c r="CH50" s="9"/>
      <c r="CI50" s="57"/>
      <c r="CJ50" s="39"/>
      <c r="CL50" s="38"/>
      <c r="CM50" s="9"/>
      <c r="CN50" s="9"/>
      <c r="CO50" s="9"/>
      <c r="CP50" s="9"/>
      <c r="CQ50" s="9"/>
      <c r="CR50" s="57"/>
      <c r="CS50" s="39"/>
      <c r="CU50" s="38"/>
      <c r="CV50" s="9"/>
      <c r="CW50" s="9"/>
      <c r="CX50" s="9"/>
      <c r="CY50" s="9"/>
      <c r="CZ50" s="9"/>
      <c r="DA50" s="57"/>
      <c r="DB50" s="39"/>
      <c r="DD50" s="38"/>
      <c r="DE50" s="9"/>
      <c r="DF50" s="9"/>
      <c r="DG50" s="9"/>
      <c r="DH50" s="9"/>
      <c r="DI50" s="9"/>
      <c r="DJ50" s="57"/>
      <c r="DK50" s="39"/>
      <c r="DM50" s="38"/>
      <c r="DN50" s="9"/>
      <c r="DO50" s="9"/>
      <c r="DP50" s="9"/>
      <c r="DQ50" s="9"/>
      <c r="DR50" s="9"/>
      <c r="DS50" s="57"/>
      <c r="DT50" s="39"/>
      <c r="DV50" s="38"/>
      <c r="DW50" s="9"/>
      <c r="DX50" s="9"/>
      <c r="DY50" s="9"/>
      <c r="DZ50" s="9"/>
      <c r="EA50" s="9"/>
      <c r="EB50" s="57"/>
      <c r="EC50" s="39"/>
      <c r="EE50" s="38"/>
      <c r="EF50" s="9"/>
      <c r="EG50" s="9"/>
      <c r="EH50" s="9"/>
      <c r="EI50" s="9"/>
      <c r="EJ50" s="9"/>
      <c r="EK50" s="57"/>
      <c r="EL50" s="39"/>
      <c r="EN50" s="38"/>
      <c r="EO50" s="9"/>
      <c r="EP50" s="9"/>
      <c r="EQ50" s="9"/>
      <c r="ER50" s="9"/>
      <c r="ES50" s="9"/>
      <c r="ET50" s="57"/>
      <c r="EU50" s="39"/>
      <c r="EW50" s="38"/>
      <c r="EX50" s="9"/>
      <c r="EY50" s="9"/>
      <c r="EZ50" s="9"/>
      <c r="FA50" s="9"/>
      <c r="FB50" s="9"/>
      <c r="FC50" s="57"/>
      <c r="FD50" s="39"/>
      <c r="FF50" s="38"/>
      <c r="FG50" s="9"/>
      <c r="FH50" s="9"/>
      <c r="FI50" s="9"/>
      <c r="FJ50" s="9"/>
      <c r="FK50" s="9"/>
      <c r="FL50" s="57"/>
      <c r="FM50" s="39"/>
      <c r="FO50" s="38"/>
      <c r="FP50" s="9"/>
      <c r="FQ50" s="9"/>
      <c r="FR50" s="9"/>
      <c r="FS50" s="9"/>
      <c r="FT50" s="9"/>
      <c r="FU50" s="57"/>
      <c r="FV50" s="39"/>
      <c r="FX50" s="38"/>
      <c r="FY50" s="9"/>
      <c r="FZ50" s="9"/>
      <c r="GA50" s="9"/>
      <c r="GB50" s="9"/>
      <c r="GC50" s="9"/>
      <c r="GD50" s="57"/>
      <c r="GE50" s="39"/>
      <c r="GG50" s="38"/>
      <c r="GH50" s="9"/>
      <c r="GI50" s="9"/>
      <c r="GJ50" s="9"/>
      <c r="GK50" s="9"/>
      <c r="GL50" s="9"/>
      <c r="GM50" s="57"/>
      <c r="GN50" s="39"/>
      <c r="GP50" s="38"/>
      <c r="GQ50" s="9"/>
      <c r="GR50" s="9"/>
      <c r="GS50" s="9"/>
      <c r="GT50" s="9"/>
      <c r="GU50" s="9"/>
      <c r="GV50" s="57"/>
      <c r="GW50" s="39"/>
      <c r="GY50" s="38"/>
      <c r="GZ50" s="9"/>
      <c r="HA50" s="9"/>
      <c r="HB50" s="9"/>
      <c r="HC50" s="9"/>
      <c r="HD50" s="9"/>
      <c r="HE50" s="57"/>
      <c r="HF50" s="39"/>
      <c r="HH50" s="38"/>
      <c r="HI50" s="9"/>
      <c r="HJ50" s="9"/>
      <c r="HK50" s="9"/>
      <c r="HL50" s="9"/>
      <c r="HM50" s="9"/>
      <c r="HN50" s="57"/>
      <c r="HO50" s="39"/>
      <c r="HQ50" s="38"/>
      <c r="HR50" s="9"/>
      <c r="HS50" s="9"/>
      <c r="HT50" s="9"/>
      <c r="HU50" s="9"/>
      <c r="HV50" s="9"/>
      <c r="HW50" s="57"/>
      <c r="HX50" s="39"/>
      <c r="HZ50" s="38"/>
      <c r="IA50" s="9"/>
      <c r="IB50" s="9"/>
      <c r="IC50" s="9"/>
      <c r="ID50" s="9"/>
      <c r="IE50" s="9"/>
      <c r="IF50" s="57"/>
      <c r="IG50" s="39"/>
      <c r="II50" s="38"/>
      <c r="IJ50" s="9"/>
      <c r="IK50" s="9"/>
      <c r="IL50" s="9"/>
      <c r="IM50" s="9"/>
      <c r="IN50" s="9"/>
      <c r="IO50" s="57"/>
      <c r="IP50" s="39"/>
      <c r="IR50" s="38"/>
      <c r="IS50" s="9"/>
      <c r="IT50" s="9"/>
      <c r="IU50" s="9"/>
      <c r="IV50" s="9"/>
      <c r="IW50" s="9"/>
      <c r="IX50" s="57"/>
      <c r="IY50" s="39"/>
    </row>
    <row r="51" spans="9:259" x14ac:dyDescent="0.15">
      <c r="I51" s="50" t="s">
        <v>77</v>
      </c>
      <c r="J51" s="9"/>
      <c r="K51" s="9"/>
      <c r="L51" s="9"/>
      <c r="M51" s="57"/>
      <c r="N51" s="9"/>
      <c r="O51" s="57"/>
      <c r="P51" s="39"/>
      <c r="R51" s="50" t="s">
        <v>77</v>
      </c>
      <c r="S51" s="9"/>
      <c r="T51" s="9"/>
      <c r="U51" s="9"/>
      <c r="V51" s="9"/>
      <c r="W51" s="9"/>
      <c r="X51" s="57"/>
      <c r="Y51" s="39"/>
      <c r="AA51" s="50" t="s">
        <v>77</v>
      </c>
      <c r="AB51" s="9"/>
      <c r="AC51" s="9"/>
      <c r="AD51" s="9"/>
      <c r="AE51" s="9"/>
      <c r="AF51" s="9"/>
      <c r="AG51" s="57"/>
      <c r="AH51" s="39"/>
      <c r="AJ51" s="50" t="s">
        <v>77</v>
      </c>
      <c r="AK51" s="9"/>
      <c r="AL51" s="9"/>
      <c r="AM51" s="9"/>
      <c r="AN51" s="9"/>
      <c r="AO51" s="9"/>
      <c r="AP51" s="57"/>
      <c r="AQ51" s="39"/>
      <c r="AS51" s="50" t="s">
        <v>77</v>
      </c>
      <c r="AT51" s="9"/>
      <c r="AU51" s="9"/>
      <c r="AV51" s="9"/>
      <c r="AW51" s="9"/>
      <c r="AX51" s="9"/>
      <c r="AY51" s="57"/>
      <c r="AZ51" s="39"/>
      <c r="BB51" s="50" t="s">
        <v>77</v>
      </c>
      <c r="BC51" s="9"/>
      <c r="BD51" s="9"/>
      <c r="BE51" s="9"/>
      <c r="BF51" s="9"/>
      <c r="BG51" s="9"/>
      <c r="BH51" s="57"/>
      <c r="BI51" s="39"/>
      <c r="BK51" s="50" t="s">
        <v>77</v>
      </c>
      <c r="BL51" s="9"/>
      <c r="BM51" s="9"/>
      <c r="BN51" s="9"/>
      <c r="BO51" s="9"/>
      <c r="BP51" s="9"/>
      <c r="BQ51" s="57"/>
      <c r="BR51" s="39"/>
      <c r="BT51" s="50" t="s">
        <v>77</v>
      </c>
      <c r="BU51" s="9"/>
      <c r="BV51" s="9"/>
      <c r="BW51" s="9"/>
      <c r="BX51" s="9"/>
      <c r="BY51" s="9"/>
      <c r="BZ51" s="57"/>
      <c r="CA51" s="39"/>
      <c r="CC51" s="50" t="s">
        <v>77</v>
      </c>
      <c r="CD51" s="9"/>
      <c r="CE51" s="9"/>
      <c r="CF51" s="9"/>
      <c r="CG51" s="9"/>
      <c r="CH51" s="9"/>
      <c r="CI51" s="57"/>
      <c r="CJ51" s="39"/>
      <c r="CL51" s="50" t="s">
        <v>77</v>
      </c>
      <c r="CM51" s="9"/>
      <c r="CN51" s="9"/>
      <c r="CO51" s="9"/>
      <c r="CP51" s="9"/>
      <c r="CQ51" s="9"/>
      <c r="CR51" s="57"/>
      <c r="CS51" s="39"/>
      <c r="CU51" s="50" t="s">
        <v>77</v>
      </c>
      <c r="CV51" s="9"/>
      <c r="CW51" s="9"/>
      <c r="CX51" s="9"/>
      <c r="CY51" s="9"/>
      <c r="CZ51" s="9"/>
      <c r="DA51" s="57"/>
      <c r="DB51" s="39"/>
      <c r="DD51" s="50" t="s">
        <v>77</v>
      </c>
      <c r="DE51" s="9"/>
      <c r="DF51" s="9"/>
      <c r="DG51" s="9"/>
      <c r="DH51" s="9"/>
      <c r="DI51" s="9"/>
      <c r="DJ51" s="57"/>
      <c r="DK51" s="39"/>
      <c r="DM51" s="50" t="s">
        <v>77</v>
      </c>
      <c r="DN51" s="9"/>
      <c r="DO51" s="9"/>
      <c r="DP51" s="9"/>
      <c r="DQ51" s="9"/>
      <c r="DR51" s="9"/>
      <c r="DS51" s="57"/>
      <c r="DT51" s="39"/>
      <c r="DV51" s="50" t="s">
        <v>77</v>
      </c>
      <c r="DW51" s="9"/>
      <c r="DX51" s="9"/>
      <c r="DY51" s="9"/>
      <c r="DZ51" s="9"/>
      <c r="EA51" s="9"/>
      <c r="EB51" s="57"/>
      <c r="EC51" s="39"/>
      <c r="EE51" s="50" t="s">
        <v>77</v>
      </c>
      <c r="EF51" s="9"/>
      <c r="EG51" s="9"/>
      <c r="EH51" s="9"/>
      <c r="EI51" s="9"/>
      <c r="EJ51" s="9"/>
      <c r="EK51" s="57"/>
      <c r="EL51" s="39"/>
      <c r="EN51" s="50" t="s">
        <v>77</v>
      </c>
      <c r="EO51" s="9"/>
      <c r="EP51" s="9"/>
      <c r="EQ51" s="9"/>
      <c r="ER51" s="9"/>
      <c r="ES51" s="9"/>
      <c r="ET51" s="57"/>
      <c r="EU51" s="39"/>
      <c r="EW51" s="50" t="s">
        <v>77</v>
      </c>
      <c r="EX51" s="9"/>
      <c r="EY51" s="9"/>
      <c r="EZ51" s="9"/>
      <c r="FA51" s="9"/>
      <c r="FB51" s="9"/>
      <c r="FC51" s="57"/>
      <c r="FD51" s="39"/>
      <c r="FF51" s="50" t="s">
        <v>77</v>
      </c>
      <c r="FG51" s="9"/>
      <c r="FH51" s="9"/>
      <c r="FI51" s="9"/>
      <c r="FJ51" s="9"/>
      <c r="FK51" s="9"/>
      <c r="FL51" s="57"/>
      <c r="FM51" s="39"/>
      <c r="FO51" s="50" t="s">
        <v>77</v>
      </c>
      <c r="FP51" s="9"/>
      <c r="FQ51" s="9"/>
      <c r="FR51" s="9"/>
      <c r="FS51" s="9"/>
      <c r="FT51" s="9"/>
      <c r="FU51" s="57"/>
      <c r="FV51" s="39"/>
      <c r="FX51" s="50" t="s">
        <v>77</v>
      </c>
      <c r="FY51" s="9"/>
      <c r="FZ51" s="9"/>
      <c r="GA51" s="9"/>
      <c r="GB51" s="9"/>
      <c r="GC51" s="9"/>
      <c r="GD51" s="57"/>
      <c r="GE51" s="39"/>
      <c r="GG51" s="50" t="s">
        <v>77</v>
      </c>
      <c r="GH51" s="9"/>
      <c r="GI51" s="9"/>
      <c r="GJ51" s="9"/>
      <c r="GK51" s="9"/>
      <c r="GL51" s="9"/>
      <c r="GM51" s="57"/>
      <c r="GN51" s="39"/>
      <c r="GP51" s="50" t="s">
        <v>77</v>
      </c>
      <c r="GQ51" s="9"/>
      <c r="GR51" s="9"/>
      <c r="GS51" s="9"/>
      <c r="GT51" s="9"/>
      <c r="GU51" s="9"/>
      <c r="GV51" s="57"/>
      <c r="GW51" s="39"/>
      <c r="GY51" s="50" t="s">
        <v>77</v>
      </c>
      <c r="GZ51" s="9"/>
      <c r="HA51" s="9"/>
      <c r="HB51" s="9"/>
      <c r="HC51" s="9"/>
      <c r="HD51" s="9"/>
      <c r="HE51" s="57"/>
      <c r="HF51" s="39"/>
      <c r="HH51" s="50" t="s">
        <v>77</v>
      </c>
      <c r="HI51" s="9"/>
      <c r="HJ51" s="9"/>
      <c r="HK51" s="9"/>
      <c r="HL51" s="9"/>
      <c r="HM51" s="9"/>
      <c r="HN51" s="57"/>
      <c r="HO51" s="39"/>
      <c r="HQ51" s="50" t="s">
        <v>77</v>
      </c>
      <c r="HR51" s="9"/>
      <c r="HS51" s="9"/>
      <c r="HT51" s="9"/>
      <c r="HU51" s="9"/>
      <c r="HV51" s="9"/>
      <c r="HW51" s="57"/>
      <c r="HX51" s="39"/>
      <c r="HZ51" s="50" t="s">
        <v>77</v>
      </c>
      <c r="IA51" s="9"/>
      <c r="IB51" s="9"/>
      <c r="IC51" s="9"/>
      <c r="ID51" s="9"/>
      <c r="IE51" s="9"/>
      <c r="IF51" s="57"/>
      <c r="IG51" s="39"/>
      <c r="II51" s="50" t="s">
        <v>77</v>
      </c>
      <c r="IJ51" s="9"/>
      <c r="IK51" s="9"/>
      <c r="IL51" s="9"/>
      <c r="IM51" s="9"/>
      <c r="IN51" s="9"/>
      <c r="IO51" s="57"/>
      <c r="IP51" s="39"/>
      <c r="IR51" s="50" t="s">
        <v>77</v>
      </c>
      <c r="IS51" s="9"/>
      <c r="IT51" s="9"/>
      <c r="IU51" s="9"/>
      <c r="IV51" s="9"/>
      <c r="IW51" s="9"/>
      <c r="IX51" s="57"/>
      <c r="IY51" s="39"/>
    </row>
    <row r="52" spans="9:259" x14ac:dyDescent="0.15">
      <c r="I52" s="51" t="s">
        <v>59</v>
      </c>
      <c r="J52" s="52">
        <f>+J20/100</f>
        <v>0.14560000000000001</v>
      </c>
      <c r="K52" s="53"/>
      <c r="L52" s="53"/>
      <c r="M52" s="54"/>
      <c r="N52" s="9"/>
      <c r="O52" s="54">
        <f>+J52-$C$20/100</f>
        <v>1.6300000000000009E-2</v>
      </c>
      <c r="P52" s="39"/>
      <c r="R52" s="51" t="s">
        <v>59</v>
      </c>
      <c r="S52" s="52">
        <f>+S20/100</f>
        <v>0.1444</v>
      </c>
      <c r="T52" s="53"/>
      <c r="U52" s="9"/>
      <c r="V52" s="9"/>
      <c r="W52" s="9"/>
      <c r="X52" s="54">
        <f>+S52-$C$20/100</f>
        <v>1.5100000000000002E-2</v>
      </c>
      <c r="Y52" s="39"/>
      <c r="AA52" s="51" t="s">
        <v>59</v>
      </c>
      <c r="AB52" s="52">
        <f>+AB20/100</f>
        <v>0.1474</v>
      </c>
      <c r="AC52" s="53"/>
      <c r="AD52" s="9"/>
      <c r="AE52" s="9"/>
      <c r="AF52" s="9"/>
      <c r="AG52" s="54">
        <f>+AB52-$C$20/100</f>
        <v>1.8100000000000005E-2</v>
      </c>
      <c r="AH52" s="39"/>
      <c r="AJ52" s="51" t="s">
        <v>59</v>
      </c>
      <c r="AK52" s="52">
        <f>+AK20/100</f>
        <v>0.10210000000000001</v>
      </c>
      <c r="AL52" s="53"/>
      <c r="AM52" s="9"/>
      <c r="AN52" s="9"/>
      <c r="AO52" s="9"/>
      <c r="AP52" s="54">
        <f>+AK52-$C$20/100</f>
        <v>-2.7199999999999988E-2</v>
      </c>
      <c r="AQ52" s="39"/>
      <c r="AS52" s="51" t="s">
        <v>59</v>
      </c>
      <c r="AT52" s="52">
        <f>+AT20/100</f>
        <v>0.1231</v>
      </c>
      <c r="AU52" s="53"/>
      <c r="AV52" s="9"/>
      <c r="AW52" s="9"/>
      <c r="AX52" s="9"/>
      <c r="AY52" s="54">
        <f>+AT52-$C$20/100</f>
        <v>-6.1999999999999972E-3</v>
      </c>
      <c r="AZ52" s="39"/>
      <c r="BB52" s="51" t="s">
        <v>59</v>
      </c>
      <c r="BC52" s="52">
        <f>+BC20/100</f>
        <v>0.10220000000000001</v>
      </c>
      <c r="BD52" s="53"/>
      <c r="BE52" s="9"/>
      <c r="BF52" s="9"/>
      <c r="BG52" s="9"/>
      <c r="BH52" s="54">
        <f>+BC52-$C$20/100</f>
        <v>-2.7099999999999985E-2</v>
      </c>
      <c r="BI52" s="39"/>
      <c r="BK52" s="51" t="s">
        <v>59</v>
      </c>
      <c r="BL52" s="52">
        <f>+BL20/100</f>
        <v>0.11840000000000001</v>
      </c>
      <c r="BM52" s="53"/>
      <c r="BN52" s="9"/>
      <c r="BO52" s="9"/>
      <c r="BP52" s="9"/>
      <c r="BQ52" s="54">
        <f>+BL52-$C$20/100</f>
        <v>-1.0899999999999993E-2</v>
      </c>
      <c r="BR52" s="39"/>
      <c r="BT52" s="51" t="s">
        <v>59</v>
      </c>
      <c r="BU52" s="52">
        <f>+BU20/100</f>
        <v>9.4299999999999995E-2</v>
      </c>
      <c r="BV52" s="53"/>
      <c r="BW52" s="9"/>
      <c r="BX52" s="9"/>
      <c r="BY52" s="9"/>
      <c r="BZ52" s="54">
        <f>+BU52-$C$20/100</f>
        <v>-3.5000000000000003E-2</v>
      </c>
      <c r="CA52" s="39"/>
      <c r="CC52" s="51" t="s">
        <v>59</v>
      </c>
      <c r="CD52" s="52">
        <f>+CD20/100</f>
        <v>0.25319999999999998</v>
      </c>
      <c r="CE52" s="53"/>
      <c r="CF52" s="9"/>
      <c r="CG52" s="9"/>
      <c r="CH52" s="9"/>
      <c r="CI52" s="54">
        <f>+CD52-$C$20/100</f>
        <v>0.12389999999999998</v>
      </c>
      <c r="CJ52" s="39"/>
      <c r="CL52" s="51" t="s">
        <v>59</v>
      </c>
      <c r="CM52" s="52">
        <f>+CM20/100</f>
        <v>0.1052</v>
      </c>
      <c r="CN52" s="53"/>
      <c r="CO52" s="9"/>
      <c r="CP52" s="9"/>
      <c r="CQ52" s="9"/>
      <c r="CR52" s="54">
        <f>+CM52-$C$20/100</f>
        <v>-2.4099999999999996E-2</v>
      </c>
      <c r="CS52" s="39"/>
      <c r="CU52" s="51" t="s">
        <v>59</v>
      </c>
      <c r="CV52" s="52">
        <f>+CV20/100</f>
        <v>0.13350000000000001</v>
      </c>
      <c r="CW52" s="53"/>
      <c r="CX52" s="9"/>
      <c r="CY52" s="9"/>
      <c r="CZ52" s="9"/>
      <c r="DA52" s="54">
        <f>+CV52-$C$20/100</f>
        <v>4.2000000000000093E-3</v>
      </c>
      <c r="DB52" s="39"/>
      <c r="DD52" s="51" t="s">
        <v>59</v>
      </c>
      <c r="DE52" s="52">
        <f>+DE20/100</f>
        <v>6.88E-2</v>
      </c>
      <c r="DF52" s="53"/>
      <c r="DG52" s="9"/>
      <c r="DH52" s="9"/>
      <c r="DI52" s="9"/>
      <c r="DJ52" s="54">
        <f>+DE52-$C$20/100</f>
        <v>-6.0499999999999998E-2</v>
      </c>
      <c r="DK52" s="39"/>
      <c r="DM52" s="51" t="s">
        <v>59</v>
      </c>
      <c r="DN52" s="52">
        <f>+DN20/100</f>
        <v>0.14880000000000002</v>
      </c>
      <c r="DO52" s="53"/>
      <c r="DP52" s="9"/>
      <c r="DQ52" s="9"/>
      <c r="DR52" s="9"/>
      <c r="DS52" s="54">
        <f>+DN52-$C$20/100</f>
        <v>1.9500000000000017E-2</v>
      </c>
      <c r="DT52" s="39"/>
      <c r="DV52" s="51" t="s">
        <v>59</v>
      </c>
      <c r="DW52" s="52">
        <f>+DW20/100</f>
        <v>9.5700000000000007E-2</v>
      </c>
      <c r="DX52" s="53"/>
      <c r="DY52" s="9"/>
      <c r="DZ52" s="9"/>
      <c r="EA52" s="9"/>
      <c r="EB52" s="54">
        <f>+DW52-$C$20/100</f>
        <v>-3.3599999999999991E-2</v>
      </c>
      <c r="EC52" s="39"/>
      <c r="EE52" s="51" t="s">
        <v>59</v>
      </c>
      <c r="EF52" s="52">
        <f>+EF20/100</f>
        <v>8.9600000000000013E-2</v>
      </c>
      <c r="EG52" s="53"/>
      <c r="EH52" s="9"/>
      <c r="EI52" s="9"/>
      <c r="EJ52" s="9"/>
      <c r="EK52" s="54">
        <f>+EF52-$C$20/100</f>
        <v>-3.9699999999999985E-2</v>
      </c>
      <c r="EL52" s="39"/>
      <c r="EN52" s="51" t="s">
        <v>59</v>
      </c>
      <c r="EO52" s="52">
        <f>+EO20/100</f>
        <v>0.44439999999999996</v>
      </c>
      <c r="EP52" s="53"/>
      <c r="EQ52" s="9"/>
      <c r="ER52" s="9"/>
      <c r="ES52" s="9"/>
      <c r="ET52" s="54">
        <f>+EO52-$C$20/100</f>
        <v>0.31509999999999994</v>
      </c>
      <c r="EU52" s="39"/>
      <c r="EW52" s="51" t="s">
        <v>59</v>
      </c>
      <c r="EX52" s="52">
        <f>+EX20/100</f>
        <v>0.13750000000000001</v>
      </c>
      <c r="EY52" s="53"/>
      <c r="EZ52" s="9"/>
      <c r="FA52" s="9"/>
      <c r="FB52" s="9"/>
      <c r="FC52" s="54">
        <f>+EX52-$C$20/100</f>
        <v>8.2000000000000128E-3</v>
      </c>
      <c r="FD52" s="39"/>
      <c r="FF52" s="51" t="s">
        <v>59</v>
      </c>
      <c r="FG52" s="52">
        <f>+FG20/100</f>
        <v>0.1193</v>
      </c>
      <c r="FH52" s="53"/>
      <c r="FI52" s="9"/>
      <c r="FJ52" s="9"/>
      <c r="FK52" s="9"/>
      <c r="FL52" s="54">
        <f>+FG52-$C$20/100</f>
        <v>-9.999999999999995E-3</v>
      </c>
      <c r="FM52" s="39"/>
      <c r="FO52" s="51" t="s">
        <v>59</v>
      </c>
      <c r="FP52" s="52">
        <f>+FP20/100</f>
        <v>0.1</v>
      </c>
      <c r="FQ52" s="53"/>
      <c r="FR52" s="9"/>
      <c r="FS52" s="9"/>
      <c r="FT52" s="9"/>
      <c r="FU52" s="54">
        <f>+FP52-$C$20/100</f>
        <v>-2.9299999999999993E-2</v>
      </c>
      <c r="FV52" s="39"/>
      <c r="FX52" s="51" t="s">
        <v>59</v>
      </c>
      <c r="FY52" s="52">
        <f>+FY20/100</f>
        <v>0.1502</v>
      </c>
      <c r="FZ52" s="53"/>
      <c r="GA52" s="9"/>
      <c r="GB52" s="9"/>
      <c r="GC52" s="9"/>
      <c r="GD52" s="54">
        <f>+FY52-$C$20/100</f>
        <v>2.0900000000000002E-2</v>
      </c>
      <c r="GE52" s="39"/>
      <c r="GG52" s="51" t="s">
        <v>59</v>
      </c>
      <c r="GH52" s="52">
        <f>+GH20/100</f>
        <v>0.4</v>
      </c>
      <c r="GI52" s="53"/>
      <c r="GJ52" s="9"/>
      <c r="GK52" s="9"/>
      <c r="GL52" s="9"/>
      <c r="GM52" s="54">
        <f>+GH52-$C$20/100</f>
        <v>0.27070000000000005</v>
      </c>
      <c r="GN52" s="39"/>
      <c r="GP52" s="51" t="s">
        <v>59</v>
      </c>
      <c r="GQ52" s="52">
        <f>+GQ20/100</f>
        <v>0.1</v>
      </c>
      <c r="GR52" s="53"/>
      <c r="GS52" s="9"/>
      <c r="GT52" s="9"/>
      <c r="GU52" s="9"/>
      <c r="GV52" s="54">
        <f>+GQ52-$C$20/100</f>
        <v>-2.9299999999999993E-2</v>
      </c>
      <c r="GW52" s="39"/>
      <c r="GY52" s="51" t="s">
        <v>59</v>
      </c>
      <c r="GZ52" s="52">
        <f>+GZ20/100</f>
        <v>0.1787</v>
      </c>
      <c r="HA52" s="53"/>
      <c r="HB52" s="9"/>
      <c r="HC52" s="9"/>
      <c r="HD52" s="9"/>
      <c r="HE52" s="54">
        <f>+GZ52-$C$20/100</f>
        <v>4.9399999999999999E-2</v>
      </c>
      <c r="HF52" s="39"/>
      <c r="HH52" s="51" t="s">
        <v>59</v>
      </c>
      <c r="HI52" s="52">
        <f>+HI20/100</f>
        <v>0.52539999999999998</v>
      </c>
      <c r="HJ52" s="53"/>
      <c r="HK52" s="9"/>
      <c r="HL52" s="9"/>
      <c r="HM52" s="9"/>
      <c r="HN52" s="54">
        <f>+HI52-$C$20/100</f>
        <v>0.39610000000000001</v>
      </c>
      <c r="HO52" s="39"/>
      <c r="HQ52" s="51" t="s">
        <v>59</v>
      </c>
      <c r="HR52" s="52">
        <f>+HR20/100</f>
        <v>0.11</v>
      </c>
      <c r="HS52" s="53"/>
      <c r="HT52" s="9"/>
      <c r="HU52" s="9"/>
      <c r="HV52" s="9"/>
      <c r="HW52" s="54">
        <f>+HR52-$C$20/100</f>
        <v>-1.9299999999999998E-2</v>
      </c>
      <c r="HX52" s="39"/>
      <c r="HZ52" s="51" t="s">
        <v>59</v>
      </c>
      <c r="IA52" s="52">
        <f>+IA20/100</f>
        <v>0.30329999999999996</v>
      </c>
      <c r="IB52" s="53"/>
      <c r="IC52" s="9"/>
      <c r="ID52" s="9"/>
      <c r="IE52" s="9"/>
      <c r="IF52" s="54">
        <f>+IA52-$C$20/100</f>
        <v>0.17399999999999996</v>
      </c>
      <c r="IG52" s="39"/>
      <c r="II52" s="51" t="s">
        <v>59</v>
      </c>
      <c r="IJ52" s="52">
        <f>+IJ20/100</f>
        <v>0.24390000000000001</v>
      </c>
      <c r="IK52" s="53"/>
      <c r="IL52" s="9"/>
      <c r="IM52" s="9"/>
      <c r="IN52" s="9"/>
      <c r="IO52" s="54">
        <f>+IJ52-$C$20/100</f>
        <v>0.11460000000000001</v>
      </c>
      <c r="IP52" s="39"/>
      <c r="IR52" s="51" t="s">
        <v>59</v>
      </c>
      <c r="IS52" s="52">
        <f>+IS20/100</f>
        <v>0.44829999999999998</v>
      </c>
      <c r="IT52" s="53"/>
      <c r="IU52" s="9"/>
      <c r="IV52" s="9"/>
      <c r="IW52" s="9"/>
      <c r="IX52" s="54">
        <f>+IS52-$C$20/100</f>
        <v>0.31899999999999995</v>
      </c>
      <c r="IY52" s="39"/>
    </row>
    <row r="53" spans="9:259" x14ac:dyDescent="0.15">
      <c r="I53" s="51" t="s">
        <v>60</v>
      </c>
      <c r="J53" s="55">
        <f>+O20</f>
        <v>0.86448115642746515</v>
      </c>
      <c r="K53" s="53"/>
      <c r="L53" s="53"/>
      <c r="M53" s="56"/>
      <c r="N53" s="9"/>
      <c r="O53" s="56">
        <f>+J53-$E$20</f>
        <v>2.8241779621584473E-2</v>
      </c>
      <c r="P53" s="39"/>
      <c r="R53" s="51" t="s">
        <v>60</v>
      </c>
      <c r="S53" s="55">
        <f>+X20</f>
        <v>0.85446985446985446</v>
      </c>
      <c r="T53" s="53"/>
      <c r="U53" s="9"/>
      <c r="V53" s="9"/>
      <c r="W53" s="9"/>
      <c r="X53" s="56">
        <f>+S53-$E$20</f>
        <v>1.8230477663973788E-2</v>
      </c>
      <c r="Y53" s="39"/>
      <c r="AA53" s="51" t="s">
        <v>60</v>
      </c>
      <c r="AB53" s="55">
        <f>+AG20</f>
        <v>0.89970501474926257</v>
      </c>
      <c r="AC53" s="53"/>
      <c r="AD53" s="9"/>
      <c r="AE53" s="9"/>
      <c r="AF53" s="9"/>
      <c r="AG53" s="56">
        <f>+AB53-$E$20</f>
        <v>6.3465637943381892E-2</v>
      </c>
      <c r="AH53" s="39"/>
      <c r="AJ53" s="51" t="s">
        <v>60</v>
      </c>
      <c r="AK53" s="55">
        <f>+AP20</f>
        <v>0.90579710144927539</v>
      </c>
      <c r="AL53" s="53"/>
      <c r="AM53" s="9"/>
      <c r="AN53" s="9"/>
      <c r="AO53" s="9"/>
      <c r="AP53" s="56">
        <f>+AK53-$E$20</f>
        <v>6.9557724643394714E-2</v>
      </c>
      <c r="AQ53" s="39"/>
      <c r="AS53" s="51" t="s">
        <v>60</v>
      </c>
      <c r="AT53" s="55">
        <f>+AY20</f>
        <v>0.87037037037037035</v>
      </c>
      <c r="AU53" s="53"/>
      <c r="AV53" s="9"/>
      <c r="AW53" s="9"/>
      <c r="AX53" s="9"/>
      <c r="AY53" s="56">
        <f>+AT53-$E$20</f>
        <v>3.4130993564489676E-2</v>
      </c>
      <c r="AZ53" s="39"/>
      <c r="BB53" s="51" t="s">
        <v>60</v>
      </c>
      <c r="BC53" s="55">
        <f>+BH20</f>
        <v>0.94505494505494503</v>
      </c>
      <c r="BD53" s="53"/>
      <c r="BE53" s="9"/>
      <c r="BF53" s="9"/>
      <c r="BG53" s="9"/>
      <c r="BH53" s="56">
        <f>+BC53-$E$20</f>
        <v>0.10881556824906435</v>
      </c>
      <c r="BI53" s="39"/>
      <c r="BK53" s="51" t="s">
        <v>60</v>
      </c>
      <c r="BL53" s="55">
        <f>+BQ20</f>
        <v>0.80208333333333337</v>
      </c>
      <c r="BM53" s="53"/>
      <c r="BN53" s="9"/>
      <c r="BO53" s="9"/>
      <c r="BP53" s="9"/>
      <c r="BQ53" s="56">
        <f>+BL53-$E$20</f>
        <v>-3.4156043472547304E-2</v>
      </c>
      <c r="BR53" s="39"/>
      <c r="BT53" s="51" t="s">
        <v>60</v>
      </c>
      <c r="BU53" s="55">
        <f>+BZ20</f>
        <v>0.89102564102564108</v>
      </c>
      <c r="BV53" s="53"/>
      <c r="BW53" s="9"/>
      <c r="BX53" s="9"/>
      <c r="BY53" s="9"/>
      <c r="BZ53" s="56">
        <f>+BU53-$E$20</f>
        <v>5.4786264219760406E-2</v>
      </c>
      <c r="CA53" s="39"/>
      <c r="CC53" s="51" t="s">
        <v>60</v>
      </c>
      <c r="CD53" s="55">
        <f>+CI20</f>
        <v>0.82650602409638552</v>
      </c>
      <c r="CE53" s="53"/>
      <c r="CF53" s="9"/>
      <c r="CG53" s="9"/>
      <c r="CH53" s="9"/>
      <c r="CI53" s="56">
        <f>+CD53-$E$20</f>
        <v>-9.7333527094951577E-3</v>
      </c>
      <c r="CJ53" s="39"/>
      <c r="CL53" s="51" t="s">
        <v>60</v>
      </c>
      <c r="CM53" s="55">
        <f>+CR20</f>
        <v>0.92063492063492058</v>
      </c>
      <c r="CN53" s="53"/>
      <c r="CO53" s="9"/>
      <c r="CP53" s="9"/>
      <c r="CQ53" s="9"/>
      <c r="CR53" s="56">
        <f>+CM53-$E$20</f>
        <v>8.439554382903991E-2</v>
      </c>
      <c r="CS53" s="39"/>
      <c r="CU53" s="51" t="s">
        <v>60</v>
      </c>
      <c r="CV53" s="55">
        <f>+DA20</f>
        <v>0.86206896551724133</v>
      </c>
      <c r="CW53" s="53"/>
      <c r="CX53" s="9"/>
      <c r="CY53" s="9"/>
      <c r="CZ53" s="9"/>
      <c r="DA53" s="56">
        <f>+CV53-$E$20</f>
        <v>2.5829588711360651E-2</v>
      </c>
      <c r="DB53" s="39"/>
      <c r="DD53" s="51" t="s">
        <v>60</v>
      </c>
      <c r="DE53" s="55">
        <f>+DJ20</f>
        <v>0.90384615384615385</v>
      </c>
      <c r="DF53" s="53"/>
      <c r="DG53" s="9"/>
      <c r="DH53" s="9"/>
      <c r="DI53" s="9"/>
      <c r="DJ53" s="56">
        <f>+DE53-$E$20</f>
        <v>6.760677704027318E-2</v>
      </c>
      <c r="DK53" s="39"/>
      <c r="DM53" s="51" t="s">
        <v>60</v>
      </c>
      <c r="DN53" s="55">
        <f>+DS20</f>
        <v>0.96323529411764708</v>
      </c>
      <c r="DO53" s="53"/>
      <c r="DP53" s="9"/>
      <c r="DQ53" s="9"/>
      <c r="DR53" s="9"/>
      <c r="DS53" s="56">
        <f>+DN53-$E$20</f>
        <v>0.1269959173117664</v>
      </c>
      <c r="DT53" s="39"/>
      <c r="DV53" s="51" t="s">
        <v>60</v>
      </c>
      <c r="DW53" s="55">
        <f>+EB20</f>
        <v>0.86585365853658536</v>
      </c>
      <c r="DX53" s="53"/>
      <c r="DY53" s="9"/>
      <c r="DZ53" s="9"/>
      <c r="EA53" s="9"/>
      <c r="EB53" s="56">
        <f>+DW53-$E$20</f>
        <v>2.9614281730704684E-2</v>
      </c>
      <c r="EC53" s="39"/>
      <c r="EE53" s="51" t="s">
        <v>60</v>
      </c>
      <c r="EF53" s="55">
        <f>+EK20</f>
        <v>0.93023255813953487</v>
      </c>
      <c r="EG53" s="53"/>
      <c r="EH53" s="9"/>
      <c r="EI53" s="9"/>
      <c r="EJ53" s="9"/>
      <c r="EK53" s="56">
        <f>+EF53-$E$20</f>
        <v>9.3993181333654197E-2</v>
      </c>
      <c r="EL53" s="39"/>
      <c r="EN53" s="51" t="s">
        <v>60</v>
      </c>
      <c r="EO53" s="55">
        <f>+ET20</f>
        <v>0.5625</v>
      </c>
      <c r="EP53" s="53"/>
      <c r="EQ53" s="9"/>
      <c r="ER53" s="9"/>
      <c r="ES53" s="9"/>
      <c r="ET53" s="56">
        <f>+EO53-$E$20</f>
        <v>-0.27373937680588067</v>
      </c>
      <c r="EU53" s="39"/>
      <c r="EW53" s="51" t="s">
        <v>60</v>
      </c>
      <c r="EX53" s="55">
        <f>+FC20</f>
        <v>0.80303030303030298</v>
      </c>
      <c r="EY53" s="53"/>
      <c r="EZ53" s="9"/>
      <c r="FA53" s="9"/>
      <c r="FB53" s="9"/>
      <c r="FC53" s="56">
        <f>+EX53-$E$20</f>
        <v>-3.3209073775577691E-2</v>
      </c>
      <c r="FD53" s="39"/>
      <c r="FF53" s="51" t="s">
        <v>60</v>
      </c>
      <c r="FG53" s="55">
        <f>+FL20</f>
        <v>1</v>
      </c>
      <c r="FH53" s="53"/>
      <c r="FI53" s="9"/>
      <c r="FJ53" s="9"/>
      <c r="FK53" s="9"/>
      <c r="FL53" s="56">
        <f>+FG53-$E$20</f>
        <v>0.16376062319411933</v>
      </c>
      <c r="FM53" s="39"/>
      <c r="FO53" s="51" t="s">
        <v>60</v>
      </c>
      <c r="FP53" s="55">
        <f>+FU20</f>
        <v>0.97560975609756095</v>
      </c>
      <c r="FQ53" s="53"/>
      <c r="FR53" s="9"/>
      <c r="FS53" s="9"/>
      <c r="FT53" s="9"/>
      <c r="FU53" s="56">
        <f>+FP53-$E$20</f>
        <v>0.13937037929168028</v>
      </c>
      <c r="FV53" s="39"/>
      <c r="FX53" s="51" t="s">
        <v>60</v>
      </c>
      <c r="FY53" s="55">
        <f>+GD20</f>
        <v>0.89430894308943087</v>
      </c>
      <c r="FZ53" s="53"/>
      <c r="GA53" s="9"/>
      <c r="GB53" s="9"/>
      <c r="GC53" s="9"/>
      <c r="GD53" s="56">
        <f>+FY53-$E$20</f>
        <v>5.80695662835502E-2</v>
      </c>
      <c r="GE53" s="39"/>
      <c r="GG53" s="51" t="s">
        <v>60</v>
      </c>
      <c r="GH53" s="55">
        <f>+GM20</f>
        <v>0.97499999999999998</v>
      </c>
      <c r="GI53" s="53"/>
      <c r="GJ53" s="9"/>
      <c r="GK53" s="9"/>
      <c r="GL53" s="9"/>
      <c r="GM53" s="56">
        <f>+GH53-$E$20</f>
        <v>0.1387606231941193</v>
      </c>
      <c r="GN53" s="39"/>
      <c r="GP53" s="51" t="s">
        <v>60</v>
      </c>
      <c r="GQ53" s="55">
        <f>+GV20</f>
        <v>0.92307692307692313</v>
      </c>
      <c r="GR53" s="53"/>
      <c r="GS53" s="9"/>
      <c r="GT53" s="9"/>
      <c r="GU53" s="9"/>
      <c r="GV53" s="56">
        <f>+GQ53-$E$20</f>
        <v>8.6837546271042454E-2</v>
      </c>
      <c r="GW53" s="39"/>
      <c r="GY53" s="51" t="s">
        <v>60</v>
      </c>
      <c r="GZ53" s="55">
        <f>+HE20</f>
        <v>0.80851063829787229</v>
      </c>
      <c r="HA53" s="53"/>
      <c r="HB53" s="9"/>
      <c r="HC53" s="9"/>
      <c r="HD53" s="9"/>
      <c r="HE53" s="56">
        <f>+GZ53-$E$20</f>
        <v>-2.7728738508008388E-2</v>
      </c>
      <c r="HF53" s="39"/>
      <c r="HH53" s="51" t="s">
        <v>60</v>
      </c>
      <c r="HI53" s="55">
        <f>+HN20</f>
        <v>0.69655172413793098</v>
      </c>
      <c r="HJ53" s="53"/>
      <c r="HK53" s="9"/>
      <c r="HL53" s="9"/>
      <c r="HM53" s="9"/>
      <c r="HN53" s="56">
        <f>+HI53-$E$20</f>
        <v>-0.13968765266794969</v>
      </c>
      <c r="HO53" s="39"/>
      <c r="HQ53" s="51" t="s">
        <v>60</v>
      </c>
      <c r="HR53" s="55">
        <f>+HW20</f>
        <v>0.72727272727272729</v>
      </c>
      <c r="HS53" s="53"/>
      <c r="HT53" s="9"/>
      <c r="HU53" s="9"/>
      <c r="HV53" s="9"/>
      <c r="HW53" s="56">
        <f>+HR53-$E$20</f>
        <v>-0.10896664953315338</v>
      </c>
      <c r="HX53" s="39"/>
      <c r="HZ53" s="51" t="s">
        <v>60</v>
      </c>
      <c r="IA53" s="55">
        <f>+IF20</f>
        <v>0.85144927536231885</v>
      </c>
      <c r="IB53" s="53"/>
      <c r="IC53" s="9"/>
      <c r="ID53" s="9"/>
      <c r="IE53" s="9"/>
      <c r="IF53" s="56">
        <f>+IA53-$E$20</f>
        <v>1.5209898556438173E-2</v>
      </c>
      <c r="IG53" s="39"/>
      <c r="II53" s="51" t="s">
        <v>60</v>
      </c>
      <c r="IJ53" s="55">
        <f>+IO20</f>
        <v>0.7</v>
      </c>
      <c r="IK53" s="53"/>
      <c r="IL53" s="9"/>
      <c r="IM53" s="9"/>
      <c r="IN53" s="9"/>
      <c r="IO53" s="56">
        <f>+IJ53-$E$20</f>
        <v>-0.13623937680588072</v>
      </c>
      <c r="IP53" s="39"/>
      <c r="IR53" s="51" t="s">
        <v>60</v>
      </c>
      <c r="IS53" s="55">
        <f>+IX20</f>
        <v>0.69230769230769229</v>
      </c>
      <c r="IT53" s="53"/>
      <c r="IU53" s="9"/>
      <c r="IV53" s="9"/>
      <c r="IW53" s="9"/>
      <c r="IX53" s="56">
        <f>+IS53-$E$20</f>
        <v>-0.14393168449818838</v>
      </c>
      <c r="IY53" s="39"/>
    </row>
    <row r="54" spans="9:259" x14ac:dyDescent="0.15">
      <c r="I54" s="51" t="s">
        <v>61</v>
      </c>
      <c r="J54" s="55">
        <f>+P20</f>
        <v>0.13448631905007744</v>
      </c>
      <c r="K54" s="53"/>
      <c r="L54" s="53"/>
      <c r="M54" s="56"/>
      <c r="N54" s="9"/>
      <c r="O54" s="56">
        <f>+J54-$G$20</f>
        <v>-2.8623064293153422E-2</v>
      </c>
      <c r="P54" s="39"/>
      <c r="R54" s="51" t="s">
        <v>61</v>
      </c>
      <c r="S54" s="55">
        <f>+Y20</f>
        <v>0.14553014553014554</v>
      </c>
      <c r="T54" s="53"/>
      <c r="U54" s="9"/>
      <c r="V54" s="9"/>
      <c r="W54" s="9"/>
      <c r="X54" s="56">
        <f>+S54-$G$20</f>
        <v>-1.7579237813085319E-2</v>
      </c>
      <c r="Y54" s="39"/>
      <c r="AA54" s="51" t="s">
        <v>61</v>
      </c>
      <c r="AB54" s="55">
        <f>+AH20</f>
        <v>9.7345132743362831E-2</v>
      </c>
      <c r="AC54" s="53"/>
      <c r="AD54" s="9"/>
      <c r="AE54" s="9"/>
      <c r="AF54" s="9"/>
      <c r="AG54" s="56">
        <f>+AB54-$G$20</f>
        <v>-6.5764250599868027E-2</v>
      </c>
      <c r="AH54" s="39"/>
      <c r="AJ54" s="51" t="s">
        <v>61</v>
      </c>
      <c r="AK54" s="55">
        <f>+AQ20</f>
        <v>9.420289855072464E-2</v>
      </c>
      <c r="AL54" s="53"/>
      <c r="AM54" s="9"/>
      <c r="AN54" s="9"/>
      <c r="AO54" s="9"/>
      <c r="AP54" s="56">
        <f>+AK54-$G$20</f>
        <v>-6.8906484792506217E-2</v>
      </c>
      <c r="AQ54" s="39"/>
      <c r="AS54" s="51" t="s">
        <v>61</v>
      </c>
      <c r="AT54" s="55">
        <f>+AZ20</f>
        <v>0.12962962962962962</v>
      </c>
      <c r="AU54" s="53"/>
      <c r="AV54" s="9"/>
      <c r="AW54" s="9"/>
      <c r="AX54" s="9"/>
      <c r="AY54" s="56">
        <f>+AT54-$G$20</f>
        <v>-3.3479753713601235E-2</v>
      </c>
      <c r="AZ54" s="39"/>
      <c r="BB54" s="51" t="s">
        <v>61</v>
      </c>
      <c r="BC54" s="55">
        <f>+BI20</f>
        <v>5.4945054945054944E-2</v>
      </c>
      <c r="BD54" s="53"/>
      <c r="BE54" s="9"/>
      <c r="BF54" s="9"/>
      <c r="BG54" s="9"/>
      <c r="BH54" s="56">
        <f>+BC54-$G$20</f>
        <v>-0.10816432839817591</v>
      </c>
      <c r="BI54" s="39"/>
      <c r="BK54" s="51" t="s">
        <v>61</v>
      </c>
      <c r="BL54" s="55">
        <f>+BR20</f>
        <v>0.19791666666666666</v>
      </c>
      <c r="BM54" s="53"/>
      <c r="BN54" s="9"/>
      <c r="BO54" s="9"/>
      <c r="BP54" s="9"/>
      <c r="BQ54" s="56">
        <f>+BL54-$G$20</f>
        <v>3.48072833234358E-2</v>
      </c>
      <c r="BR54" s="39"/>
      <c r="BT54" s="51" t="s">
        <v>61</v>
      </c>
      <c r="BU54" s="55">
        <f>+CA20</f>
        <v>0.10897435897435898</v>
      </c>
      <c r="BV54" s="53"/>
      <c r="BW54" s="9"/>
      <c r="BX54" s="9"/>
      <c r="BY54" s="9"/>
      <c r="BZ54" s="56">
        <f>+BU54-$G$20</f>
        <v>-5.4135024368871881E-2</v>
      </c>
      <c r="CA54" s="39"/>
      <c r="CC54" s="51" t="s">
        <v>61</v>
      </c>
      <c r="CD54" s="55">
        <f>+CJ20</f>
        <v>0.1710843373493976</v>
      </c>
      <c r="CE54" s="53"/>
      <c r="CF54" s="9"/>
      <c r="CG54" s="9"/>
      <c r="CH54" s="9"/>
      <c r="CI54" s="56">
        <f>+CD54-$G$20</f>
        <v>7.9749540061667401E-3</v>
      </c>
      <c r="CJ54" s="39"/>
      <c r="CL54" s="51" t="s">
        <v>61</v>
      </c>
      <c r="CM54" s="55">
        <f>+CS20</f>
        <v>7.9365079365079361E-2</v>
      </c>
      <c r="CN54" s="53"/>
      <c r="CO54" s="9"/>
      <c r="CP54" s="9"/>
      <c r="CQ54" s="9"/>
      <c r="CR54" s="56">
        <f>+CM54-$G$20</f>
        <v>-8.3744303978151496E-2</v>
      </c>
      <c r="CS54" s="39"/>
      <c r="CU54" s="51" t="s">
        <v>61</v>
      </c>
      <c r="CV54" s="55">
        <f>+DB20</f>
        <v>0.13793103448275862</v>
      </c>
      <c r="CW54" s="53"/>
      <c r="CX54" s="9"/>
      <c r="CY54" s="9"/>
      <c r="CZ54" s="9"/>
      <c r="DA54" s="56">
        <f>+CV54-$G$20</f>
        <v>-2.5178348860472238E-2</v>
      </c>
      <c r="DB54" s="39"/>
      <c r="DD54" s="51" t="s">
        <v>61</v>
      </c>
      <c r="DE54" s="55">
        <f>+DK20</f>
        <v>7.6923076923076927E-2</v>
      </c>
      <c r="DF54" s="53"/>
      <c r="DG54" s="9"/>
      <c r="DH54" s="9"/>
      <c r="DI54" s="9"/>
      <c r="DJ54" s="56">
        <f>+DE54-$G$20</f>
        <v>-8.618630642015393E-2</v>
      </c>
      <c r="DK54" s="39"/>
      <c r="DM54" s="51" t="s">
        <v>61</v>
      </c>
      <c r="DN54" s="55">
        <f>+DT20</f>
        <v>3.6764705882352942E-2</v>
      </c>
      <c r="DO54" s="53"/>
      <c r="DP54" s="9"/>
      <c r="DQ54" s="9"/>
      <c r="DR54" s="9"/>
      <c r="DS54" s="56">
        <f>+DN54-$G$20</f>
        <v>-0.12634467746087791</v>
      </c>
      <c r="DT54" s="39"/>
      <c r="DV54" s="51" t="s">
        <v>61</v>
      </c>
      <c r="DW54" s="55">
        <f>+EC20</f>
        <v>0.13414634146341464</v>
      </c>
      <c r="DX54" s="53"/>
      <c r="DY54" s="9"/>
      <c r="DZ54" s="9"/>
      <c r="EA54" s="9"/>
      <c r="EB54" s="56">
        <f>+DW54-$G$20</f>
        <v>-2.8963041879816215E-2</v>
      </c>
      <c r="EC54" s="39"/>
      <c r="EE54" s="51" t="s">
        <v>61</v>
      </c>
      <c r="EF54" s="55">
        <f>+EL20</f>
        <v>6.9767441860465115E-2</v>
      </c>
      <c r="EG54" s="53"/>
      <c r="EH54" s="9"/>
      <c r="EI54" s="9"/>
      <c r="EJ54" s="9"/>
      <c r="EK54" s="56">
        <f>+EF54-$G$20</f>
        <v>-9.3341941482765742E-2</v>
      </c>
      <c r="EL54" s="39"/>
      <c r="EN54" s="51" t="s">
        <v>61</v>
      </c>
      <c r="EO54" s="55">
        <f>+EU20</f>
        <v>0.4375</v>
      </c>
      <c r="EP54" s="53"/>
      <c r="EQ54" s="9"/>
      <c r="ER54" s="9"/>
      <c r="ES54" s="9"/>
      <c r="ET54" s="56">
        <f>+EO54-$G$20</f>
        <v>0.27439061665676912</v>
      </c>
      <c r="EU54" s="39"/>
      <c r="EW54" s="51" t="s">
        <v>61</v>
      </c>
      <c r="EX54" s="55">
        <f>+FD20</f>
        <v>0.19696969696969696</v>
      </c>
      <c r="EY54" s="53"/>
      <c r="EZ54" s="9"/>
      <c r="FA54" s="9"/>
      <c r="FB54" s="9"/>
      <c r="FC54" s="56">
        <f>+EX54-$G$20</f>
        <v>3.3860313626466104E-2</v>
      </c>
      <c r="FD54" s="39"/>
      <c r="FF54" s="51" t="s">
        <v>61</v>
      </c>
      <c r="FG54" s="55">
        <f>+FM20</f>
        <v>0</v>
      </c>
      <c r="FH54" s="53"/>
      <c r="FI54" s="9"/>
      <c r="FJ54" s="9"/>
      <c r="FK54" s="9"/>
      <c r="FL54" s="56">
        <f>+FG54-$G$20</f>
        <v>-0.16310938334323086</v>
      </c>
      <c r="FM54" s="39"/>
      <c r="FO54" s="51" t="s">
        <v>61</v>
      </c>
      <c r="FP54" s="55">
        <f>+FV20</f>
        <v>2.4390243902439025E-2</v>
      </c>
      <c r="FQ54" s="53"/>
      <c r="FR54" s="9"/>
      <c r="FS54" s="9"/>
      <c r="FT54" s="9"/>
      <c r="FU54" s="56">
        <f>+FP54-$G$20</f>
        <v>-0.13871913944079184</v>
      </c>
      <c r="FV54" s="39"/>
      <c r="FX54" s="51" t="s">
        <v>61</v>
      </c>
      <c r="FY54" s="55">
        <f>+GE20</f>
        <v>0.10569105691056911</v>
      </c>
      <c r="FZ54" s="53"/>
      <c r="GA54" s="9"/>
      <c r="GB54" s="9"/>
      <c r="GC54" s="9"/>
      <c r="GD54" s="56">
        <f>+FY54-$G$20</f>
        <v>-5.7418326432661745E-2</v>
      </c>
      <c r="GE54" s="39"/>
      <c r="GG54" s="51" t="s">
        <v>61</v>
      </c>
      <c r="GH54" s="55">
        <f>+GN20</f>
        <v>0</v>
      </c>
      <c r="GI54" s="53"/>
      <c r="GJ54" s="9"/>
      <c r="GK54" s="9"/>
      <c r="GL54" s="9"/>
      <c r="GM54" s="56">
        <f>+GH54-$G$20</f>
        <v>-0.16310938334323086</v>
      </c>
      <c r="GN54" s="39"/>
      <c r="GP54" s="51" t="s">
        <v>61</v>
      </c>
      <c r="GQ54" s="55">
        <f>+GW20</f>
        <v>7.6923076923076927E-2</v>
      </c>
      <c r="GR54" s="53"/>
      <c r="GS54" s="9"/>
      <c r="GT54" s="9"/>
      <c r="GU54" s="9"/>
      <c r="GV54" s="56">
        <f>+GQ54-$G$20</f>
        <v>-8.618630642015393E-2</v>
      </c>
      <c r="GW54" s="39"/>
      <c r="GY54" s="51" t="s">
        <v>61</v>
      </c>
      <c r="GZ54" s="55">
        <f>+HF20</f>
        <v>0.19148936170212766</v>
      </c>
      <c r="HA54" s="53"/>
      <c r="HB54" s="9"/>
      <c r="HC54" s="9"/>
      <c r="HD54" s="9"/>
      <c r="HE54" s="56">
        <f>+GZ54-$G$20</f>
        <v>2.8379978358896801E-2</v>
      </c>
      <c r="HF54" s="39"/>
      <c r="HH54" s="51" t="s">
        <v>61</v>
      </c>
      <c r="HI54" s="55">
        <f>+HO20</f>
        <v>0.30344827586206896</v>
      </c>
      <c r="HJ54" s="53"/>
      <c r="HK54" s="9"/>
      <c r="HL54" s="9"/>
      <c r="HM54" s="9"/>
      <c r="HN54" s="56">
        <f>+HI54-$G$20</f>
        <v>0.1403388925188381</v>
      </c>
      <c r="HO54" s="39"/>
      <c r="HQ54" s="51" t="s">
        <v>61</v>
      </c>
      <c r="HR54" s="55">
        <f>+HX20</f>
        <v>0.27272727272727271</v>
      </c>
      <c r="HS54" s="53"/>
      <c r="HT54" s="9"/>
      <c r="HU54" s="9"/>
      <c r="HV54" s="9"/>
      <c r="HW54" s="56">
        <f>+HR54-$G$20</f>
        <v>0.10961788938404185</v>
      </c>
      <c r="HX54" s="39"/>
      <c r="HZ54" s="51" t="s">
        <v>61</v>
      </c>
      <c r="IA54" s="55">
        <f>+IG20</f>
        <v>0.14855072463768115</v>
      </c>
      <c r="IB54" s="53"/>
      <c r="IC54" s="9"/>
      <c r="ID54" s="9"/>
      <c r="IE54" s="9"/>
      <c r="IF54" s="56">
        <f>+IA54-$G$20</f>
        <v>-1.4558658705549704E-2</v>
      </c>
      <c r="IG54" s="39"/>
      <c r="II54" s="51" t="s">
        <v>61</v>
      </c>
      <c r="IJ54" s="55">
        <f>+IP20</f>
        <v>0.3</v>
      </c>
      <c r="IK54" s="53"/>
      <c r="IL54" s="9"/>
      <c r="IM54" s="9"/>
      <c r="IN54" s="9"/>
      <c r="IO54" s="56">
        <f>+IJ54-$G$20</f>
        <v>0.13689061665676913</v>
      </c>
      <c r="IP54" s="39"/>
      <c r="IR54" s="51" t="s">
        <v>61</v>
      </c>
      <c r="IS54" s="55">
        <f>+IY20</f>
        <v>0.30769230769230771</v>
      </c>
      <c r="IT54" s="53"/>
      <c r="IU54" s="9"/>
      <c r="IV54" s="9"/>
      <c r="IW54" s="9"/>
      <c r="IX54" s="56">
        <f>+IS54-$G$20</f>
        <v>0.14458292434907685</v>
      </c>
      <c r="IY54" s="39"/>
    </row>
    <row r="55" spans="9:259" x14ac:dyDescent="0.15">
      <c r="I55" s="38"/>
      <c r="J55" s="9"/>
      <c r="K55" s="9"/>
      <c r="L55" s="9"/>
      <c r="M55" s="57"/>
      <c r="N55" s="9"/>
      <c r="O55" s="57"/>
      <c r="P55" s="39"/>
      <c r="R55" s="38"/>
      <c r="S55" s="9"/>
      <c r="T55" s="9"/>
      <c r="U55" s="9"/>
      <c r="V55" s="9"/>
      <c r="W55" s="9"/>
      <c r="X55" s="57"/>
      <c r="Y55" s="39"/>
      <c r="AA55" s="38"/>
      <c r="AB55" s="9"/>
      <c r="AC55" s="9"/>
      <c r="AD55" s="9"/>
      <c r="AE55" s="9"/>
      <c r="AF55" s="9"/>
      <c r="AG55" s="57"/>
      <c r="AH55" s="39"/>
      <c r="AJ55" s="38"/>
      <c r="AK55" s="9"/>
      <c r="AL55" s="9"/>
      <c r="AM55" s="9"/>
      <c r="AN55" s="9"/>
      <c r="AO55" s="9"/>
      <c r="AP55" s="57"/>
      <c r="AQ55" s="39"/>
      <c r="AS55" s="38"/>
      <c r="AT55" s="9"/>
      <c r="AU55" s="9"/>
      <c r="AV55" s="9"/>
      <c r="AW55" s="9"/>
      <c r="AX55" s="9"/>
      <c r="AY55" s="57"/>
      <c r="AZ55" s="39"/>
      <c r="BB55" s="38"/>
      <c r="BC55" s="9"/>
      <c r="BD55" s="9"/>
      <c r="BE55" s="9"/>
      <c r="BF55" s="9"/>
      <c r="BG55" s="9"/>
      <c r="BH55" s="57"/>
      <c r="BI55" s="39"/>
      <c r="BK55" s="38"/>
      <c r="BL55" s="9"/>
      <c r="BM55" s="9"/>
      <c r="BN55" s="9"/>
      <c r="BO55" s="9"/>
      <c r="BP55" s="9"/>
      <c r="BQ55" s="57"/>
      <c r="BR55" s="39"/>
      <c r="BT55" s="38"/>
      <c r="BU55" s="9"/>
      <c r="BV55" s="9"/>
      <c r="BW55" s="9"/>
      <c r="BX55" s="9"/>
      <c r="BY55" s="9"/>
      <c r="BZ55" s="57"/>
      <c r="CA55" s="39"/>
      <c r="CC55" s="38"/>
      <c r="CD55" s="9"/>
      <c r="CE55" s="9"/>
      <c r="CF55" s="9"/>
      <c r="CG55" s="9"/>
      <c r="CH55" s="9"/>
      <c r="CI55" s="57"/>
      <c r="CJ55" s="39"/>
      <c r="CL55" s="38"/>
      <c r="CM55" s="9"/>
      <c r="CN55" s="9"/>
      <c r="CO55" s="9"/>
      <c r="CP55" s="9"/>
      <c r="CQ55" s="9"/>
      <c r="CR55" s="57"/>
      <c r="CS55" s="39"/>
      <c r="CU55" s="38"/>
      <c r="CV55" s="9"/>
      <c r="CW55" s="9"/>
      <c r="CX55" s="9"/>
      <c r="CY55" s="9"/>
      <c r="CZ55" s="9"/>
      <c r="DA55" s="57"/>
      <c r="DB55" s="39"/>
      <c r="DD55" s="38"/>
      <c r="DE55" s="9"/>
      <c r="DF55" s="9"/>
      <c r="DG55" s="9"/>
      <c r="DH55" s="9"/>
      <c r="DI55" s="9"/>
      <c r="DJ55" s="57"/>
      <c r="DK55" s="39"/>
      <c r="DM55" s="38"/>
      <c r="DN55" s="9"/>
      <c r="DO55" s="9"/>
      <c r="DP55" s="9"/>
      <c r="DQ55" s="9"/>
      <c r="DR55" s="9"/>
      <c r="DS55" s="57"/>
      <c r="DT55" s="39"/>
      <c r="DV55" s="38"/>
      <c r="DW55" s="9"/>
      <c r="DX55" s="9"/>
      <c r="DY55" s="9"/>
      <c r="DZ55" s="9"/>
      <c r="EA55" s="9"/>
      <c r="EB55" s="57"/>
      <c r="EC55" s="39"/>
      <c r="EE55" s="38"/>
      <c r="EF55" s="9"/>
      <c r="EG55" s="9"/>
      <c r="EH55" s="9"/>
      <c r="EI55" s="9"/>
      <c r="EJ55" s="9"/>
      <c r="EK55" s="57"/>
      <c r="EL55" s="39"/>
      <c r="EN55" s="38"/>
      <c r="EO55" s="9"/>
      <c r="EP55" s="9"/>
      <c r="EQ55" s="9"/>
      <c r="ER55" s="9"/>
      <c r="ES55" s="9"/>
      <c r="ET55" s="57"/>
      <c r="EU55" s="39"/>
      <c r="EW55" s="38"/>
      <c r="EX55" s="9"/>
      <c r="EY55" s="9"/>
      <c r="EZ55" s="9"/>
      <c r="FA55" s="9"/>
      <c r="FB55" s="9"/>
      <c r="FC55" s="57"/>
      <c r="FD55" s="39"/>
      <c r="FF55" s="38"/>
      <c r="FG55" s="9"/>
      <c r="FH55" s="9"/>
      <c r="FI55" s="9"/>
      <c r="FJ55" s="9"/>
      <c r="FK55" s="9"/>
      <c r="FL55" s="57"/>
      <c r="FM55" s="39"/>
      <c r="FO55" s="38"/>
      <c r="FP55" s="9"/>
      <c r="FQ55" s="9"/>
      <c r="FR55" s="9"/>
      <c r="FS55" s="9"/>
      <c r="FT55" s="9"/>
      <c r="FU55" s="57"/>
      <c r="FV55" s="39"/>
      <c r="FX55" s="38"/>
      <c r="FY55" s="9"/>
      <c r="FZ55" s="9"/>
      <c r="GA55" s="9"/>
      <c r="GB55" s="9"/>
      <c r="GC55" s="9"/>
      <c r="GD55" s="57"/>
      <c r="GE55" s="39"/>
      <c r="GG55" s="38"/>
      <c r="GH55" s="9"/>
      <c r="GI55" s="9"/>
      <c r="GJ55" s="9"/>
      <c r="GK55" s="9"/>
      <c r="GL55" s="9"/>
      <c r="GM55" s="57"/>
      <c r="GN55" s="39"/>
      <c r="GP55" s="38"/>
      <c r="GQ55" s="9"/>
      <c r="GR55" s="9"/>
      <c r="GS55" s="9"/>
      <c r="GT55" s="9"/>
      <c r="GU55" s="9"/>
      <c r="GV55" s="57"/>
      <c r="GW55" s="39"/>
      <c r="GY55" s="38"/>
      <c r="GZ55" s="9"/>
      <c r="HA55" s="9"/>
      <c r="HB55" s="9"/>
      <c r="HC55" s="9"/>
      <c r="HD55" s="9"/>
      <c r="HE55" s="57"/>
      <c r="HF55" s="39"/>
      <c r="HH55" s="38"/>
      <c r="HI55" s="9"/>
      <c r="HJ55" s="9"/>
      <c r="HK55" s="9"/>
      <c r="HL55" s="9"/>
      <c r="HM55" s="9"/>
      <c r="HN55" s="57"/>
      <c r="HO55" s="39"/>
      <c r="HQ55" s="38"/>
      <c r="HR55" s="9"/>
      <c r="HS55" s="9"/>
      <c r="HT55" s="9"/>
      <c r="HU55" s="9"/>
      <c r="HV55" s="9"/>
      <c r="HW55" s="57"/>
      <c r="HX55" s="39"/>
      <c r="HZ55" s="38"/>
      <c r="IA55" s="9"/>
      <c r="IB55" s="9"/>
      <c r="IC55" s="9"/>
      <c r="ID55" s="9"/>
      <c r="IE55" s="9"/>
      <c r="IF55" s="57"/>
      <c r="IG55" s="39"/>
      <c r="II55" s="38"/>
      <c r="IJ55" s="9"/>
      <c r="IK55" s="9"/>
      <c r="IL55" s="9"/>
      <c r="IM55" s="9"/>
      <c r="IN55" s="9"/>
      <c r="IO55" s="57"/>
      <c r="IP55" s="39"/>
      <c r="IR55" s="38"/>
      <c r="IS55" s="9"/>
      <c r="IT55" s="9"/>
      <c r="IU55" s="9"/>
      <c r="IV55" s="9"/>
      <c r="IW55" s="9"/>
      <c r="IX55" s="57"/>
      <c r="IY55" s="39"/>
    </row>
    <row r="56" spans="9:259" x14ac:dyDescent="0.15">
      <c r="I56" s="50" t="s">
        <v>78</v>
      </c>
      <c r="J56" s="9"/>
      <c r="K56" s="9"/>
      <c r="L56" s="9"/>
      <c r="M56" s="57"/>
      <c r="N56" s="9"/>
      <c r="O56" s="57"/>
      <c r="P56" s="39"/>
      <c r="R56" s="50" t="s">
        <v>78</v>
      </c>
      <c r="S56" s="9"/>
      <c r="T56" s="9"/>
      <c r="U56" s="9"/>
      <c r="V56" s="9"/>
      <c r="W56" s="9"/>
      <c r="X56" s="57"/>
      <c r="Y56" s="39"/>
      <c r="AA56" s="50" t="s">
        <v>78</v>
      </c>
      <c r="AB56" s="9"/>
      <c r="AC56" s="9"/>
      <c r="AD56" s="9"/>
      <c r="AE56" s="9"/>
      <c r="AF56" s="9"/>
      <c r="AG56" s="57"/>
      <c r="AH56" s="39"/>
      <c r="AJ56" s="50" t="s">
        <v>78</v>
      </c>
      <c r="AK56" s="9"/>
      <c r="AL56" s="9"/>
      <c r="AM56" s="9"/>
      <c r="AN56" s="9"/>
      <c r="AO56" s="9"/>
      <c r="AP56" s="57"/>
      <c r="AQ56" s="39"/>
      <c r="AS56" s="50" t="s">
        <v>78</v>
      </c>
      <c r="AT56" s="9"/>
      <c r="AU56" s="9"/>
      <c r="AV56" s="9"/>
      <c r="AW56" s="9"/>
      <c r="AX56" s="9"/>
      <c r="AY56" s="57"/>
      <c r="AZ56" s="39"/>
      <c r="BB56" s="50" t="s">
        <v>78</v>
      </c>
      <c r="BC56" s="9"/>
      <c r="BD56" s="9"/>
      <c r="BE56" s="9"/>
      <c r="BF56" s="9"/>
      <c r="BG56" s="9"/>
      <c r="BH56" s="57"/>
      <c r="BI56" s="39"/>
      <c r="BK56" s="50" t="s">
        <v>78</v>
      </c>
      <c r="BL56" s="9"/>
      <c r="BM56" s="9"/>
      <c r="BN56" s="9"/>
      <c r="BO56" s="9"/>
      <c r="BP56" s="9"/>
      <c r="BQ56" s="57"/>
      <c r="BR56" s="39"/>
      <c r="BT56" s="50" t="s">
        <v>78</v>
      </c>
      <c r="BU56" s="9"/>
      <c r="BV56" s="9"/>
      <c r="BW56" s="9"/>
      <c r="BX56" s="9"/>
      <c r="BY56" s="9"/>
      <c r="BZ56" s="57"/>
      <c r="CA56" s="39"/>
      <c r="CC56" s="50" t="s">
        <v>78</v>
      </c>
      <c r="CD56" s="9"/>
      <c r="CE56" s="9"/>
      <c r="CF56" s="9"/>
      <c r="CG56" s="9"/>
      <c r="CH56" s="9"/>
      <c r="CI56" s="57"/>
      <c r="CJ56" s="39"/>
      <c r="CL56" s="50" t="s">
        <v>78</v>
      </c>
      <c r="CM56" s="9"/>
      <c r="CN56" s="9"/>
      <c r="CO56" s="9"/>
      <c r="CP56" s="9"/>
      <c r="CQ56" s="9"/>
      <c r="CR56" s="57"/>
      <c r="CS56" s="39"/>
      <c r="CU56" s="50" t="s">
        <v>78</v>
      </c>
      <c r="CV56" s="9"/>
      <c r="CW56" s="9"/>
      <c r="CX56" s="9"/>
      <c r="CY56" s="9"/>
      <c r="CZ56" s="9"/>
      <c r="DA56" s="57"/>
      <c r="DB56" s="39"/>
      <c r="DD56" s="50" t="s">
        <v>78</v>
      </c>
      <c r="DE56" s="9"/>
      <c r="DF56" s="9"/>
      <c r="DG56" s="9"/>
      <c r="DH56" s="9"/>
      <c r="DI56" s="9"/>
      <c r="DJ56" s="57"/>
      <c r="DK56" s="39"/>
      <c r="DM56" s="50" t="s">
        <v>78</v>
      </c>
      <c r="DN56" s="9"/>
      <c r="DO56" s="9"/>
      <c r="DP56" s="9"/>
      <c r="DQ56" s="9"/>
      <c r="DR56" s="9"/>
      <c r="DS56" s="57"/>
      <c r="DT56" s="39"/>
      <c r="DV56" s="50" t="s">
        <v>78</v>
      </c>
      <c r="DW56" s="9"/>
      <c r="DX56" s="9"/>
      <c r="DY56" s="9"/>
      <c r="DZ56" s="9"/>
      <c r="EA56" s="9"/>
      <c r="EB56" s="57"/>
      <c r="EC56" s="39"/>
      <c r="EE56" s="50" t="s">
        <v>78</v>
      </c>
      <c r="EF56" s="9"/>
      <c r="EG56" s="9"/>
      <c r="EH56" s="9"/>
      <c r="EI56" s="9"/>
      <c r="EJ56" s="9"/>
      <c r="EK56" s="57"/>
      <c r="EL56" s="39"/>
      <c r="EN56" s="50" t="s">
        <v>78</v>
      </c>
      <c r="EO56" s="9"/>
      <c r="EP56" s="9"/>
      <c r="EQ56" s="9"/>
      <c r="ER56" s="9"/>
      <c r="ES56" s="9"/>
      <c r="ET56" s="57"/>
      <c r="EU56" s="39"/>
      <c r="EW56" s="50" t="s">
        <v>78</v>
      </c>
      <c r="EX56" s="9"/>
      <c r="EY56" s="9"/>
      <c r="EZ56" s="9"/>
      <c r="FA56" s="9"/>
      <c r="FB56" s="9"/>
      <c r="FC56" s="57"/>
      <c r="FD56" s="39"/>
      <c r="FF56" s="50" t="s">
        <v>78</v>
      </c>
      <c r="FG56" s="9"/>
      <c r="FH56" s="9"/>
      <c r="FI56" s="9"/>
      <c r="FJ56" s="9"/>
      <c r="FK56" s="9"/>
      <c r="FL56" s="57"/>
      <c r="FM56" s="39"/>
      <c r="FO56" s="50" t="s">
        <v>78</v>
      </c>
      <c r="FP56" s="9"/>
      <c r="FQ56" s="9"/>
      <c r="FR56" s="9"/>
      <c r="FS56" s="9"/>
      <c r="FT56" s="9"/>
      <c r="FU56" s="57"/>
      <c r="FV56" s="39"/>
      <c r="FX56" s="50" t="s">
        <v>78</v>
      </c>
      <c r="FY56" s="9"/>
      <c r="FZ56" s="9"/>
      <c r="GA56" s="9"/>
      <c r="GB56" s="9"/>
      <c r="GC56" s="9"/>
      <c r="GD56" s="57"/>
      <c r="GE56" s="39"/>
      <c r="GG56" s="50" t="s">
        <v>78</v>
      </c>
      <c r="GH56" s="9"/>
      <c r="GI56" s="9"/>
      <c r="GJ56" s="9"/>
      <c r="GK56" s="9"/>
      <c r="GL56" s="9"/>
      <c r="GM56" s="57"/>
      <c r="GN56" s="39"/>
      <c r="GP56" s="50" t="s">
        <v>78</v>
      </c>
      <c r="GQ56" s="9"/>
      <c r="GR56" s="9"/>
      <c r="GS56" s="9"/>
      <c r="GT56" s="9"/>
      <c r="GU56" s="9"/>
      <c r="GV56" s="57"/>
      <c r="GW56" s="39"/>
      <c r="GY56" s="50" t="s">
        <v>78</v>
      </c>
      <c r="GZ56" s="9"/>
      <c r="HA56" s="9"/>
      <c r="HB56" s="9"/>
      <c r="HC56" s="9"/>
      <c r="HD56" s="9"/>
      <c r="HE56" s="57"/>
      <c r="HF56" s="39"/>
      <c r="HH56" s="50" t="s">
        <v>78</v>
      </c>
      <c r="HI56" s="9"/>
      <c r="HJ56" s="9"/>
      <c r="HK56" s="9"/>
      <c r="HL56" s="9"/>
      <c r="HM56" s="9"/>
      <c r="HN56" s="57"/>
      <c r="HO56" s="39"/>
      <c r="HQ56" s="50" t="s">
        <v>78</v>
      </c>
      <c r="HR56" s="9"/>
      <c r="HS56" s="9"/>
      <c r="HT56" s="9"/>
      <c r="HU56" s="9"/>
      <c r="HV56" s="9"/>
      <c r="HW56" s="57"/>
      <c r="HX56" s="39"/>
      <c r="HZ56" s="50" t="s">
        <v>78</v>
      </c>
      <c r="IA56" s="9"/>
      <c r="IB56" s="9"/>
      <c r="IC56" s="9"/>
      <c r="ID56" s="9"/>
      <c r="IE56" s="9"/>
      <c r="IF56" s="57"/>
      <c r="IG56" s="39"/>
      <c r="II56" s="50" t="s">
        <v>78</v>
      </c>
      <c r="IJ56" s="9"/>
      <c r="IK56" s="9"/>
      <c r="IL56" s="9"/>
      <c r="IM56" s="9"/>
      <c r="IN56" s="9"/>
      <c r="IO56" s="57"/>
      <c r="IP56" s="39"/>
      <c r="IR56" s="50" t="s">
        <v>78</v>
      </c>
      <c r="IS56" s="9"/>
      <c r="IT56" s="9"/>
      <c r="IU56" s="9"/>
      <c r="IV56" s="9"/>
      <c r="IW56" s="9"/>
      <c r="IX56" s="57"/>
      <c r="IY56" s="39"/>
    </row>
    <row r="57" spans="9:259" x14ac:dyDescent="0.15">
      <c r="I57" s="51" t="s">
        <v>59</v>
      </c>
      <c r="J57" s="52">
        <f>+J21/100</f>
        <v>0.111</v>
      </c>
      <c r="K57" s="53"/>
      <c r="L57" s="53"/>
      <c r="M57" s="54"/>
      <c r="N57" s="9"/>
      <c r="O57" s="54">
        <f>+J57-$C$21/100</f>
        <v>-7.3000000000000009E-3</v>
      </c>
      <c r="P57" s="39"/>
      <c r="R57" s="51" t="s">
        <v>59</v>
      </c>
      <c r="S57" s="52">
        <f>+S21/100</f>
        <v>0.124</v>
      </c>
      <c r="T57" s="53"/>
      <c r="U57" s="9"/>
      <c r="V57" s="9"/>
      <c r="W57" s="9"/>
      <c r="X57" s="54">
        <f>+S57-$C$21/100</f>
        <v>5.6999999999999967E-3</v>
      </c>
      <c r="Y57" s="39"/>
      <c r="AA57" s="51" t="s">
        <v>59</v>
      </c>
      <c r="AB57" s="52">
        <f>+AB21/100</f>
        <v>9.4299999999999995E-2</v>
      </c>
      <c r="AC57" s="53"/>
      <c r="AD57" s="9"/>
      <c r="AE57" s="9"/>
      <c r="AF57" s="9"/>
      <c r="AG57" s="54">
        <f>+AB57-$C$21/100</f>
        <v>-2.4000000000000007E-2</v>
      </c>
      <c r="AH57" s="39"/>
      <c r="AJ57" s="51" t="s">
        <v>59</v>
      </c>
      <c r="AK57" s="52">
        <f>+AK21/100</f>
        <v>0.105</v>
      </c>
      <c r="AL57" s="53"/>
      <c r="AM57" s="9"/>
      <c r="AN57" s="9"/>
      <c r="AO57" s="9"/>
      <c r="AP57" s="54">
        <f>+AK57-$C$21/100</f>
        <v>-1.3300000000000006E-2</v>
      </c>
      <c r="AQ57" s="39"/>
      <c r="AS57" s="51" t="s">
        <v>59</v>
      </c>
      <c r="AT57" s="52">
        <f>+AT21/100</f>
        <v>0.12539999999999998</v>
      </c>
      <c r="AU57" s="53"/>
      <c r="AV57" s="9"/>
      <c r="AW57" s="9"/>
      <c r="AX57" s="9"/>
      <c r="AY57" s="54">
        <f>+AT57-$C$21/100</f>
        <v>7.0999999999999813E-3</v>
      </c>
      <c r="AZ57" s="39"/>
      <c r="BB57" s="51" t="s">
        <v>59</v>
      </c>
      <c r="BC57" s="52">
        <f>+BC21/100</f>
        <v>0.1079</v>
      </c>
      <c r="BD57" s="53"/>
      <c r="BE57" s="9"/>
      <c r="BF57" s="9"/>
      <c r="BG57" s="9"/>
      <c r="BH57" s="54">
        <f>+BC57-$C$21/100</f>
        <v>-1.0400000000000006E-2</v>
      </c>
      <c r="BI57" s="39"/>
      <c r="BK57" s="51" t="s">
        <v>59</v>
      </c>
      <c r="BL57" s="52">
        <f>+BL21/100</f>
        <v>0.106</v>
      </c>
      <c r="BM57" s="53"/>
      <c r="BN57" s="9"/>
      <c r="BO57" s="9"/>
      <c r="BP57" s="9"/>
      <c r="BQ57" s="54">
        <f>+BL57-$C$21/100</f>
        <v>-1.2300000000000005E-2</v>
      </c>
      <c r="BR57" s="39"/>
      <c r="BT57" s="51" t="s">
        <v>59</v>
      </c>
      <c r="BU57" s="52">
        <f>+BU21/100</f>
        <v>0.12689999999999999</v>
      </c>
      <c r="BV57" s="53"/>
      <c r="BW57" s="9"/>
      <c r="BX57" s="9"/>
      <c r="BY57" s="9"/>
      <c r="BZ57" s="54">
        <f>+BU57-$C$21/100</f>
        <v>8.5999999999999827E-3</v>
      </c>
      <c r="CA57" s="39"/>
      <c r="CC57" s="51" t="s">
        <v>59</v>
      </c>
      <c r="CD57" s="52">
        <f>+CD21/100</f>
        <v>7.690000000000001E-2</v>
      </c>
      <c r="CE57" s="53"/>
      <c r="CF57" s="9"/>
      <c r="CG57" s="9"/>
      <c r="CH57" s="9"/>
      <c r="CI57" s="54">
        <f>+CD57-$C$21/100</f>
        <v>-4.1399999999999992E-2</v>
      </c>
      <c r="CJ57" s="39"/>
      <c r="CL57" s="51" t="s">
        <v>59</v>
      </c>
      <c r="CM57" s="52">
        <f>+CM21/100</f>
        <v>0.12130000000000001</v>
      </c>
      <c r="CN57" s="53"/>
      <c r="CO57" s="9"/>
      <c r="CP57" s="9"/>
      <c r="CQ57" s="9"/>
      <c r="CR57" s="54">
        <f>+CM57-$C$21/100</f>
        <v>3.0000000000000027E-3</v>
      </c>
      <c r="CS57" s="39"/>
      <c r="CU57" s="51" t="s">
        <v>59</v>
      </c>
      <c r="CV57" s="52">
        <f>+CV21/100</f>
        <v>0.11849999999999999</v>
      </c>
      <c r="CW57" s="53"/>
      <c r="CX57" s="9"/>
      <c r="CY57" s="9"/>
      <c r="CZ57" s="9"/>
      <c r="DA57" s="54">
        <f>+CV57-$C$21/100</f>
        <v>1.9999999999999185E-4</v>
      </c>
      <c r="DB57" s="39"/>
      <c r="DD57" s="51" t="s">
        <v>59</v>
      </c>
      <c r="DE57" s="52">
        <f>+DE21/100</f>
        <v>9.5199999999999993E-2</v>
      </c>
      <c r="DF57" s="53"/>
      <c r="DG57" s="9"/>
      <c r="DH57" s="9"/>
      <c r="DI57" s="9"/>
      <c r="DJ57" s="54">
        <f>+DE57-$C$21/100</f>
        <v>-2.3100000000000009E-2</v>
      </c>
      <c r="DK57" s="39"/>
      <c r="DM57" s="51" t="s">
        <v>59</v>
      </c>
      <c r="DN57" s="52">
        <f>+DN21/100</f>
        <v>0.1193</v>
      </c>
      <c r="DO57" s="53"/>
      <c r="DP57" s="9"/>
      <c r="DQ57" s="9"/>
      <c r="DR57" s="9"/>
      <c r="DS57" s="54">
        <f>+DN57-$C$21/100</f>
        <v>1.0000000000000009E-3</v>
      </c>
      <c r="DT57" s="39"/>
      <c r="DV57" s="51" t="s">
        <v>59</v>
      </c>
      <c r="DW57" s="52">
        <f>+DW21/100</f>
        <v>0.11789999999999999</v>
      </c>
      <c r="DX57" s="53"/>
      <c r="DY57" s="9"/>
      <c r="DZ57" s="9"/>
      <c r="EA57" s="9"/>
      <c r="EB57" s="54">
        <f>+DW57-$C$21/100</f>
        <v>-4.0000000000001146E-4</v>
      </c>
      <c r="EC57" s="39"/>
      <c r="EE57" s="51" t="s">
        <v>59</v>
      </c>
      <c r="EF57" s="52">
        <f>+EF21/100</f>
        <v>0.10210000000000001</v>
      </c>
      <c r="EG57" s="53"/>
      <c r="EH57" s="9"/>
      <c r="EI57" s="9"/>
      <c r="EJ57" s="9"/>
      <c r="EK57" s="54">
        <f>+EF57-$C$21/100</f>
        <v>-1.6199999999999992E-2</v>
      </c>
      <c r="EL57" s="39"/>
      <c r="EN57" s="51" t="s">
        <v>59</v>
      </c>
      <c r="EO57" s="52">
        <f>+EO21/100</f>
        <v>8.3299999999999999E-2</v>
      </c>
      <c r="EP57" s="53"/>
      <c r="EQ57" s="9"/>
      <c r="ER57" s="9"/>
      <c r="ES57" s="9"/>
      <c r="ET57" s="54">
        <f>+EO57-$C$21/100</f>
        <v>-3.5000000000000003E-2</v>
      </c>
      <c r="EU57" s="39"/>
      <c r="EW57" s="51" t="s">
        <v>59</v>
      </c>
      <c r="EX57" s="52">
        <f>+EX21/100</f>
        <v>0.10630000000000001</v>
      </c>
      <c r="EY57" s="53"/>
      <c r="EZ57" s="9"/>
      <c r="FA57" s="9"/>
      <c r="FB57" s="9"/>
      <c r="FC57" s="54">
        <f>+EX57-$C$21/100</f>
        <v>-1.1999999999999997E-2</v>
      </c>
      <c r="FD57" s="39"/>
      <c r="FF57" s="51" t="s">
        <v>59</v>
      </c>
      <c r="FG57" s="52">
        <f>+FG21/100</f>
        <v>0.11230000000000001</v>
      </c>
      <c r="FH57" s="53"/>
      <c r="FI57" s="9"/>
      <c r="FJ57" s="9"/>
      <c r="FK57" s="9"/>
      <c r="FL57" s="54">
        <f>+FG57-$C$21/100</f>
        <v>-5.9999999999999915E-3</v>
      </c>
      <c r="FM57" s="39"/>
      <c r="FO57" s="51" t="s">
        <v>59</v>
      </c>
      <c r="FP57" s="52">
        <f>+FP21/100</f>
        <v>0.161</v>
      </c>
      <c r="FQ57" s="53"/>
      <c r="FR57" s="9"/>
      <c r="FS57" s="9"/>
      <c r="FT57" s="9"/>
      <c r="FU57" s="54">
        <f>+FP57-$C$21/100</f>
        <v>4.2700000000000002E-2</v>
      </c>
      <c r="FV57" s="39"/>
      <c r="FX57" s="51" t="s">
        <v>59</v>
      </c>
      <c r="FY57" s="52">
        <f>+FY21/100</f>
        <v>0.1026</v>
      </c>
      <c r="FZ57" s="53"/>
      <c r="GA57" s="9"/>
      <c r="GB57" s="9"/>
      <c r="GC57" s="9"/>
      <c r="GD57" s="54">
        <f>+FY57-$C$21/100</f>
        <v>-1.5700000000000006E-2</v>
      </c>
      <c r="GE57" s="39"/>
      <c r="GG57" s="51" t="s">
        <v>59</v>
      </c>
      <c r="GH57" s="52">
        <f>+GH21/100</f>
        <v>0.08</v>
      </c>
      <c r="GI57" s="53"/>
      <c r="GJ57" s="9"/>
      <c r="GK57" s="9"/>
      <c r="GL57" s="9"/>
      <c r="GM57" s="54">
        <f>+GH57-$C$21/100</f>
        <v>-3.8300000000000001E-2</v>
      </c>
      <c r="GN57" s="39"/>
      <c r="GP57" s="51" t="s">
        <v>59</v>
      </c>
      <c r="GQ57" s="52">
        <f>+GQ21/100</f>
        <v>6.9199999999999998E-2</v>
      </c>
      <c r="GR57" s="53"/>
      <c r="GS57" s="9"/>
      <c r="GT57" s="9"/>
      <c r="GU57" s="9"/>
      <c r="GV57" s="54">
        <f>+GQ57-$C$21/100</f>
        <v>-4.9100000000000005E-2</v>
      </c>
      <c r="GW57" s="39"/>
      <c r="GY57" s="51" t="s">
        <v>59</v>
      </c>
      <c r="GZ57" s="52">
        <f>+GZ21/100</f>
        <v>9.1300000000000006E-2</v>
      </c>
      <c r="HA57" s="53"/>
      <c r="HB57" s="9"/>
      <c r="HC57" s="9"/>
      <c r="HD57" s="9"/>
      <c r="HE57" s="54">
        <f>+GZ57-$C$21/100</f>
        <v>-2.6999999999999996E-2</v>
      </c>
      <c r="HF57" s="39"/>
      <c r="HH57" s="51" t="s">
        <v>59</v>
      </c>
      <c r="HI57" s="52">
        <f>+HI21/100</f>
        <v>3.9900000000000005E-2</v>
      </c>
      <c r="HJ57" s="53"/>
      <c r="HK57" s="9"/>
      <c r="HL57" s="9"/>
      <c r="HM57" s="9"/>
      <c r="HN57" s="54">
        <f>+HI57-$C$21/100</f>
        <v>-7.8399999999999997E-2</v>
      </c>
      <c r="HO57" s="39"/>
      <c r="HQ57" s="51" t="s">
        <v>59</v>
      </c>
      <c r="HR57" s="52">
        <f>+HR21/100</f>
        <v>0.1</v>
      </c>
      <c r="HS57" s="53"/>
      <c r="HT57" s="9"/>
      <c r="HU57" s="9"/>
      <c r="HV57" s="9"/>
      <c r="HW57" s="54">
        <f>+HR57-$C$21/100</f>
        <v>-1.8299999999999997E-2</v>
      </c>
      <c r="HX57" s="39"/>
      <c r="HZ57" s="51" t="s">
        <v>59</v>
      </c>
      <c r="IA57" s="52">
        <f>+IA21/100</f>
        <v>8.900000000000001E-2</v>
      </c>
      <c r="IB57" s="53"/>
      <c r="IC57" s="9"/>
      <c r="ID57" s="9"/>
      <c r="IE57" s="9"/>
      <c r="IF57" s="54">
        <f>+IA57-$C$21/100</f>
        <v>-2.9299999999999993E-2</v>
      </c>
      <c r="IG57" s="39"/>
      <c r="II57" s="51" t="s">
        <v>59</v>
      </c>
      <c r="IJ57" s="52">
        <f>+IJ21/100</f>
        <v>9.7599999999999992E-2</v>
      </c>
      <c r="IK57" s="53"/>
      <c r="IL57" s="9"/>
      <c r="IM57" s="9"/>
      <c r="IN57" s="9"/>
      <c r="IO57" s="54">
        <f>+IJ57-$C$21/100</f>
        <v>-2.070000000000001E-2</v>
      </c>
      <c r="IP57" s="39"/>
      <c r="IR57" s="51" t="s">
        <v>59</v>
      </c>
      <c r="IS57" s="52">
        <f>+IS21/100</f>
        <v>0.10339999999999999</v>
      </c>
      <c r="IT57" s="53"/>
      <c r="IU57" s="9"/>
      <c r="IV57" s="9"/>
      <c r="IW57" s="9"/>
      <c r="IX57" s="54">
        <f>+IS57-$C$21/100</f>
        <v>-1.490000000000001E-2</v>
      </c>
      <c r="IY57" s="39"/>
    </row>
    <row r="58" spans="9:259" x14ac:dyDescent="0.15">
      <c r="I58" s="51" t="s">
        <v>60</v>
      </c>
      <c r="J58" s="55">
        <f>+O21</f>
        <v>0.83039945836154372</v>
      </c>
      <c r="K58" s="53"/>
      <c r="L58" s="53"/>
      <c r="M58" s="56"/>
      <c r="N58" s="9"/>
      <c r="O58" s="56">
        <f>+J58-$E$21</f>
        <v>3.3872828463393567E-2</v>
      </c>
      <c r="P58" s="39"/>
      <c r="R58" s="51" t="s">
        <v>60</v>
      </c>
      <c r="S58" s="55">
        <f>+X21</f>
        <v>0.83777239709443097</v>
      </c>
      <c r="T58" s="53"/>
      <c r="U58" s="9"/>
      <c r="V58" s="9"/>
      <c r="W58" s="9"/>
      <c r="X58" s="56">
        <f>+S58-$E$21</f>
        <v>4.1245767196280814E-2</v>
      </c>
      <c r="Y58" s="39"/>
      <c r="AA58" s="51" t="s">
        <v>60</v>
      </c>
      <c r="AB58" s="55">
        <f>+AG21</f>
        <v>0.8571428571428571</v>
      </c>
      <c r="AC58" s="53"/>
      <c r="AD58" s="9"/>
      <c r="AE58" s="9"/>
      <c r="AF58" s="9"/>
      <c r="AG58" s="56">
        <f>+AB58-$E$21</f>
        <v>6.0616227244706944E-2</v>
      </c>
      <c r="AH58" s="39"/>
      <c r="AJ58" s="51" t="s">
        <v>60</v>
      </c>
      <c r="AK58" s="55">
        <f>+AP21</f>
        <v>0.8380281690140845</v>
      </c>
      <c r="AL58" s="53"/>
      <c r="AM58" s="9"/>
      <c r="AN58" s="9"/>
      <c r="AO58" s="9"/>
      <c r="AP58" s="56">
        <f>+AK58-$E$21</f>
        <v>4.1501539115934349E-2</v>
      </c>
      <c r="AQ58" s="39"/>
      <c r="AS58" s="51" t="s">
        <v>60</v>
      </c>
      <c r="AT58" s="55">
        <f>+AY21</f>
        <v>0.8545454545454545</v>
      </c>
      <c r="AU58" s="53"/>
      <c r="AV58" s="9"/>
      <c r="AW58" s="9"/>
      <c r="AX58" s="9"/>
      <c r="AY58" s="56">
        <f>+AT58-$E$21</f>
        <v>5.8018824647304346E-2</v>
      </c>
      <c r="AZ58" s="39"/>
      <c r="BB58" s="51" t="s">
        <v>60</v>
      </c>
      <c r="BC58" s="55">
        <f>+BH21</f>
        <v>0.83333333333333337</v>
      </c>
      <c r="BD58" s="53"/>
      <c r="BE58" s="9"/>
      <c r="BF58" s="9"/>
      <c r="BG58" s="9"/>
      <c r="BH58" s="56">
        <f>+BC58-$E$21</f>
        <v>3.6806703435183219E-2</v>
      </c>
      <c r="BI58" s="39"/>
      <c r="BK58" s="51" t="s">
        <v>60</v>
      </c>
      <c r="BL58" s="55">
        <f>+BQ21</f>
        <v>0.87209302325581395</v>
      </c>
      <c r="BM58" s="53"/>
      <c r="BN58" s="9"/>
      <c r="BO58" s="9"/>
      <c r="BP58" s="9"/>
      <c r="BQ58" s="56">
        <f>+BL58-$E$21</f>
        <v>7.5566393357663797E-2</v>
      </c>
      <c r="BR58" s="39"/>
      <c r="BT58" s="51" t="s">
        <v>60</v>
      </c>
      <c r="BU58" s="55">
        <f>+BZ21</f>
        <v>0.79523809523809519</v>
      </c>
      <c r="BV58" s="53"/>
      <c r="BW58" s="9"/>
      <c r="BX58" s="9"/>
      <c r="BY58" s="9"/>
      <c r="BZ58" s="56">
        <f>+BU58-$E$21</f>
        <v>-1.288534660054963E-3</v>
      </c>
      <c r="CA58" s="39"/>
      <c r="CC58" s="51" t="s">
        <v>60</v>
      </c>
      <c r="CD58" s="55">
        <f>+CI21</f>
        <v>0.82539682539682535</v>
      </c>
      <c r="CE58" s="53"/>
      <c r="CF58" s="9"/>
      <c r="CG58" s="9"/>
      <c r="CH58" s="9"/>
      <c r="CI58" s="56">
        <f>+CD58-$E$21</f>
        <v>2.88701954986752E-2</v>
      </c>
      <c r="CJ58" s="39"/>
      <c r="CL58" s="51" t="s">
        <v>60</v>
      </c>
      <c r="CM58" s="55">
        <f>+CR21</f>
        <v>0.83486238532110091</v>
      </c>
      <c r="CN58" s="53"/>
      <c r="CO58" s="9"/>
      <c r="CP58" s="9"/>
      <c r="CQ58" s="9"/>
      <c r="CR58" s="56">
        <f>+CM58-$E$21</f>
        <v>3.8335755422950757E-2</v>
      </c>
      <c r="CS58" s="39"/>
      <c r="CU58" s="51" t="s">
        <v>60</v>
      </c>
      <c r="CV58" s="55">
        <f>+DA21</f>
        <v>0.75242718446601942</v>
      </c>
      <c r="CW58" s="53"/>
      <c r="CX58" s="9"/>
      <c r="CY58" s="9"/>
      <c r="CZ58" s="9"/>
      <c r="DA58" s="56">
        <f>+CV58-$E$21</f>
        <v>-4.4099445432130735E-2</v>
      </c>
      <c r="DB58" s="39"/>
      <c r="DD58" s="51" t="s">
        <v>60</v>
      </c>
      <c r="DE58" s="55">
        <f>+DJ21</f>
        <v>0.90277777777777779</v>
      </c>
      <c r="DF58" s="53"/>
      <c r="DG58" s="9"/>
      <c r="DH58" s="9"/>
      <c r="DI58" s="9"/>
      <c r="DJ58" s="56">
        <f>+DE58-$E$21</f>
        <v>0.10625114787962764</v>
      </c>
      <c r="DK58" s="39"/>
      <c r="DM58" s="51" t="s">
        <v>60</v>
      </c>
      <c r="DN58" s="55">
        <f>+DS21</f>
        <v>0.86238532110091748</v>
      </c>
      <c r="DO58" s="53"/>
      <c r="DP58" s="9"/>
      <c r="DQ58" s="9"/>
      <c r="DR58" s="9"/>
      <c r="DS58" s="56">
        <f>+DN58-$E$21</f>
        <v>6.5858691202767328E-2</v>
      </c>
      <c r="DT58" s="39"/>
      <c r="DV58" s="51" t="s">
        <v>60</v>
      </c>
      <c r="DW58" s="55">
        <f>+EB21</f>
        <v>0.73267326732673266</v>
      </c>
      <c r="DX58" s="53"/>
      <c r="DY58" s="9"/>
      <c r="DZ58" s="9"/>
      <c r="EA58" s="9"/>
      <c r="EB58" s="56">
        <f>+DW58-$E$21</f>
        <v>-6.3853362571417493E-2</v>
      </c>
      <c r="EC58" s="39"/>
      <c r="EE58" s="51" t="s">
        <v>60</v>
      </c>
      <c r="EF58" s="55">
        <f>+EK21</f>
        <v>0.95918367346938771</v>
      </c>
      <c r="EG58" s="53"/>
      <c r="EH58" s="9"/>
      <c r="EI58" s="9"/>
      <c r="EJ58" s="9"/>
      <c r="EK58" s="56">
        <f>+EF58-$E$21</f>
        <v>0.16265704357123756</v>
      </c>
      <c r="EL58" s="39"/>
      <c r="EN58" s="51" t="s">
        <v>60</v>
      </c>
      <c r="EO58" s="55">
        <f>+ET21</f>
        <v>0.33333333333333331</v>
      </c>
      <c r="EP58" s="53"/>
      <c r="EQ58" s="9"/>
      <c r="ER58" s="9"/>
      <c r="ES58" s="9"/>
      <c r="ET58" s="56">
        <f>+EO58-$E$21</f>
        <v>-0.46319329656481684</v>
      </c>
      <c r="EU58" s="39"/>
      <c r="EW58" s="51" t="s">
        <v>60</v>
      </c>
      <c r="EX58" s="55">
        <f>+FC21</f>
        <v>0.86274509803921573</v>
      </c>
      <c r="EY58" s="53"/>
      <c r="EZ58" s="9"/>
      <c r="FA58" s="9"/>
      <c r="FB58" s="9"/>
      <c r="FC58" s="56">
        <f>+EX58-$E$21</f>
        <v>6.6218468141065578E-2</v>
      </c>
      <c r="FD58" s="39"/>
      <c r="FF58" s="51" t="s">
        <v>60</v>
      </c>
      <c r="FG58" s="55">
        <f>+FL21</f>
        <v>0.9375</v>
      </c>
      <c r="FH58" s="53"/>
      <c r="FI58" s="9"/>
      <c r="FJ58" s="9"/>
      <c r="FK58" s="9"/>
      <c r="FL58" s="56">
        <f>+FG58-$E$21</f>
        <v>0.14097337010184985</v>
      </c>
      <c r="FM58" s="39"/>
      <c r="FO58" s="51" t="s">
        <v>60</v>
      </c>
      <c r="FP58" s="55">
        <f>+FU21</f>
        <v>0.87878787878787878</v>
      </c>
      <c r="FQ58" s="53"/>
      <c r="FR58" s="9"/>
      <c r="FS58" s="9"/>
      <c r="FT58" s="9"/>
      <c r="FU58" s="56">
        <f>+FP58-$E$21</f>
        <v>8.2261248889728633E-2</v>
      </c>
      <c r="FV58" s="39"/>
      <c r="FX58" s="51" t="s">
        <v>60</v>
      </c>
      <c r="FY58" s="55">
        <f>+GD21</f>
        <v>0.76190476190476186</v>
      </c>
      <c r="FZ58" s="53"/>
      <c r="GA58" s="9"/>
      <c r="GB58" s="9"/>
      <c r="GC58" s="9"/>
      <c r="GD58" s="56">
        <f>+FY58-$E$21</f>
        <v>-3.4621867993388289E-2</v>
      </c>
      <c r="GE58" s="39"/>
      <c r="GG58" s="51" t="s">
        <v>60</v>
      </c>
      <c r="GH58" s="55">
        <f>+GM21</f>
        <v>1</v>
      </c>
      <c r="GI58" s="53"/>
      <c r="GJ58" s="9"/>
      <c r="GK58" s="9"/>
      <c r="GL58" s="9"/>
      <c r="GM58" s="56">
        <f>+GH58-$E$21</f>
        <v>0.20347337010184985</v>
      </c>
      <c r="GN58" s="39"/>
      <c r="GP58" s="51" t="s">
        <v>60</v>
      </c>
      <c r="GQ58" s="55">
        <f>+GV21</f>
        <v>1</v>
      </c>
      <c r="GR58" s="53"/>
      <c r="GS58" s="9"/>
      <c r="GT58" s="9"/>
      <c r="GU58" s="9"/>
      <c r="GV58" s="56">
        <f>+GQ58-$E$21</f>
        <v>0.20347337010184985</v>
      </c>
      <c r="GW58" s="39"/>
      <c r="GY58" s="51" t="s">
        <v>60</v>
      </c>
      <c r="GZ58" s="55">
        <f>+HE21</f>
        <v>0.91666666666666663</v>
      </c>
      <c r="HA58" s="53"/>
      <c r="HB58" s="9"/>
      <c r="HC58" s="9"/>
      <c r="HD58" s="9"/>
      <c r="HE58" s="56">
        <f>+GZ58-$E$21</f>
        <v>0.12014003676851648</v>
      </c>
      <c r="HF58" s="39"/>
      <c r="HH58" s="51" t="s">
        <v>60</v>
      </c>
      <c r="HI58" s="55">
        <f>+HN21</f>
        <v>0.72727272727272729</v>
      </c>
      <c r="HJ58" s="53"/>
      <c r="HK58" s="9"/>
      <c r="HL58" s="9"/>
      <c r="HM58" s="9"/>
      <c r="HN58" s="56">
        <f>+HI58-$E$21</f>
        <v>-6.9253902625422858E-2</v>
      </c>
      <c r="HO58" s="39"/>
      <c r="HQ58" s="51" t="s">
        <v>60</v>
      </c>
      <c r="HR58" s="55">
        <f>+HW21</f>
        <v>0.9</v>
      </c>
      <c r="HS58" s="53"/>
      <c r="HT58" s="9"/>
      <c r="HU58" s="9"/>
      <c r="HV58" s="9"/>
      <c r="HW58" s="56">
        <f>+HR58-$E$21</f>
        <v>0.10347337010184987</v>
      </c>
      <c r="HX58" s="39"/>
      <c r="HZ58" s="51" t="s">
        <v>60</v>
      </c>
      <c r="IA58" s="55">
        <f>+IF21</f>
        <v>0.72839506172839508</v>
      </c>
      <c r="IB58" s="53"/>
      <c r="IC58" s="9"/>
      <c r="ID58" s="9"/>
      <c r="IE58" s="9"/>
      <c r="IF58" s="56">
        <f>+IA58-$E$21</f>
        <v>-6.8131568169755075E-2</v>
      </c>
      <c r="IG58" s="39"/>
      <c r="II58" s="51" t="s">
        <v>60</v>
      </c>
      <c r="IJ58" s="55">
        <f>+IO21</f>
        <v>1</v>
      </c>
      <c r="IK58" s="53"/>
      <c r="IL58" s="9"/>
      <c r="IM58" s="9"/>
      <c r="IN58" s="9"/>
      <c r="IO58" s="56">
        <f>+IJ58-$E$21</f>
        <v>0.20347337010184985</v>
      </c>
      <c r="IP58" s="39"/>
      <c r="IR58" s="51" t="s">
        <v>60</v>
      </c>
      <c r="IS58" s="55">
        <f>+IX21</f>
        <v>1</v>
      </c>
      <c r="IT58" s="53"/>
      <c r="IU58" s="9"/>
      <c r="IV58" s="9"/>
      <c r="IW58" s="9"/>
      <c r="IX58" s="56">
        <f>+IS58-$E$21</f>
        <v>0.20347337010184985</v>
      </c>
      <c r="IY58" s="39"/>
    </row>
    <row r="59" spans="9:259" x14ac:dyDescent="0.15">
      <c r="I59" s="51" t="s">
        <v>61</v>
      </c>
      <c r="J59" s="55">
        <f>+P21</f>
        <v>0.16858496953283683</v>
      </c>
      <c r="K59" s="53"/>
      <c r="L59" s="53"/>
      <c r="M59" s="56"/>
      <c r="N59" s="9"/>
      <c r="O59" s="56">
        <f>+J59-$G$21</f>
        <v>-3.3625505675690837E-2</v>
      </c>
      <c r="P59" s="39"/>
      <c r="R59" s="51" t="s">
        <v>61</v>
      </c>
      <c r="S59" s="55">
        <f>+Y21</f>
        <v>0.16222760290556901</v>
      </c>
      <c r="T59" s="53"/>
      <c r="U59" s="9"/>
      <c r="V59" s="9"/>
      <c r="W59" s="9"/>
      <c r="X59" s="56">
        <f>+S59-$G$21</f>
        <v>-3.9982872302958661E-2</v>
      </c>
      <c r="Y59" s="39"/>
      <c r="AA59" s="51" t="s">
        <v>61</v>
      </c>
      <c r="AB59" s="55">
        <f>+AH21</f>
        <v>0.14285714285714285</v>
      </c>
      <c r="AC59" s="53"/>
      <c r="AD59" s="9"/>
      <c r="AE59" s="9"/>
      <c r="AF59" s="9"/>
      <c r="AG59" s="56">
        <f>+AB59-$G$21</f>
        <v>-5.9353332351384819E-2</v>
      </c>
      <c r="AH59" s="39"/>
      <c r="AJ59" s="51" t="s">
        <v>61</v>
      </c>
      <c r="AK59" s="55">
        <f>+AQ21</f>
        <v>0.1619718309859155</v>
      </c>
      <c r="AL59" s="53"/>
      <c r="AM59" s="9"/>
      <c r="AN59" s="9"/>
      <c r="AO59" s="9"/>
      <c r="AP59" s="56">
        <f>+AK59-$G$21</f>
        <v>-4.0238644222612169E-2</v>
      </c>
      <c r="AQ59" s="39"/>
      <c r="AS59" s="51" t="s">
        <v>61</v>
      </c>
      <c r="AT59" s="55">
        <f>+AZ21</f>
        <v>0.14545454545454545</v>
      </c>
      <c r="AU59" s="53"/>
      <c r="AV59" s="9"/>
      <c r="AW59" s="9"/>
      <c r="AX59" s="9"/>
      <c r="AY59" s="56">
        <f>+AT59-$G$21</f>
        <v>-5.6755929753982221E-2</v>
      </c>
      <c r="AZ59" s="39"/>
      <c r="BB59" s="51" t="s">
        <v>61</v>
      </c>
      <c r="BC59" s="55">
        <f>+BI21</f>
        <v>0.16666666666666666</v>
      </c>
      <c r="BD59" s="53"/>
      <c r="BE59" s="9"/>
      <c r="BF59" s="9"/>
      <c r="BG59" s="9"/>
      <c r="BH59" s="56">
        <f>+BC59-$G$21</f>
        <v>-3.5543808541861011E-2</v>
      </c>
      <c r="BI59" s="39"/>
      <c r="BK59" s="51" t="s">
        <v>61</v>
      </c>
      <c r="BL59" s="55">
        <f>+BR21</f>
        <v>0.12790697674418605</v>
      </c>
      <c r="BM59" s="53"/>
      <c r="BN59" s="9"/>
      <c r="BO59" s="9"/>
      <c r="BP59" s="9"/>
      <c r="BQ59" s="56">
        <f>+BL59-$G$21</f>
        <v>-7.4303498464341616E-2</v>
      </c>
      <c r="BR59" s="39"/>
      <c r="BT59" s="51" t="s">
        <v>61</v>
      </c>
      <c r="BU59" s="55">
        <f>+CA21</f>
        <v>0.20476190476190476</v>
      </c>
      <c r="BV59" s="53"/>
      <c r="BW59" s="9"/>
      <c r="BX59" s="9"/>
      <c r="BY59" s="9"/>
      <c r="BZ59" s="56">
        <f>+BU59-$G$21</f>
        <v>2.5514295533770881E-3</v>
      </c>
      <c r="CA59" s="39"/>
      <c r="CC59" s="51" t="s">
        <v>61</v>
      </c>
      <c r="CD59" s="55">
        <f>+CJ21</f>
        <v>0.17460317460317459</v>
      </c>
      <c r="CE59" s="53"/>
      <c r="CF59" s="9"/>
      <c r="CG59" s="9"/>
      <c r="CH59" s="9"/>
      <c r="CI59" s="56">
        <f>+CD59-$G$21</f>
        <v>-2.7607300605353075E-2</v>
      </c>
      <c r="CJ59" s="39"/>
      <c r="CL59" s="51" t="s">
        <v>61</v>
      </c>
      <c r="CM59" s="55">
        <f>+CS21</f>
        <v>0.16513761467889909</v>
      </c>
      <c r="CN59" s="53"/>
      <c r="CO59" s="9"/>
      <c r="CP59" s="9"/>
      <c r="CQ59" s="9"/>
      <c r="CR59" s="56">
        <f>+CM59-$G$21</f>
        <v>-3.7072860529628576E-2</v>
      </c>
      <c r="CS59" s="39"/>
      <c r="CU59" s="51" t="s">
        <v>61</v>
      </c>
      <c r="CV59" s="55">
        <f>+DB21</f>
        <v>0.24271844660194175</v>
      </c>
      <c r="CW59" s="53"/>
      <c r="CX59" s="9"/>
      <c r="CY59" s="9"/>
      <c r="CZ59" s="9"/>
      <c r="DA59" s="56">
        <f>+CV59-$G$21</f>
        <v>4.0507971393414083E-2</v>
      </c>
      <c r="DB59" s="39"/>
      <c r="DD59" s="51" t="s">
        <v>61</v>
      </c>
      <c r="DE59" s="55">
        <f>+DK21</f>
        <v>9.7222222222222224E-2</v>
      </c>
      <c r="DF59" s="53"/>
      <c r="DG59" s="9"/>
      <c r="DH59" s="9"/>
      <c r="DI59" s="9"/>
      <c r="DJ59" s="56">
        <f>+DE59-$G$21</f>
        <v>-0.10498825298630544</v>
      </c>
      <c r="DK59" s="39"/>
      <c r="DM59" s="51" t="s">
        <v>61</v>
      </c>
      <c r="DN59" s="55">
        <f>+DT21</f>
        <v>0.13761467889908258</v>
      </c>
      <c r="DO59" s="53"/>
      <c r="DP59" s="9"/>
      <c r="DQ59" s="9"/>
      <c r="DR59" s="9"/>
      <c r="DS59" s="56">
        <f>+DN59-$G$21</f>
        <v>-6.4595796309445092E-2</v>
      </c>
      <c r="DT59" s="39"/>
      <c r="DV59" s="51" t="s">
        <v>61</v>
      </c>
      <c r="DW59" s="55">
        <f>+EC21</f>
        <v>0.26732673267326734</v>
      </c>
      <c r="DX59" s="53"/>
      <c r="DY59" s="9"/>
      <c r="DZ59" s="9"/>
      <c r="EA59" s="9"/>
      <c r="EB59" s="56">
        <f>+DW59-$G$21</f>
        <v>6.5116257464739674E-2</v>
      </c>
      <c r="EC59" s="39"/>
      <c r="EE59" s="51" t="s">
        <v>61</v>
      </c>
      <c r="EF59" s="55">
        <f>+EL21</f>
        <v>4.0816326530612242E-2</v>
      </c>
      <c r="EG59" s="53"/>
      <c r="EH59" s="9"/>
      <c r="EI59" s="9"/>
      <c r="EJ59" s="9"/>
      <c r="EK59" s="56">
        <f>+EF59-$G$21</f>
        <v>-0.16139414867791543</v>
      </c>
      <c r="EL59" s="39"/>
      <c r="EN59" s="51" t="s">
        <v>61</v>
      </c>
      <c r="EO59" s="55">
        <f>+EU21</f>
        <v>0.33333333333333331</v>
      </c>
      <c r="EP59" s="53"/>
      <c r="EQ59" s="9"/>
      <c r="ER59" s="9"/>
      <c r="ES59" s="9"/>
      <c r="ET59" s="56">
        <f>+EO59-$G$21</f>
        <v>0.13112285812480565</v>
      </c>
      <c r="EU59" s="39"/>
      <c r="EW59" s="51" t="s">
        <v>61</v>
      </c>
      <c r="EX59" s="55">
        <f>+FD21</f>
        <v>0.11764705882352941</v>
      </c>
      <c r="EY59" s="53"/>
      <c r="EZ59" s="9"/>
      <c r="FA59" s="9"/>
      <c r="FB59" s="9"/>
      <c r="FC59" s="56">
        <f>+EX59-$G$21</f>
        <v>-8.4563416384998258E-2</v>
      </c>
      <c r="FD59" s="39"/>
      <c r="FF59" s="51" t="s">
        <v>61</v>
      </c>
      <c r="FG59" s="55">
        <f>+FM21</f>
        <v>6.25E-2</v>
      </c>
      <c r="FH59" s="53"/>
      <c r="FI59" s="9"/>
      <c r="FJ59" s="9"/>
      <c r="FK59" s="9"/>
      <c r="FL59" s="56">
        <f>+FG59-$G$21</f>
        <v>-0.13971047520852767</v>
      </c>
      <c r="FM59" s="39"/>
      <c r="FO59" s="51" t="s">
        <v>61</v>
      </c>
      <c r="FP59" s="55">
        <f>+FV21</f>
        <v>0.12121212121212122</v>
      </c>
      <c r="FQ59" s="53"/>
      <c r="FR59" s="9"/>
      <c r="FS59" s="9"/>
      <c r="FT59" s="9"/>
      <c r="FU59" s="56">
        <f>+FP59-$G$21</f>
        <v>-8.0998353996406453E-2</v>
      </c>
      <c r="FV59" s="39"/>
      <c r="FX59" s="51" t="s">
        <v>61</v>
      </c>
      <c r="FY59" s="55">
        <f>+GE21</f>
        <v>0.23809523809523808</v>
      </c>
      <c r="FZ59" s="53"/>
      <c r="GA59" s="9"/>
      <c r="GB59" s="9"/>
      <c r="GC59" s="9"/>
      <c r="GD59" s="56">
        <f>+FY59-$G$21</f>
        <v>3.5884762886710414E-2</v>
      </c>
      <c r="GE59" s="39"/>
      <c r="GG59" s="51" t="s">
        <v>61</v>
      </c>
      <c r="GH59" s="55">
        <f>+GN21</f>
        <v>0</v>
      </c>
      <c r="GI59" s="53"/>
      <c r="GJ59" s="9"/>
      <c r="GK59" s="9"/>
      <c r="GL59" s="9"/>
      <c r="GM59" s="56">
        <f>+GH59-$G$21</f>
        <v>-0.20221047520852767</v>
      </c>
      <c r="GN59" s="39"/>
      <c r="GP59" s="51" t="s">
        <v>61</v>
      </c>
      <c r="GQ59" s="55">
        <f>+GW21</f>
        <v>0</v>
      </c>
      <c r="GR59" s="53"/>
      <c r="GS59" s="9"/>
      <c r="GT59" s="9"/>
      <c r="GU59" s="9"/>
      <c r="GV59" s="56">
        <f>+GQ59-$G$21</f>
        <v>-0.20221047520852767</v>
      </c>
      <c r="GW59" s="39"/>
      <c r="GY59" s="51" t="s">
        <v>61</v>
      </c>
      <c r="GZ59" s="55">
        <f>+HF21</f>
        <v>8.3333333333333329E-2</v>
      </c>
      <c r="HA59" s="53"/>
      <c r="HB59" s="9"/>
      <c r="HC59" s="9"/>
      <c r="HD59" s="9"/>
      <c r="HE59" s="56">
        <f>+GZ59-$G$21</f>
        <v>-0.11887714187519434</v>
      </c>
      <c r="HF59" s="39"/>
      <c r="HH59" s="51" t="s">
        <v>61</v>
      </c>
      <c r="HI59" s="55">
        <f>+HO21</f>
        <v>0.27272727272727271</v>
      </c>
      <c r="HJ59" s="53"/>
      <c r="HK59" s="9"/>
      <c r="HL59" s="9"/>
      <c r="HM59" s="9"/>
      <c r="HN59" s="56">
        <f>+HI59-$G$21</f>
        <v>7.0516797518745039E-2</v>
      </c>
      <c r="HO59" s="39"/>
      <c r="HQ59" s="51" t="s">
        <v>61</v>
      </c>
      <c r="HR59" s="55">
        <f>+HX21</f>
        <v>0.1</v>
      </c>
      <c r="HS59" s="53"/>
      <c r="HT59" s="9"/>
      <c r="HU59" s="9"/>
      <c r="HV59" s="9"/>
      <c r="HW59" s="56">
        <f>+HR59-$G$21</f>
        <v>-0.10221047520852766</v>
      </c>
      <c r="HX59" s="39"/>
      <c r="HZ59" s="51" t="s">
        <v>61</v>
      </c>
      <c r="IA59" s="55">
        <f>+IG21</f>
        <v>0.27160493827160492</v>
      </c>
      <c r="IB59" s="53"/>
      <c r="IC59" s="9"/>
      <c r="ID59" s="9"/>
      <c r="IE59" s="9"/>
      <c r="IF59" s="56">
        <f>+IA59-$G$21</f>
        <v>6.9394463063077255E-2</v>
      </c>
      <c r="IG59" s="39"/>
      <c r="II59" s="51" t="s">
        <v>61</v>
      </c>
      <c r="IJ59" s="55">
        <f>+IP21</f>
        <v>0</v>
      </c>
      <c r="IK59" s="53"/>
      <c r="IL59" s="9"/>
      <c r="IM59" s="9"/>
      <c r="IN59" s="9"/>
      <c r="IO59" s="56">
        <f>+IJ59-$G$21</f>
        <v>-0.20221047520852767</v>
      </c>
      <c r="IP59" s="39"/>
      <c r="IR59" s="51" t="s">
        <v>61</v>
      </c>
      <c r="IS59" s="55">
        <f>+IY21</f>
        <v>0</v>
      </c>
      <c r="IT59" s="53"/>
      <c r="IU59" s="9"/>
      <c r="IV59" s="9"/>
      <c r="IW59" s="9"/>
      <c r="IX59" s="56">
        <f>+IS59-$G$21</f>
        <v>-0.20221047520852767</v>
      </c>
      <c r="IY59" s="39"/>
    </row>
    <row r="60" spans="9:259" x14ac:dyDescent="0.15">
      <c r="I60" s="38"/>
      <c r="J60" s="9"/>
      <c r="K60" s="9"/>
      <c r="L60" s="9"/>
      <c r="M60" s="57"/>
      <c r="N60" s="9"/>
      <c r="O60" s="57"/>
      <c r="P60" s="39"/>
      <c r="R60" s="38"/>
      <c r="S60" s="9"/>
      <c r="T60" s="9"/>
      <c r="U60" s="9"/>
      <c r="V60" s="9"/>
      <c r="W60" s="9"/>
      <c r="X60" s="57"/>
      <c r="Y60" s="39"/>
      <c r="AA60" s="38"/>
      <c r="AB60" s="9"/>
      <c r="AC60" s="9"/>
      <c r="AD60" s="9"/>
      <c r="AE60" s="9"/>
      <c r="AF60" s="9"/>
      <c r="AG60" s="57"/>
      <c r="AH60" s="39"/>
      <c r="AJ60" s="38"/>
      <c r="AK60" s="9"/>
      <c r="AL60" s="9"/>
      <c r="AM60" s="9"/>
      <c r="AN60" s="9"/>
      <c r="AO60" s="9"/>
      <c r="AP60" s="57"/>
      <c r="AQ60" s="39"/>
      <c r="AS60" s="38"/>
      <c r="AT60" s="9"/>
      <c r="AU60" s="9"/>
      <c r="AV60" s="9"/>
      <c r="AW60" s="9"/>
      <c r="AX60" s="9"/>
      <c r="AY60" s="57"/>
      <c r="AZ60" s="39"/>
      <c r="BB60" s="38"/>
      <c r="BC60" s="9"/>
      <c r="BD60" s="9"/>
      <c r="BE60" s="9"/>
      <c r="BF60" s="9"/>
      <c r="BG60" s="9"/>
      <c r="BH60" s="57"/>
      <c r="BI60" s="39"/>
      <c r="BK60" s="38"/>
      <c r="BL60" s="9"/>
      <c r="BM60" s="9"/>
      <c r="BN60" s="9"/>
      <c r="BO60" s="9"/>
      <c r="BP60" s="9"/>
      <c r="BQ60" s="57"/>
      <c r="BR60" s="39"/>
      <c r="BT60" s="38"/>
      <c r="BU60" s="9"/>
      <c r="BV60" s="9"/>
      <c r="BW60" s="9"/>
      <c r="BX60" s="9"/>
      <c r="BY60" s="9"/>
      <c r="BZ60" s="57"/>
      <c r="CA60" s="39"/>
      <c r="CC60" s="38"/>
      <c r="CD60" s="9"/>
      <c r="CE60" s="9"/>
      <c r="CF60" s="9"/>
      <c r="CG60" s="9"/>
      <c r="CH60" s="9"/>
      <c r="CI60" s="57"/>
      <c r="CJ60" s="39"/>
      <c r="CL60" s="38"/>
      <c r="CM60" s="9"/>
      <c r="CN60" s="9"/>
      <c r="CO60" s="9"/>
      <c r="CP60" s="9"/>
      <c r="CQ60" s="9"/>
      <c r="CR60" s="57"/>
      <c r="CS60" s="39"/>
      <c r="CU60" s="38"/>
      <c r="CV60" s="9"/>
      <c r="CW60" s="9"/>
      <c r="CX60" s="9"/>
      <c r="CY60" s="9"/>
      <c r="CZ60" s="9"/>
      <c r="DA60" s="57"/>
      <c r="DB60" s="39"/>
      <c r="DD60" s="38"/>
      <c r="DE60" s="9"/>
      <c r="DF60" s="9"/>
      <c r="DG60" s="9"/>
      <c r="DH60" s="9"/>
      <c r="DI60" s="9"/>
      <c r="DJ60" s="57"/>
      <c r="DK60" s="39"/>
      <c r="DM60" s="38"/>
      <c r="DN60" s="9"/>
      <c r="DO60" s="9"/>
      <c r="DP60" s="9"/>
      <c r="DQ60" s="9"/>
      <c r="DR60" s="9"/>
      <c r="DS60" s="57"/>
      <c r="DT60" s="39"/>
      <c r="DV60" s="38"/>
      <c r="DW60" s="9"/>
      <c r="DX60" s="9"/>
      <c r="DY60" s="9"/>
      <c r="DZ60" s="9"/>
      <c r="EA60" s="9"/>
      <c r="EB60" s="57"/>
      <c r="EC60" s="39"/>
      <c r="EE60" s="38"/>
      <c r="EF60" s="9"/>
      <c r="EG60" s="9"/>
      <c r="EH60" s="9"/>
      <c r="EI60" s="9"/>
      <c r="EJ60" s="9"/>
      <c r="EK60" s="57"/>
      <c r="EL60" s="39"/>
      <c r="EN60" s="38"/>
      <c r="EO60" s="9"/>
      <c r="EP60" s="9"/>
      <c r="EQ60" s="9"/>
      <c r="ER60" s="9"/>
      <c r="ES60" s="9"/>
      <c r="ET60" s="57"/>
      <c r="EU60" s="39"/>
      <c r="EW60" s="38"/>
      <c r="EX60" s="9"/>
      <c r="EY60" s="9"/>
      <c r="EZ60" s="9"/>
      <c r="FA60" s="9"/>
      <c r="FB60" s="9"/>
      <c r="FC60" s="57"/>
      <c r="FD60" s="39"/>
      <c r="FF60" s="38"/>
      <c r="FG60" s="9"/>
      <c r="FH60" s="9"/>
      <c r="FI60" s="9"/>
      <c r="FJ60" s="9"/>
      <c r="FK60" s="9"/>
      <c r="FL60" s="57"/>
      <c r="FM60" s="39"/>
      <c r="FO60" s="38"/>
      <c r="FP60" s="9"/>
      <c r="FQ60" s="9"/>
      <c r="FR60" s="9"/>
      <c r="FS60" s="9"/>
      <c r="FT60" s="9"/>
      <c r="FU60" s="57"/>
      <c r="FV60" s="39"/>
      <c r="FX60" s="38"/>
      <c r="FY60" s="9"/>
      <c r="FZ60" s="9"/>
      <c r="GA60" s="9"/>
      <c r="GB60" s="9"/>
      <c r="GC60" s="9"/>
      <c r="GD60" s="57"/>
      <c r="GE60" s="39"/>
      <c r="GG60" s="38"/>
      <c r="GH60" s="9"/>
      <c r="GI60" s="9"/>
      <c r="GJ60" s="9"/>
      <c r="GK60" s="9"/>
      <c r="GL60" s="9"/>
      <c r="GM60" s="57"/>
      <c r="GN60" s="39"/>
      <c r="GP60" s="38"/>
      <c r="GQ60" s="9"/>
      <c r="GR60" s="9"/>
      <c r="GS60" s="9"/>
      <c r="GT60" s="9"/>
      <c r="GU60" s="9"/>
      <c r="GV60" s="57"/>
      <c r="GW60" s="39"/>
      <c r="GY60" s="38"/>
      <c r="GZ60" s="9"/>
      <c r="HA60" s="9"/>
      <c r="HB60" s="9"/>
      <c r="HC60" s="9"/>
      <c r="HD60" s="9"/>
      <c r="HE60" s="57"/>
      <c r="HF60" s="39"/>
      <c r="HH60" s="38"/>
      <c r="HI60" s="9"/>
      <c r="HJ60" s="9"/>
      <c r="HK60" s="9"/>
      <c r="HL60" s="9"/>
      <c r="HM60" s="9"/>
      <c r="HN60" s="57"/>
      <c r="HO60" s="39"/>
      <c r="HQ60" s="38"/>
      <c r="HR60" s="9"/>
      <c r="HS60" s="9"/>
      <c r="HT60" s="9"/>
      <c r="HU60" s="9"/>
      <c r="HV60" s="9"/>
      <c r="HW60" s="57"/>
      <c r="HX60" s="39"/>
      <c r="HZ60" s="38"/>
      <c r="IA60" s="9"/>
      <c r="IB60" s="9"/>
      <c r="IC60" s="9"/>
      <c r="ID60" s="9"/>
      <c r="IE60" s="9"/>
      <c r="IF60" s="57"/>
      <c r="IG60" s="39"/>
      <c r="II60" s="38"/>
      <c r="IJ60" s="9"/>
      <c r="IK60" s="9"/>
      <c r="IL60" s="9"/>
      <c r="IM60" s="9"/>
      <c r="IN60" s="9"/>
      <c r="IO60" s="57"/>
      <c r="IP60" s="39"/>
      <c r="IR60" s="38"/>
      <c r="IS60" s="9"/>
      <c r="IT60" s="9"/>
      <c r="IU60" s="9"/>
      <c r="IV60" s="9"/>
      <c r="IW60" s="9"/>
      <c r="IX60" s="57"/>
      <c r="IY60" s="39"/>
    </row>
    <row r="61" spans="9:259" x14ac:dyDescent="0.15">
      <c r="I61" s="50" t="s">
        <v>80</v>
      </c>
      <c r="J61" s="9"/>
      <c r="K61" s="9"/>
      <c r="L61" s="9"/>
      <c r="M61" s="57"/>
      <c r="N61" s="9"/>
      <c r="O61" s="57"/>
      <c r="P61" s="39"/>
      <c r="R61" s="50" t="s">
        <v>80</v>
      </c>
      <c r="S61" s="9"/>
      <c r="T61" s="9"/>
      <c r="U61" s="9"/>
      <c r="V61" s="9"/>
      <c r="W61" s="9"/>
      <c r="X61" s="57"/>
      <c r="Y61" s="39"/>
      <c r="AA61" s="50" t="s">
        <v>80</v>
      </c>
      <c r="AB61" s="9"/>
      <c r="AC61" s="9"/>
      <c r="AD61" s="9"/>
      <c r="AE61" s="9"/>
      <c r="AF61" s="9"/>
      <c r="AG61" s="57"/>
      <c r="AH61" s="39"/>
      <c r="AJ61" s="50" t="s">
        <v>80</v>
      </c>
      <c r="AK61" s="9"/>
      <c r="AL61" s="9"/>
      <c r="AM61" s="9"/>
      <c r="AN61" s="9"/>
      <c r="AO61" s="9"/>
      <c r="AP61" s="57"/>
      <c r="AQ61" s="39"/>
      <c r="AS61" s="50" t="s">
        <v>80</v>
      </c>
      <c r="AT61" s="9"/>
      <c r="AU61" s="9"/>
      <c r="AV61" s="9"/>
      <c r="AW61" s="9"/>
      <c r="AX61" s="9"/>
      <c r="AY61" s="57"/>
      <c r="AZ61" s="39"/>
      <c r="BB61" s="50" t="s">
        <v>80</v>
      </c>
      <c r="BC61" s="9"/>
      <c r="BD61" s="9"/>
      <c r="BE61" s="9"/>
      <c r="BF61" s="9"/>
      <c r="BG61" s="9"/>
      <c r="BH61" s="57"/>
      <c r="BI61" s="39"/>
      <c r="BK61" s="50" t="s">
        <v>80</v>
      </c>
      <c r="BL61" s="9"/>
      <c r="BM61" s="9"/>
      <c r="BN61" s="9"/>
      <c r="BO61" s="9"/>
      <c r="BP61" s="9"/>
      <c r="BQ61" s="57"/>
      <c r="BR61" s="39"/>
      <c r="BT61" s="50" t="s">
        <v>80</v>
      </c>
      <c r="BU61" s="9"/>
      <c r="BV61" s="9"/>
      <c r="BW61" s="9"/>
      <c r="BX61" s="9"/>
      <c r="BY61" s="9"/>
      <c r="BZ61" s="57"/>
      <c r="CA61" s="39"/>
      <c r="CC61" s="50" t="s">
        <v>80</v>
      </c>
      <c r="CD61" s="9"/>
      <c r="CE61" s="9"/>
      <c r="CF61" s="9"/>
      <c r="CG61" s="9"/>
      <c r="CH61" s="9"/>
      <c r="CI61" s="57"/>
      <c r="CJ61" s="39"/>
      <c r="CL61" s="50" t="s">
        <v>80</v>
      </c>
      <c r="CM61" s="9"/>
      <c r="CN61" s="9"/>
      <c r="CO61" s="9"/>
      <c r="CP61" s="9"/>
      <c r="CQ61" s="9"/>
      <c r="CR61" s="57"/>
      <c r="CS61" s="39"/>
      <c r="CU61" s="50" t="s">
        <v>80</v>
      </c>
      <c r="CV61" s="9"/>
      <c r="CW61" s="9"/>
      <c r="CX61" s="9"/>
      <c r="CY61" s="9"/>
      <c r="CZ61" s="9"/>
      <c r="DA61" s="57"/>
      <c r="DB61" s="39"/>
      <c r="DD61" s="50" t="s">
        <v>80</v>
      </c>
      <c r="DE61" s="9"/>
      <c r="DF61" s="9"/>
      <c r="DG61" s="9"/>
      <c r="DH61" s="9"/>
      <c r="DI61" s="9"/>
      <c r="DJ61" s="57"/>
      <c r="DK61" s="39"/>
      <c r="DM61" s="50" t="s">
        <v>80</v>
      </c>
      <c r="DN61" s="9"/>
      <c r="DO61" s="9"/>
      <c r="DP61" s="9"/>
      <c r="DQ61" s="9"/>
      <c r="DR61" s="9"/>
      <c r="DS61" s="57"/>
      <c r="DT61" s="39"/>
      <c r="DV61" s="50" t="s">
        <v>80</v>
      </c>
      <c r="DW61" s="9"/>
      <c r="DX61" s="9"/>
      <c r="DY61" s="9"/>
      <c r="DZ61" s="9"/>
      <c r="EA61" s="9"/>
      <c r="EB61" s="57"/>
      <c r="EC61" s="39"/>
      <c r="EE61" s="50" t="s">
        <v>80</v>
      </c>
      <c r="EF61" s="9"/>
      <c r="EG61" s="9"/>
      <c r="EH61" s="9"/>
      <c r="EI61" s="9"/>
      <c r="EJ61" s="9"/>
      <c r="EK61" s="57"/>
      <c r="EL61" s="39"/>
      <c r="EN61" s="50" t="s">
        <v>80</v>
      </c>
      <c r="EO61" s="9"/>
      <c r="EP61" s="9"/>
      <c r="EQ61" s="9"/>
      <c r="ER61" s="9"/>
      <c r="ES61" s="9"/>
      <c r="ET61" s="57"/>
      <c r="EU61" s="39"/>
      <c r="EW61" s="50" t="s">
        <v>80</v>
      </c>
      <c r="EX61" s="9"/>
      <c r="EY61" s="9"/>
      <c r="EZ61" s="9"/>
      <c r="FA61" s="9"/>
      <c r="FB61" s="9"/>
      <c r="FC61" s="57"/>
      <c r="FD61" s="39"/>
      <c r="FF61" s="50" t="s">
        <v>80</v>
      </c>
      <c r="FG61" s="9"/>
      <c r="FH61" s="9"/>
      <c r="FI61" s="9"/>
      <c r="FJ61" s="9"/>
      <c r="FK61" s="9"/>
      <c r="FL61" s="57"/>
      <c r="FM61" s="39"/>
      <c r="FO61" s="50" t="s">
        <v>80</v>
      </c>
      <c r="FP61" s="9"/>
      <c r="FQ61" s="9"/>
      <c r="FR61" s="9"/>
      <c r="FS61" s="9"/>
      <c r="FT61" s="9"/>
      <c r="FU61" s="57"/>
      <c r="FV61" s="39"/>
      <c r="FX61" s="50" t="s">
        <v>80</v>
      </c>
      <c r="FY61" s="9"/>
      <c r="FZ61" s="9"/>
      <c r="GA61" s="9"/>
      <c r="GB61" s="9"/>
      <c r="GC61" s="9"/>
      <c r="GD61" s="57"/>
      <c r="GE61" s="39"/>
      <c r="GG61" s="50" t="s">
        <v>80</v>
      </c>
      <c r="GH61" s="9"/>
      <c r="GI61" s="9"/>
      <c r="GJ61" s="9"/>
      <c r="GK61" s="9"/>
      <c r="GL61" s="9"/>
      <c r="GM61" s="57"/>
      <c r="GN61" s="39"/>
      <c r="GP61" s="50" t="s">
        <v>80</v>
      </c>
      <c r="GQ61" s="9"/>
      <c r="GR61" s="9"/>
      <c r="GS61" s="9"/>
      <c r="GT61" s="9"/>
      <c r="GU61" s="9"/>
      <c r="GV61" s="57"/>
      <c r="GW61" s="39"/>
      <c r="GY61" s="50" t="s">
        <v>80</v>
      </c>
      <c r="GZ61" s="9"/>
      <c r="HA61" s="9"/>
      <c r="HB61" s="9"/>
      <c r="HC61" s="9"/>
      <c r="HD61" s="9"/>
      <c r="HE61" s="57"/>
      <c r="HF61" s="39"/>
      <c r="HH61" s="50" t="s">
        <v>80</v>
      </c>
      <c r="HI61" s="9"/>
      <c r="HJ61" s="9"/>
      <c r="HK61" s="9"/>
      <c r="HL61" s="9"/>
      <c r="HM61" s="9"/>
      <c r="HN61" s="57"/>
      <c r="HO61" s="39"/>
      <c r="HQ61" s="50" t="s">
        <v>80</v>
      </c>
      <c r="HR61" s="9"/>
      <c r="HS61" s="9"/>
      <c r="HT61" s="9"/>
      <c r="HU61" s="9"/>
      <c r="HV61" s="9"/>
      <c r="HW61" s="57"/>
      <c r="HX61" s="39"/>
      <c r="HZ61" s="50" t="s">
        <v>80</v>
      </c>
      <c r="IA61" s="9"/>
      <c r="IB61" s="9"/>
      <c r="IC61" s="9"/>
      <c r="ID61" s="9"/>
      <c r="IE61" s="9"/>
      <c r="IF61" s="57"/>
      <c r="IG61" s="39"/>
      <c r="II61" s="50" t="s">
        <v>80</v>
      </c>
      <c r="IJ61" s="9"/>
      <c r="IK61" s="9"/>
      <c r="IL61" s="9"/>
      <c r="IM61" s="9"/>
      <c r="IN61" s="9"/>
      <c r="IO61" s="57"/>
      <c r="IP61" s="39"/>
      <c r="IR61" s="50" t="s">
        <v>80</v>
      </c>
      <c r="IS61" s="9"/>
      <c r="IT61" s="9"/>
      <c r="IU61" s="9"/>
      <c r="IV61" s="9"/>
      <c r="IW61" s="9"/>
      <c r="IX61" s="57"/>
      <c r="IY61" s="39"/>
    </row>
    <row r="62" spans="9:259" x14ac:dyDescent="0.15">
      <c r="I62" s="51" t="s">
        <v>59</v>
      </c>
      <c r="J62" s="52">
        <f>+J12/100</f>
        <v>0.12230000000000001</v>
      </c>
      <c r="K62" s="53"/>
      <c r="L62" s="53"/>
      <c r="M62" s="54"/>
      <c r="N62" s="9"/>
      <c r="O62" s="54">
        <f>+J62-$C$12/100</f>
        <v>2.3000000000000007E-2</v>
      </c>
      <c r="P62" s="39"/>
      <c r="R62" s="51" t="s">
        <v>59</v>
      </c>
      <c r="S62" s="52">
        <f>+S12/100</f>
        <v>0.09</v>
      </c>
      <c r="T62" s="53"/>
      <c r="U62" s="9"/>
      <c r="V62" s="9"/>
      <c r="W62" s="9"/>
      <c r="X62" s="54">
        <f>+S62-$C$12/100</f>
        <v>-9.3000000000000027E-3</v>
      </c>
      <c r="Y62" s="39"/>
      <c r="AA62" s="51" t="s">
        <v>59</v>
      </c>
      <c r="AB62" s="52">
        <f>+AB12/100</f>
        <v>0.21870000000000001</v>
      </c>
      <c r="AC62" s="53"/>
      <c r="AD62" s="9"/>
      <c r="AE62" s="9"/>
      <c r="AF62" s="9"/>
      <c r="AG62" s="54">
        <f>+AB62-$C$12/100</f>
        <v>0.11940000000000001</v>
      </c>
      <c r="AH62" s="39"/>
      <c r="AJ62" s="51" t="s">
        <v>59</v>
      </c>
      <c r="AK62" s="52">
        <f>+AK12/100</f>
        <v>0.20929999999999999</v>
      </c>
      <c r="AL62" s="53"/>
      <c r="AM62" s="9"/>
      <c r="AN62" s="9"/>
      <c r="AO62" s="9"/>
      <c r="AP62" s="54">
        <f>+AK62-$C$12/100</f>
        <v>0.10999999999999999</v>
      </c>
      <c r="AQ62" s="39"/>
      <c r="AS62" s="51" t="s">
        <v>59</v>
      </c>
      <c r="AT62" s="52">
        <f>+AT12/100</f>
        <v>0.11169999999999999</v>
      </c>
      <c r="AU62" s="53"/>
      <c r="AV62" s="9"/>
      <c r="AW62" s="9"/>
      <c r="AX62" s="9"/>
      <c r="AY62" s="54">
        <f>+AT62-$C$12/100</f>
        <v>1.2399999999999994E-2</v>
      </c>
      <c r="AZ62" s="39"/>
      <c r="BB62" s="51" t="s">
        <v>59</v>
      </c>
      <c r="BC62" s="52">
        <f>+BC12/100</f>
        <v>0.18090000000000001</v>
      </c>
      <c r="BD62" s="53"/>
      <c r="BE62" s="9"/>
      <c r="BF62" s="9"/>
      <c r="BG62" s="9"/>
      <c r="BH62" s="54">
        <f>+BC62-$C$12/100</f>
        <v>8.1600000000000006E-2</v>
      </c>
      <c r="BI62" s="39"/>
      <c r="BK62" s="51" t="s">
        <v>59</v>
      </c>
      <c r="BL62" s="52">
        <f>+BL12/100</f>
        <v>0.1134</v>
      </c>
      <c r="BM62" s="53"/>
      <c r="BN62" s="9"/>
      <c r="BO62" s="9"/>
      <c r="BP62" s="9"/>
      <c r="BQ62" s="54">
        <f>+BL62-$C$12/100</f>
        <v>1.4100000000000001E-2</v>
      </c>
      <c r="BR62" s="39"/>
      <c r="BT62" s="51" t="s">
        <v>59</v>
      </c>
      <c r="BU62" s="52">
        <f>+BU12/100</f>
        <v>0.12809999999999999</v>
      </c>
      <c r="BV62" s="53"/>
      <c r="BW62" s="9"/>
      <c r="BX62" s="9"/>
      <c r="BY62" s="9"/>
      <c r="BZ62" s="54">
        <f>+BU62-$C$12/100</f>
        <v>2.8799999999999992E-2</v>
      </c>
      <c r="CA62" s="39"/>
      <c r="CC62" s="51" t="s">
        <v>59</v>
      </c>
      <c r="CD62" s="52">
        <f>+CD12/100</f>
        <v>8.7899999999999992E-2</v>
      </c>
      <c r="CE62" s="53"/>
      <c r="CF62" s="9"/>
      <c r="CG62" s="9"/>
      <c r="CH62" s="9"/>
      <c r="CI62" s="54">
        <f>+CD62-$C$12/100</f>
        <v>-1.1400000000000007E-2</v>
      </c>
      <c r="CJ62" s="39"/>
      <c r="CL62" s="51" t="s">
        <v>59</v>
      </c>
      <c r="CM62" s="52">
        <f>+CM12/100</f>
        <v>9.6799999999999997E-2</v>
      </c>
      <c r="CN62" s="53"/>
      <c r="CO62" s="9"/>
      <c r="CP62" s="9"/>
      <c r="CQ62" s="9"/>
      <c r="CR62" s="54">
        <f>+CM62-$C$12/100</f>
        <v>-2.5000000000000022E-3</v>
      </c>
      <c r="CS62" s="39"/>
      <c r="CU62" s="51" t="s">
        <v>59</v>
      </c>
      <c r="CV62" s="52">
        <f>+CV12/100</f>
        <v>0.1018</v>
      </c>
      <c r="CW62" s="53"/>
      <c r="CX62" s="9"/>
      <c r="CY62" s="9"/>
      <c r="CZ62" s="9"/>
      <c r="DA62" s="54">
        <f>+CV62-$C$12/100</f>
        <v>2.5000000000000022E-3</v>
      </c>
      <c r="DB62" s="39"/>
      <c r="DD62" s="51" t="s">
        <v>59</v>
      </c>
      <c r="DE62" s="52">
        <f>+DE12/100</f>
        <v>0.18390000000000001</v>
      </c>
      <c r="DF62" s="53"/>
      <c r="DG62" s="9"/>
      <c r="DH62" s="9"/>
      <c r="DI62" s="9"/>
      <c r="DJ62" s="54">
        <f>+DE62-$C$12/100</f>
        <v>8.4600000000000009E-2</v>
      </c>
      <c r="DK62" s="39"/>
      <c r="DM62" s="51" t="s">
        <v>59</v>
      </c>
      <c r="DN62" s="52">
        <f>+DN12/100</f>
        <v>0.1061</v>
      </c>
      <c r="DO62" s="53"/>
      <c r="DP62" s="9"/>
      <c r="DQ62" s="9"/>
      <c r="DR62" s="9"/>
      <c r="DS62" s="54">
        <f>+DN62-$C$12/100</f>
        <v>6.8000000000000005E-3</v>
      </c>
      <c r="DT62" s="39"/>
      <c r="DV62" s="51" t="s">
        <v>59</v>
      </c>
      <c r="DW62" s="52">
        <f>+DW12/100</f>
        <v>7.9299999999999995E-2</v>
      </c>
      <c r="DX62" s="53"/>
      <c r="DY62" s="9"/>
      <c r="DZ62" s="9"/>
      <c r="EA62" s="9"/>
      <c r="EB62" s="54">
        <f>+DW62-$C$12/100</f>
        <v>-2.0000000000000004E-2</v>
      </c>
      <c r="EC62" s="39"/>
      <c r="EE62" s="51" t="s">
        <v>59</v>
      </c>
      <c r="EF62" s="52">
        <f>+EF12/100</f>
        <v>0.21249999999999999</v>
      </c>
      <c r="EG62" s="53"/>
      <c r="EH62" s="9"/>
      <c r="EI62" s="9"/>
      <c r="EJ62" s="9"/>
      <c r="EK62" s="54">
        <f>+EF62-$C$12/100</f>
        <v>0.1132</v>
      </c>
      <c r="EL62" s="39"/>
      <c r="EN62" s="51" t="s">
        <v>59</v>
      </c>
      <c r="EO62" s="52">
        <f>+EO12/100</f>
        <v>8.3299999999999999E-2</v>
      </c>
      <c r="EP62" s="53"/>
      <c r="EQ62" s="9"/>
      <c r="ER62" s="9"/>
      <c r="ES62" s="9"/>
      <c r="ET62" s="54">
        <f>+EO62-$C$12/100</f>
        <v>-1.6E-2</v>
      </c>
      <c r="EU62" s="39"/>
      <c r="EW62" s="51" t="s">
        <v>59</v>
      </c>
      <c r="EX62" s="52">
        <f>+EX12/100</f>
        <v>0.125</v>
      </c>
      <c r="EY62" s="53"/>
      <c r="EZ62" s="9"/>
      <c r="FA62" s="9"/>
      <c r="FB62" s="9"/>
      <c r="FC62" s="54">
        <f>+EX62-$C$12/100</f>
        <v>2.5700000000000001E-2</v>
      </c>
      <c r="FD62" s="39"/>
      <c r="FF62" s="51" t="s">
        <v>59</v>
      </c>
      <c r="FG62" s="52">
        <f>+FG12/100</f>
        <v>0.1158</v>
      </c>
      <c r="FH62" s="53"/>
      <c r="FI62" s="9"/>
      <c r="FJ62" s="9"/>
      <c r="FK62" s="9"/>
      <c r="FL62" s="54">
        <f>+FG62-$C$12/100</f>
        <v>1.6500000000000001E-2</v>
      </c>
      <c r="FM62" s="39"/>
      <c r="FO62" s="51" t="s">
        <v>59</v>
      </c>
      <c r="FP62" s="52">
        <f>+FP12/100</f>
        <v>0.13900000000000001</v>
      </c>
      <c r="FQ62" s="53"/>
      <c r="FR62" s="9"/>
      <c r="FS62" s="9"/>
      <c r="FT62" s="9"/>
      <c r="FU62" s="54">
        <f>+FP62-$C$12/100</f>
        <v>3.9700000000000013E-2</v>
      </c>
      <c r="FV62" s="39"/>
      <c r="FX62" s="51" t="s">
        <v>59</v>
      </c>
      <c r="FY62" s="52">
        <f>+FY12/100</f>
        <v>7.2000000000000008E-2</v>
      </c>
      <c r="FZ62" s="53"/>
      <c r="GA62" s="9"/>
      <c r="GB62" s="9"/>
      <c r="GC62" s="9"/>
      <c r="GD62" s="54">
        <f>+FY62-$C$12/100</f>
        <v>-2.7299999999999991E-2</v>
      </c>
      <c r="GE62" s="39"/>
      <c r="GG62" s="51" t="s">
        <v>59</v>
      </c>
      <c r="GH62" s="52">
        <f>+GH12/100</f>
        <v>0.11</v>
      </c>
      <c r="GI62" s="53"/>
      <c r="GJ62" s="9"/>
      <c r="GK62" s="9"/>
      <c r="GL62" s="9"/>
      <c r="GM62" s="54">
        <f>+GH62-$C$12/100</f>
        <v>1.0700000000000001E-2</v>
      </c>
      <c r="GN62" s="39"/>
      <c r="GP62" s="51" t="s">
        <v>59</v>
      </c>
      <c r="GQ62" s="52">
        <f>+GQ12/100</f>
        <v>0.31540000000000001</v>
      </c>
      <c r="GR62" s="53"/>
      <c r="GS62" s="9"/>
      <c r="GT62" s="9"/>
      <c r="GU62" s="9"/>
      <c r="GV62" s="54">
        <f>+GQ62-$C$12/100</f>
        <v>0.21610000000000001</v>
      </c>
      <c r="GW62" s="39"/>
      <c r="GY62" s="51" t="s">
        <v>59</v>
      </c>
      <c r="GZ62" s="52">
        <f>+GZ12/100</f>
        <v>0.1217</v>
      </c>
      <c r="HA62" s="53"/>
      <c r="HB62" s="9"/>
      <c r="HC62" s="9"/>
      <c r="HD62" s="9"/>
      <c r="HE62" s="54">
        <f>+GZ62-$C$12/100</f>
        <v>2.2400000000000003E-2</v>
      </c>
      <c r="HF62" s="39"/>
      <c r="HH62" s="51" t="s">
        <v>59</v>
      </c>
      <c r="HI62" s="52">
        <f>+HI12/100</f>
        <v>3.2599999999999997E-2</v>
      </c>
      <c r="HJ62" s="53"/>
      <c r="HK62" s="9"/>
      <c r="HL62" s="9"/>
      <c r="HM62" s="9"/>
      <c r="HN62" s="54">
        <f>+HI62-$C$12/100</f>
        <v>-6.6700000000000009E-2</v>
      </c>
      <c r="HO62" s="39"/>
      <c r="HQ62" s="51" t="s">
        <v>59</v>
      </c>
      <c r="HR62" s="52">
        <f>+HR12/100</f>
        <v>0.16</v>
      </c>
      <c r="HS62" s="53"/>
      <c r="HT62" s="9"/>
      <c r="HU62" s="9"/>
      <c r="HV62" s="9"/>
      <c r="HW62" s="54">
        <f>+HR62-$C$12/100</f>
        <v>6.0700000000000004E-2</v>
      </c>
      <c r="HX62" s="39"/>
      <c r="HZ62" s="51" t="s">
        <v>59</v>
      </c>
      <c r="IA62" s="52">
        <f>+IA12/100</f>
        <v>8.4600000000000009E-2</v>
      </c>
      <c r="IB62" s="53"/>
      <c r="IC62" s="9"/>
      <c r="ID62" s="9"/>
      <c r="IE62" s="9"/>
      <c r="IF62" s="54">
        <f>+IA62-$C$12/100</f>
        <v>-1.4699999999999991E-2</v>
      </c>
      <c r="IG62" s="39"/>
      <c r="II62" s="51" t="s">
        <v>59</v>
      </c>
      <c r="IJ62" s="52">
        <f>+IJ12/100</f>
        <v>9.7599999999999992E-2</v>
      </c>
      <c r="IK62" s="53"/>
      <c r="IL62" s="9"/>
      <c r="IM62" s="9"/>
      <c r="IN62" s="9"/>
      <c r="IO62" s="54">
        <f>+IJ62-$C$12/100</f>
        <v>-1.7000000000000071E-3</v>
      </c>
      <c r="IP62" s="39"/>
      <c r="IR62" s="51" t="s">
        <v>59</v>
      </c>
      <c r="IS62" s="52">
        <f>+IS12/100</f>
        <v>0.10339999999999999</v>
      </c>
      <c r="IT62" s="53"/>
      <c r="IU62" s="9"/>
      <c r="IV62" s="9"/>
      <c r="IW62" s="9"/>
      <c r="IX62" s="54">
        <f>+IS62-$C$12/100</f>
        <v>4.0999999999999925E-3</v>
      </c>
      <c r="IY62" s="39"/>
    </row>
    <row r="63" spans="9:259" x14ac:dyDescent="0.15">
      <c r="I63" s="51" t="s">
        <v>60</v>
      </c>
      <c r="J63" s="55">
        <f>+O12</f>
        <v>0.56282642089093704</v>
      </c>
      <c r="K63" s="53"/>
      <c r="L63" s="53"/>
      <c r="M63" s="56"/>
      <c r="N63" s="9"/>
      <c r="O63" s="56">
        <f>+J63-$E$12</f>
        <v>0.13904732977804257</v>
      </c>
      <c r="P63" s="39"/>
      <c r="R63" s="51" t="s">
        <v>60</v>
      </c>
      <c r="S63" s="55">
        <f>+X12</f>
        <v>0.505</v>
      </c>
      <c r="T63" s="53"/>
      <c r="U63" s="9"/>
      <c r="V63" s="9"/>
      <c r="W63" s="9"/>
      <c r="X63" s="56">
        <f>+S63-$E$12</f>
        <v>8.1220908887105536E-2</v>
      </c>
      <c r="Y63" s="39"/>
      <c r="AA63" s="51" t="s">
        <v>60</v>
      </c>
      <c r="AB63" s="55">
        <f>+AG12</f>
        <v>0.74552683896620275</v>
      </c>
      <c r="AC63" s="53"/>
      <c r="AD63" s="9"/>
      <c r="AE63" s="9"/>
      <c r="AF63" s="9"/>
      <c r="AG63" s="56">
        <f>+AB63-$E$12</f>
        <v>0.32174774785330829</v>
      </c>
      <c r="AH63" s="39"/>
      <c r="AJ63" s="51" t="s">
        <v>60</v>
      </c>
      <c r="AK63" s="55">
        <f>+AP12</f>
        <v>0.58303886925795056</v>
      </c>
      <c r="AL63" s="53"/>
      <c r="AM63" s="9"/>
      <c r="AN63" s="9"/>
      <c r="AO63" s="9"/>
      <c r="AP63" s="56">
        <f>+AK63-$E$12</f>
        <v>0.1592597781450561</v>
      </c>
      <c r="AQ63" s="39"/>
      <c r="AS63" s="51" t="s">
        <v>60</v>
      </c>
      <c r="AT63" s="55">
        <f>+AY12</f>
        <v>0.48979591836734693</v>
      </c>
      <c r="AU63" s="53"/>
      <c r="AV63" s="9"/>
      <c r="AW63" s="9"/>
      <c r="AX63" s="9"/>
      <c r="AY63" s="56">
        <f>+AT63-$E$12</f>
        <v>6.6016827254452459E-2</v>
      </c>
      <c r="AZ63" s="39"/>
      <c r="BB63" s="51" t="s">
        <v>60</v>
      </c>
      <c r="BC63" s="55">
        <f>+BH12</f>
        <v>0.67701863354037262</v>
      </c>
      <c r="BD63" s="53"/>
      <c r="BE63" s="9"/>
      <c r="BF63" s="9"/>
      <c r="BG63" s="9"/>
      <c r="BH63" s="56">
        <f>+BC63-$E$12</f>
        <v>0.25323954242747815</v>
      </c>
      <c r="BI63" s="39"/>
      <c r="BK63" s="51" t="s">
        <v>60</v>
      </c>
      <c r="BL63" s="55">
        <f>+BQ12</f>
        <v>0.36956521739130432</v>
      </c>
      <c r="BM63" s="53"/>
      <c r="BN63" s="9"/>
      <c r="BO63" s="9"/>
      <c r="BP63" s="9"/>
      <c r="BQ63" s="56">
        <f>+BL63-$E$12</f>
        <v>-5.4213873721590145E-2</v>
      </c>
      <c r="BR63" s="39"/>
      <c r="BT63" s="51" t="s">
        <v>60</v>
      </c>
      <c r="BU63" s="55">
        <f>+BZ12</f>
        <v>0.53301886792452835</v>
      </c>
      <c r="BV63" s="53"/>
      <c r="BW63" s="9"/>
      <c r="BX63" s="9"/>
      <c r="BY63" s="9"/>
      <c r="BZ63" s="56">
        <f>+BU63-$E$12</f>
        <v>0.10923977681163388</v>
      </c>
      <c r="CA63" s="39"/>
      <c r="CC63" s="51" t="s">
        <v>60</v>
      </c>
      <c r="CD63" s="55">
        <f>+CI12</f>
        <v>0.46527777777777779</v>
      </c>
      <c r="CE63" s="53"/>
      <c r="CF63" s="9"/>
      <c r="CG63" s="9"/>
      <c r="CH63" s="9"/>
      <c r="CI63" s="56">
        <f>+CD63-$E$12</f>
        <v>4.1498686664883322E-2</v>
      </c>
      <c r="CJ63" s="39"/>
      <c r="CL63" s="51" t="s">
        <v>60</v>
      </c>
      <c r="CM63" s="55">
        <f>+CR12</f>
        <v>0.58045977011494254</v>
      </c>
      <c r="CN63" s="53"/>
      <c r="CO63" s="9"/>
      <c r="CP63" s="9"/>
      <c r="CQ63" s="9"/>
      <c r="CR63" s="56">
        <f>+CM63-$E$12</f>
        <v>0.15668067900204807</v>
      </c>
      <c r="CS63" s="39"/>
      <c r="CU63" s="51" t="s">
        <v>60</v>
      </c>
      <c r="CV63" s="55">
        <f>+DA12</f>
        <v>0.48022598870056499</v>
      </c>
      <c r="CW63" s="53"/>
      <c r="CX63" s="9"/>
      <c r="CY63" s="9"/>
      <c r="CZ63" s="9"/>
      <c r="DA63" s="56">
        <f>+CV63-$E$12</f>
        <v>5.6446897587670519E-2</v>
      </c>
      <c r="DB63" s="39"/>
      <c r="DD63" s="51" t="s">
        <v>60</v>
      </c>
      <c r="DE63" s="55">
        <f>+DJ12</f>
        <v>0.45323741007194246</v>
      </c>
      <c r="DF63" s="53"/>
      <c r="DG63" s="9"/>
      <c r="DH63" s="9"/>
      <c r="DI63" s="9"/>
      <c r="DJ63" s="56">
        <f>+DE63-$E$12</f>
        <v>2.9458318959047991E-2</v>
      </c>
      <c r="DK63" s="39"/>
      <c r="DM63" s="51" t="s">
        <v>60</v>
      </c>
      <c r="DN63" s="55">
        <f>+DS12</f>
        <v>0.45360824742268041</v>
      </c>
      <c r="DO63" s="53"/>
      <c r="DP63" s="9"/>
      <c r="DQ63" s="9"/>
      <c r="DR63" s="9"/>
      <c r="DS63" s="56">
        <f>+DN63-$E$12</f>
        <v>2.9829156309785942E-2</v>
      </c>
      <c r="DT63" s="39"/>
      <c r="DV63" s="51" t="s">
        <v>60</v>
      </c>
      <c r="DW63" s="55">
        <f>+EB12</f>
        <v>0.52941176470588236</v>
      </c>
      <c r="DX63" s="53"/>
      <c r="DY63" s="9"/>
      <c r="DZ63" s="9"/>
      <c r="EA63" s="9"/>
      <c r="EB63" s="56">
        <f>+DW63-$E$12</f>
        <v>0.10563267359298789</v>
      </c>
      <c r="EC63" s="39"/>
      <c r="EE63" s="51" t="s">
        <v>60</v>
      </c>
      <c r="EF63" s="55">
        <f>+EK12</f>
        <v>0.71568627450980393</v>
      </c>
      <c r="EG63" s="53"/>
      <c r="EH63" s="9"/>
      <c r="EI63" s="9"/>
      <c r="EJ63" s="9"/>
      <c r="EK63" s="56">
        <f>+EF63-$E$12</f>
        <v>0.29190718339690946</v>
      </c>
      <c r="EL63" s="39"/>
      <c r="EN63" s="51" t="s">
        <v>60</v>
      </c>
      <c r="EO63" s="55">
        <f>+ET12</f>
        <v>0.66666666666666663</v>
      </c>
      <c r="EP63" s="53"/>
      <c r="EQ63" s="9"/>
      <c r="ER63" s="9"/>
      <c r="ES63" s="9"/>
      <c r="ET63" s="56">
        <f>+EO63-$E$12</f>
        <v>0.24288757555377216</v>
      </c>
      <c r="EU63" s="39"/>
      <c r="EW63" s="51" t="s">
        <v>60</v>
      </c>
      <c r="EX63" s="55">
        <f>+FC12</f>
        <v>0.68333333333333335</v>
      </c>
      <c r="EY63" s="53"/>
      <c r="EZ63" s="9"/>
      <c r="FA63" s="9"/>
      <c r="FB63" s="9"/>
      <c r="FC63" s="56">
        <f>+EX63-$E$12</f>
        <v>0.25955424222043888</v>
      </c>
      <c r="FD63" s="39"/>
      <c r="FF63" s="51" t="s">
        <v>60</v>
      </c>
      <c r="FG63" s="55">
        <f>+FL12</f>
        <v>0.60606060606060608</v>
      </c>
      <c r="FH63" s="53"/>
      <c r="FI63" s="9"/>
      <c r="FJ63" s="9"/>
      <c r="FK63" s="9"/>
      <c r="FL63" s="56">
        <f>+FG63-$E$12</f>
        <v>0.18228151494771161</v>
      </c>
      <c r="FM63" s="39"/>
      <c r="FO63" s="51" t="s">
        <v>60</v>
      </c>
      <c r="FP63" s="55">
        <f>+FU12</f>
        <v>0.68421052631578949</v>
      </c>
      <c r="FQ63" s="53"/>
      <c r="FR63" s="9"/>
      <c r="FS63" s="9"/>
      <c r="FT63" s="9"/>
      <c r="FU63" s="56">
        <f>+FP63-$E$12</f>
        <v>0.26043143520289502</v>
      </c>
      <c r="FV63" s="39"/>
      <c r="FX63" s="51" t="s">
        <v>60</v>
      </c>
      <c r="FY63" s="55">
        <f>+GD12</f>
        <v>0.3559322033898305</v>
      </c>
      <c r="FZ63" s="53"/>
      <c r="GA63" s="9"/>
      <c r="GB63" s="9"/>
      <c r="GC63" s="9"/>
      <c r="GD63" s="56">
        <f>+FY63-$E$12</f>
        <v>-6.7846887723063964E-2</v>
      </c>
      <c r="GE63" s="39"/>
      <c r="GG63" s="51" t="s">
        <v>60</v>
      </c>
      <c r="GH63" s="55">
        <f>+GM12</f>
        <v>0.18181818181818182</v>
      </c>
      <c r="GI63" s="53"/>
      <c r="GJ63" s="9"/>
      <c r="GK63" s="9"/>
      <c r="GL63" s="9"/>
      <c r="GM63" s="56">
        <f>+GH63-$E$12</f>
        <v>-0.24196090929471264</v>
      </c>
      <c r="GN63" s="39"/>
      <c r="GP63" s="51" t="s">
        <v>60</v>
      </c>
      <c r="GQ63" s="55">
        <f>+GV12</f>
        <v>0.58536585365853655</v>
      </c>
      <c r="GR63" s="53"/>
      <c r="GS63" s="9"/>
      <c r="GT63" s="9"/>
      <c r="GU63" s="9"/>
      <c r="GV63" s="56">
        <f>+GQ63-$E$12</f>
        <v>0.16158676254564208</v>
      </c>
      <c r="GW63" s="39"/>
      <c r="GY63" s="51" t="s">
        <v>60</v>
      </c>
      <c r="GZ63" s="55">
        <f>+HE12</f>
        <v>0.4375</v>
      </c>
      <c r="HA63" s="53"/>
      <c r="HB63" s="9"/>
      <c r="HC63" s="9"/>
      <c r="HD63" s="9"/>
      <c r="HE63" s="56">
        <f>+GZ63-$E$12</f>
        <v>1.3720908887105532E-2</v>
      </c>
      <c r="HF63" s="39"/>
      <c r="HH63" s="51" t="s">
        <v>60</v>
      </c>
      <c r="HI63" s="55">
        <f>+HN12</f>
        <v>0.22222222222222221</v>
      </c>
      <c r="HJ63" s="53"/>
      <c r="HK63" s="9"/>
      <c r="HL63" s="9"/>
      <c r="HM63" s="9"/>
      <c r="HN63" s="56">
        <f>+HI63-$E$12</f>
        <v>-0.20155686889067226</v>
      </c>
      <c r="HO63" s="39"/>
      <c r="HQ63" s="51" t="s">
        <v>60</v>
      </c>
      <c r="HR63" s="55">
        <f>+HW12</f>
        <v>0.5</v>
      </c>
      <c r="HS63" s="53"/>
      <c r="HT63" s="9"/>
      <c r="HU63" s="9"/>
      <c r="HV63" s="9"/>
      <c r="HW63" s="56">
        <f>+HR63-$E$12</f>
        <v>7.6220908887105532E-2</v>
      </c>
      <c r="HX63" s="39"/>
      <c r="HZ63" s="51" t="s">
        <v>60</v>
      </c>
      <c r="IA63" s="55">
        <f>+IF12</f>
        <v>0.46753246753246752</v>
      </c>
      <c r="IB63" s="53"/>
      <c r="IC63" s="9"/>
      <c r="ID63" s="9"/>
      <c r="IE63" s="9"/>
      <c r="IF63" s="56">
        <f>+IA63-$E$12</f>
        <v>4.3753376419573053E-2</v>
      </c>
      <c r="IG63" s="39"/>
      <c r="II63" s="51" t="s">
        <v>60</v>
      </c>
      <c r="IJ63" s="55">
        <f>+IO12</f>
        <v>1</v>
      </c>
      <c r="IK63" s="53"/>
      <c r="IL63" s="9"/>
      <c r="IM63" s="9"/>
      <c r="IN63" s="9"/>
      <c r="IO63" s="56">
        <f>+IJ63-$E$12</f>
        <v>0.57622090888710553</v>
      </c>
      <c r="IP63" s="39"/>
      <c r="IR63" s="51" t="s">
        <v>60</v>
      </c>
      <c r="IS63" s="55">
        <f>+IX12</f>
        <v>1</v>
      </c>
      <c r="IT63" s="53"/>
      <c r="IU63" s="9"/>
      <c r="IV63" s="9"/>
      <c r="IW63" s="9"/>
      <c r="IX63" s="56">
        <f>+IS63-$E$12</f>
        <v>0.57622090888710553</v>
      </c>
      <c r="IY63" s="39"/>
    </row>
    <row r="64" spans="9:259" x14ac:dyDescent="0.15">
      <c r="I64" s="51" t="s">
        <v>61</v>
      </c>
      <c r="J64" s="55">
        <f>+P12</f>
        <v>0.43686635944700458</v>
      </c>
      <c r="K64" s="53"/>
      <c r="L64" s="53"/>
      <c r="M64" s="56"/>
      <c r="N64" s="9"/>
      <c r="O64" s="56">
        <f>+J64-$G$12</f>
        <v>-0.13805168345984864</v>
      </c>
      <c r="P64" s="39"/>
      <c r="R64" s="51" t="s">
        <v>61</v>
      </c>
      <c r="S64" s="55">
        <f>+Y12</f>
        <v>0.495</v>
      </c>
      <c r="T64" s="53"/>
      <c r="U64" s="9"/>
      <c r="V64" s="9"/>
      <c r="W64" s="9"/>
      <c r="X64" s="56">
        <f>+S64-$G$12</f>
        <v>-7.9918042906853226E-2</v>
      </c>
      <c r="Y64" s="39"/>
      <c r="AA64" s="51" t="s">
        <v>61</v>
      </c>
      <c r="AB64" s="55">
        <f>+AH12</f>
        <v>0.25447316103379719</v>
      </c>
      <c r="AC64" s="53"/>
      <c r="AD64" s="9"/>
      <c r="AE64" s="9"/>
      <c r="AF64" s="9"/>
      <c r="AG64" s="56">
        <f>+AB64-$G$12</f>
        <v>-0.32044488187305603</v>
      </c>
      <c r="AH64" s="39"/>
      <c r="AJ64" s="51" t="s">
        <v>61</v>
      </c>
      <c r="AK64" s="55">
        <f>+AQ12</f>
        <v>0.41696113074204949</v>
      </c>
      <c r="AL64" s="53"/>
      <c r="AM64" s="9"/>
      <c r="AN64" s="9"/>
      <c r="AO64" s="9"/>
      <c r="AP64" s="56">
        <f>+AK64-$G$12</f>
        <v>-0.15795691216480373</v>
      </c>
      <c r="AQ64" s="39"/>
      <c r="AS64" s="51" t="s">
        <v>61</v>
      </c>
      <c r="AT64" s="55">
        <f>+AZ12</f>
        <v>0.51020408163265307</v>
      </c>
      <c r="AU64" s="53"/>
      <c r="AV64" s="9"/>
      <c r="AW64" s="9"/>
      <c r="AX64" s="9"/>
      <c r="AY64" s="56">
        <f>+AT64-$G$12</f>
        <v>-6.4713961274200149E-2</v>
      </c>
      <c r="AZ64" s="39"/>
      <c r="BB64" s="51" t="s">
        <v>61</v>
      </c>
      <c r="BC64" s="55">
        <f>+BI12</f>
        <v>0.32298136645962733</v>
      </c>
      <c r="BD64" s="53"/>
      <c r="BE64" s="9"/>
      <c r="BF64" s="9"/>
      <c r="BG64" s="9"/>
      <c r="BH64" s="56">
        <f>+BC64-$G$12</f>
        <v>-0.25193667644722589</v>
      </c>
      <c r="BI64" s="39"/>
      <c r="BK64" s="51" t="s">
        <v>61</v>
      </c>
      <c r="BL64" s="55">
        <f>+BR12</f>
        <v>0.63043478260869568</v>
      </c>
      <c r="BM64" s="53"/>
      <c r="BN64" s="9"/>
      <c r="BO64" s="9"/>
      <c r="BP64" s="9"/>
      <c r="BQ64" s="56">
        <f>+BL64-$G$12</f>
        <v>5.5516739701842455E-2</v>
      </c>
      <c r="BR64" s="39"/>
      <c r="BT64" s="51" t="s">
        <v>61</v>
      </c>
      <c r="BU64" s="55">
        <f>+CA12</f>
        <v>0.46698113207547171</v>
      </c>
      <c r="BV64" s="53"/>
      <c r="BW64" s="9"/>
      <c r="BX64" s="9"/>
      <c r="BY64" s="9"/>
      <c r="BZ64" s="56">
        <f>+BU64-$G$12</f>
        <v>-0.10793691083138152</v>
      </c>
      <c r="CA64" s="39"/>
      <c r="CC64" s="51" t="s">
        <v>61</v>
      </c>
      <c r="CD64" s="55">
        <f>+CJ12</f>
        <v>0.53472222222222221</v>
      </c>
      <c r="CE64" s="53"/>
      <c r="CF64" s="9"/>
      <c r="CG64" s="9"/>
      <c r="CH64" s="9"/>
      <c r="CI64" s="56">
        <f>+CD64-$G$12</f>
        <v>-4.0195820684631012E-2</v>
      </c>
      <c r="CJ64" s="39"/>
      <c r="CL64" s="51" t="s">
        <v>61</v>
      </c>
      <c r="CM64" s="55">
        <f>+CS12</f>
        <v>0.41954022988505746</v>
      </c>
      <c r="CN64" s="53"/>
      <c r="CO64" s="9"/>
      <c r="CP64" s="9"/>
      <c r="CQ64" s="9"/>
      <c r="CR64" s="56">
        <f>+CM64-$G$12</f>
        <v>-0.15537781302179576</v>
      </c>
      <c r="CS64" s="39"/>
      <c r="CU64" s="51" t="s">
        <v>61</v>
      </c>
      <c r="CV64" s="55">
        <f>+DB12</f>
        <v>0.51977401129943501</v>
      </c>
      <c r="CW64" s="53"/>
      <c r="CX64" s="9"/>
      <c r="CY64" s="9"/>
      <c r="CZ64" s="9"/>
      <c r="DA64" s="56">
        <f>+CV64-$G$12</f>
        <v>-5.5144031607418209E-2</v>
      </c>
      <c r="DB64" s="39"/>
      <c r="DD64" s="51" t="s">
        <v>61</v>
      </c>
      <c r="DE64" s="55">
        <f>+DK12</f>
        <v>0.5467625899280576</v>
      </c>
      <c r="DF64" s="53"/>
      <c r="DG64" s="9"/>
      <c r="DH64" s="9"/>
      <c r="DI64" s="9"/>
      <c r="DJ64" s="56">
        <f>+DE64-$G$12</f>
        <v>-2.8155452978795625E-2</v>
      </c>
      <c r="DK64" s="39"/>
      <c r="DM64" s="51" t="s">
        <v>61</v>
      </c>
      <c r="DN64" s="55">
        <f>+DT12</f>
        <v>0.54639175257731953</v>
      </c>
      <c r="DO64" s="53"/>
      <c r="DP64" s="9"/>
      <c r="DQ64" s="9"/>
      <c r="DR64" s="9"/>
      <c r="DS64" s="56">
        <f>+DN64-$G$12</f>
        <v>-2.8526290329533688E-2</v>
      </c>
      <c r="DT64" s="39"/>
      <c r="DV64" s="51" t="s">
        <v>61</v>
      </c>
      <c r="DW64" s="55">
        <f>+EC12</f>
        <v>0.47058823529411764</v>
      </c>
      <c r="DX64" s="53"/>
      <c r="DY64" s="9"/>
      <c r="DZ64" s="9"/>
      <c r="EA64" s="9"/>
      <c r="EB64" s="56">
        <f>+DW64-$G$12</f>
        <v>-0.10432980761273558</v>
      </c>
      <c r="EC64" s="39"/>
      <c r="EE64" s="51" t="s">
        <v>61</v>
      </c>
      <c r="EF64" s="55">
        <f>+EL12</f>
        <v>0.28431372549019607</v>
      </c>
      <c r="EG64" s="53"/>
      <c r="EH64" s="9"/>
      <c r="EI64" s="9"/>
      <c r="EJ64" s="9"/>
      <c r="EK64" s="56">
        <f>+EF64-$G$12</f>
        <v>-0.29060431741665715</v>
      </c>
      <c r="EL64" s="39"/>
      <c r="EN64" s="51" t="s">
        <v>61</v>
      </c>
      <c r="EO64" s="55">
        <f>+EU12</f>
        <v>0.33333333333333331</v>
      </c>
      <c r="EP64" s="53"/>
      <c r="EQ64" s="9"/>
      <c r="ER64" s="9"/>
      <c r="ES64" s="9"/>
      <c r="ET64" s="56">
        <f>+EO64-$G$12</f>
        <v>-0.24158470957351991</v>
      </c>
      <c r="EU64" s="39"/>
      <c r="EW64" s="51" t="s">
        <v>61</v>
      </c>
      <c r="EX64" s="55">
        <f>+FD12</f>
        <v>0.31666666666666665</v>
      </c>
      <c r="EY64" s="53"/>
      <c r="EZ64" s="9"/>
      <c r="FA64" s="9"/>
      <c r="FB64" s="9"/>
      <c r="FC64" s="56">
        <f>+EX64-$G$12</f>
        <v>-0.25825137624018657</v>
      </c>
      <c r="FD64" s="39"/>
      <c r="FF64" s="51" t="s">
        <v>61</v>
      </c>
      <c r="FG64" s="55">
        <f>+FM12</f>
        <v>0.39393939393939392</v>
      </c>
      <c r="FH64" s="53"/>
      <c r="FI64" s="9"/>
      <c r="FJ64" s="9"/>
      <c r="FK64" s="9"/>
      <c r="FL64" s="56">
        <f>+FG64-$G$12</f>
        <v>-0.1809786489674593</v>
      </c>
      <c r="FM64" s="39"/>
      <c r="FO64" s="51" t="s">
        <v>61</v>
      </c>
      <c r="FP64" s="55">
        <f>+FV12</f>
        <v>0.31578947368421051</v>
      </c>
      <c r="FQ64" s="53"/>
      <c r="FR64" s="9"/>
      <c r="FS64" s="9"/>
      <c r="FT64" s="9"/>
      <c r="FU64" s="56">
        <f>+FP64-$G$12</f>
        <v>-0.25912856922264271</v>
      </c>
      <c r="FV64" s="39"/>
      <c r="FX64" s="51" t="s">
        <v>61</v>
      </c>
      <c r="FY64" s="55">
        <f>+GE12</f>
        <v>0.64406779661016944</v>
      </c>
      <c r="FZ64" s="53"/>
      <c r="GA64" s="9"/>
      <c r="GB64" s="9"/>
      <c r="GC64" s="9"/>
      <c r="GD64" s="56">
        <f>+FY64-$G$12</f>
        <v>6.9149753703316219E-2</v>
      </c>
      <c r="GE64" s="39"/>
      <c r="GG64" s="51" t="s">
        <v>61</v>
      </c>
      <c r="GH64" s="55">
        <f>+GN12</f>
        <v>0.72727272727272729</v>
      </c>
      <c r="GI64" s="53"/>
      <c r="GJ64" s="9"/>
      <c r="GK64" s="9"/>
      <c r="GL64" s="9"/>
      <c r="GM64" s="56">
        <f>+GH64-$G$12</f>
        <v>0.15235468436587407</v>
      </c>
      <c r="GN64" s="39"/>
      <c r="GP64" s="51" t="s">
        <v>61</v>
      </c>
      <c r="GQ64" s="55">
        <f>+GW12</f>
        <v>0.41463414634146339</v>
      </c>
      <c r="GR64" s="53"/>
      <c r="GS64" s="9"/>
      <c r="GT64" s="9"/>
      <c r="GU64" s="9"/>
      <c r="GV64" s="56">
        <f>+GQ64-$G$12</f>
        <v>-0.16028389656538983</v>
      </c>
      <c r="GW64" s="39"/>
      <c r="GY64" s="51" t="s">
        <v>61</v>
      </c>
      <c r="GZ64" s="55">
        <f>+HF12</f>
        <v>0.5625</v>
      </c>
      <c r="HA64" s="53"/>
      <c r="HB64" s="9"/>
      <c r="HC64" s="9"/>
      <c r="HD64" s="9"/>
      <c r="HE64" s="56">
        <f>+GZ64-$G$12</f>
        <v>-1.2418042906853222E-2</v>
      </c>
      <c r="HF64" s="39"/>
      <c r="HH64" s="51" t="s">
        <v>61</v>
      </c>
      <c r="HI64" s="55">
        <f>+HO12</f>
        <v>0.77777777777777779</v>
      </c>
      <c r="HJ64" s="53"/>
      <c r="HK64" s="9"/>
      <c r="HL64" s="9"/>
      <c r="HM64" s="9"/>
      <c r="HN64" s="56">
        <f>+HI64-$G$12</f>
        <v>0.20285973487092457</v>
      </c>
      <c r="HO64" s="39"/>
      <c r="HQ64" s="51" t="s">
        <v>61</v>
      </c>
      <c r="HR64" s="55">
        <f>+HX12</f>
        <v>0.5</v>
      </c>
      <c r="HS64" s="53"/>
      <c r="HT64" s="9"/>
      <c r="HU64" s="9"/>
      <c r="HV64" s="9"/>
      <c r="HW64" s="56">
        <f>+HR64-$G$12</f>
        <v>-7.4918042906853222E-2</v>
      </c>
      <c r="HX64" s="39"/>
      <c r="HZ64" s="51" t="s">
        <v>61</v>
      </c>
      <c r="IA64" s="55">
        <f>+IG12</f>
        <v>0.53246753246753242</v>
      </c>
      <c r="IB64" s="53"/>
      <c r="IC64" s="9"/>
      <c r="ID64" s="9"/>
      <c r="IE64" s="9"/>
      <c r="IF64" s="56">
        <f>+IA64-$G$12</f>
        <v>-4.2450510439320799E-2</v>
      </c>
      <c r="IG64" s="39"/>
      <c r="II64" s="51" t="s">
        <v>61</v>
      </c>
      <c r="IJ64" s="55">
        <f>+IP12</f>
        <v>0</v>
      </c>
      <c r="IK64" s="53"/>
      <c r="IL64" s="9"/>
      <c r="IM64" s="9"/>
      <c r="IN64" s="9"/>
      <c r="IO64" s="56">
        <f>+IJ64-$G$12</f>
        <v>-0.57491804290685322</v>
      </c>
      <c r="IP64" s="39"/>
      <c r="IR64" s="51" t="s">
        <v>61</v>
      </c>
      <c r="IS64" s="55">
        <f>+IY12</f>
        <v>0</v>
      </c>
      <c r="IT64" s="53"/>
      <c r="IU64" s="9"/>
      <c r="IV64" s="9"/>
      <c r="IW64" s="9"/>
      <c r="IX64" s="56">
        <f>+IS64-$G$12</f>
        <v>-0.57491804290685322</v>
      </c>
      <c r="IY64" s="39"/>
    </row>
    <row r="65" spans="9:259" x14ac:dyDescent="0.15">
      <c r="I65" s="38"/>
      <c r="J65" s="9"/>
      <c r="K65" s="9"/>
      <c r="L65" s="9"/>
      <c r="M65" s="57"/>
      <c r="N65" s="9"/>
      <c r="O65" s="57"/>
      <c r="P65" s="39"/>
      <c r="R65" s="38"/>
      <c r="S65" s="9"/>
      <c r="T65" s="9"/>
      <c r="U65" s="9"/>
      <c r="V65" s="9"/>
      <c r="W65" s="9"/>
      <c r="X65" s="57"/>
      <c r="Y65" s="39"/>
      <c r="AA65" s="38"/>
      <c r="AB65" s="9"/>
      <c r="AC65" s="9"/>
      <c r="AD65" s="9"/>
      <c r="AE65" s="9"/>
      <c r="AF65" s="9"/>
      <c r="AG65" s="57"/>
      <c r="AH65" s="39"/>
      <c r="AJ65" s="38"/>
      <c r="AK65" s="9"/>
      <c r="AL65" s="9"/>
      <c r="AM65" s="9"/>
      <c r="AN65" s="9"/>
      <c r="AO65" s="9"/>
      <c r="AP65" s="57"/>
      <c r="AQ65" s="39"/>
      <c r="AS65" s="38"/>
      <c r="AT65" s="9"/>
      <c r="AU65" s="9"/>
      <c r="AV65" s="9"/>
      <c r="AW65" s="9"/>
      <c r="AX65" s="9"/>
      <c r="AY65" s="57"/>
      <c r="AZ65" s="39"/>
      <c r="BB65" s="38"/>
      <c r="BC65" s="9"/>
      <c r="BD65" s="9"/>
      <c r="BE65" s="9"/>
      <c r="BF65" s="9"/>
      <c r="BG65" s="9"/>
      <c r="BH65" s="57"/>
      <c r="BI65" s="39"/>
      <c r="BK65" s="38"/>
      <c r="BL65" s="9"/>
      <c r="BM65" s="9"/>
      <c r="BN65" s="9"/>
      <c r="BO65" s="9"/>
      <c r="BP65" s="9"/>
      <c r="BQ65" s="57"/>
      <c r="BR65" s="39"/>
      <c r="BT65" s="38"/>
      <c r="BU65" s="9"/>
      <c r="BV65" s="9"/>
      <c r="BW65" s="9"/>
      <c r="BX65" s="9"/>
      <c r="BY65" s="9"/>
      <c r="BZ65" s="57"/>
      <c r="CA65" s="39"/>
      <c r="CC65" s="38"/>
      <c r="CD65" s="9"/>
      <c r="CE65" s="9"/>
      <c r="CF65" s="9"/>
      <c r="CG65" s="9"/>
      <c r="CH65" s="9"/>
      <c r="CI65" s="57"/>
      <c r="CJ65" s="39"/>
      <c r="CL65" s="38"/>
      <c r="CM65" s="9"/>
      <c r="CN65" s="9"/>
      <c r="CO65" s="9"/>
      <c r="CP65" s="9"/>
      <c r="CQ65" s="9"/>
      <c r="CR65" s="57"/>
      <c r="CS65" s="39"/>
      <c r="CU65" s="38"/>
      <c r="CV65" s="9"/>
      <c r="CW65" s="9"/>
      <c r="CX65" s="9"/>
      <c r="CY65" s="9"/>
      <c r="CZ65" s="9"/>
      <c r="DA65" s="57"/>
      <c r="DB65" s="39"/>
      <c r="DD65" s="38"/>
      <c r="DE65" s="9"/>
      <c r="DF65" s="9"/>
      <c r="DG65" s="9"/>
      <c r="DH65" s="9"/>
      <c r="DI65" s="9"/>
      <c r="DJ65" s="57"/>
      <c r="DK65" s="39"/>
      <c r="DM65" s="38"/>
      <c r="DN65" s="9"/>
      <c r="DO65" s="9"/>
      <c r="DP65" s="9"/>
      <c r="DQ65" s="9"/>
      <c r="DR65" s="9"/>
      <c r="DS65" s="57"/>
      <c r="DT65" s="39"/>
      <c r="DV65" s="38"/>
      <c r="DW65" s="9"/>
      <c r="DX65" s="9"/>
      <c r="DY65" s="9"/>
      <c r="DZ65" s="9"/>
      <c r="EA65" s="9"/>
      <c r="EB65" s="57"/>
      <c r="EC65" s="39"/>
      <c r="EE65" s="38"/>
      <c r="EF65" s="9"/>
      <c r="EG65" s="9"/>
      <c r="EH65" s="9"/>
      <c r="EI65" s="9"/>
      <c r="EJ65" s="9"/>
      <c r="EK65" s="57"/>
      <c r="EL65" s="39"/>
      <c r="EN65" s="38"/>
      <c r="EO65" s="9"/>
      <c r="EP65" s="9"/>
      <c r="EQ65" s="9"/>
      <c r="ER65" s="9"/>
      <c r="ES65" s="9"/>
      <c r="ET65" s="57"/>
      <c r="EU65" s="39"/>
      <c r="EW65" s="38"/>
      <c r="EX65" s="9"/>
      <c r="EY65" s="9"/>
      <c r="EZ65" s="9"/>
      <c r="FA65" s="9"/>
      <c r="FB65" s="9"/>
      <c r="FC65" s="57"/>
      <c r="FD65" s="39"/>
      <c r="FF65" s="38"/>
      <c r="FG65" s="9"/>
      <c r="FH65" s="9"/>
      <c r="FI65" s="9"/>
      <c r="FJ65" s="9"/>
      <c r="FK65" s="9"/>
      <c r="FL65" s="57"/>
      <c r="FM65" s="39"/>
      <c r="FO65" s="38"/>
      <c r="FP65" s="9"/>
      <c r="FQ65" s="9"/>
      <c r="FR65" s="9"/>
      <c r="FS65" s="9"/>
      <c r="FT65" s="9"/>
      <c r="FU65" s="57"/>
      <c r="FV65" s="39"/>
      <c r="FX65" s="38"/>
      <c r="FY65" s="9"/>
      <c r="FZ65" s="9"/>
      <c r="GA65" s="9"/>
      <c r="GB65" s="9"/>
      <c r="GC65" s="9"/>
      <c r="GD65" s="57"/>
      <c r="GE65" s="39"/>
      <c r="GG65" s="38"/>
      <c r="GH65" s="9"/>
      <c r="GI65" s="9"/>
      <c r="GJ65" s="9"/>
      <c r="GK65" s="9"/>
      <c r="GL65" s="9"/>
      <c r="GM65" s="57"/>
      <c r="GN65" s="39"/>
      <c r="GP65" s="38"/>
      <c r="GQ65" s="9"/>
      <c r="GR65" s="9"/>
      <c r="GS65" s="9"/>
      <c r="GT65" s="9"/>
      <c r="GU65" s="9"/>
      <c r="GV65" s="57"/>
      <c r="GW65" s="39"/>
      <c r="GY65" s="38"/>
      <c r="GZ65" s="9"/>
      <c r="HA65" s="9"/>
      <c r="HB65" s="9"/>
      <c r="HC65" s="9"/>
      <c r="HD65" s="9"/>
      <c r="HE65" s="57"/>
      <c r="HF65" s="39"/>
      <c r="HH65" s="38"/>
      <c r="HI65" s="9"/>
      <c r="HJ65" s="9"/>
      <c r="HK65" s="9"/>
      <c r="HL65" s="9"/>
      <c r="HM65" s="9"/>
      <c r="HN65" s="57"/>
      <c r="HO65" s="39"/>
      <c r="HQ65" s="38"/>
      <c r="HR65" s="9"/>
      <c r="HS65" s="9"/>
      <c r="HT65" s="9"/>
      <c r="HU65" s="9"/>
      <c r="HV65" s="9"/>
      <c r="HW65" s="57"/>
      <c r="HX65" s="39"/>
      <c r="HZ65" s="38"/>
      <c r="IA65" s="9"/>
      <c r="IB65" s="9"/>
      <c r="IC65" s="9"/>
      <c r="ID65" s="9"/>
      <c r="IE65" s="9"/>
      <c r="IF65" s="57"/>
      <c r="IG65" s="39"/>
      <c r="II65" s="38"/>
      <c r="IJ65" s="9"/>
      <c r="IK65" s="9"/>
      <c r="IL65" s="9"/>
      <c r="IM65" s="9"/>
      <c r="IN65" s="9"/>
      <c r="IO65" s="57"/>
      <c r="IP65" s="39"/>
      <c r="IR65" s="38"/>
      <c r="IS65" s="9"/>
      <c r="IT65" s="9"/>
      <c r="IU65" s="9"/>
      <c r="IV65" s="9"/>
      <c r="IW65" s="9"/>
      <c r="IX65" s="57"/>
      <c r="IY65" s="39"/>
    </row>
    <row r="66" spans="9:259" x14ac:dyDescent="0.15">
      <c r="I66" s="50" t="s">
        <v>79</v>
      </c>
      <c r="J66" s="9"/>
      <c r="K66" s="9"/>
      <c r="L66" s="9"/>
      <c r="M66" s="57"/>
      <c r="N66" s="9"/>
      <c r="O66" s="57"/>
      <c r="P66" s="39"/>
      <c r="R66" s="50" t="s">
        <v>79</v>
      </c>
      <c r="S66" s="9"/>
      <c r="T66" s="9"/>
      <c r="U66" s="9"/>
      <c r="V66" s="9"/>
      <c r="W66" s="9"/>
      <c r="X66" s="57"/>
      <c r="Y66" s="39"/>
      <c r="AA66" s="50" t="s">
        <v>79</v>
      </c>
      <c r="AB66" s="9"/>
      <c r="AC66" s="9"/>
      <c r="AD66" s="9"/>
      <c r="AE66" s="9"/>
      <c r="AF66" s="9"/>
      <c r="AG66" s="57"/>
      <c r="AH66" s="39"/>
      <c r="AJ66" s="50" t="s">
        <v>79</v>
      </c>
      <c r="AK66" s="9"/>
      <c r="AL66" s="9"/>
      <c r="AM66" s="9"/>
      <c r="AN66" s="9"/>
      <c r="AO66" s="9"/>
      <c r="AP66" s="57"/>
      <c r="AQ66" s="39"/>
      <c r="AS66" s="50" t="s">
        <v>79</v>
      </c>
      <c r="AT66" s="9"/>
      <c r="AU66" s="9"/>
      <c r="AV66" s="9"/>
      <c r="AW66" s="9"/>
      <c r="AX66" s="9"/>
      <c r="AY66" s="57"/>
      <c r="AZ66" s="39"/>
      <c r="BB66" s="50" t="s">
        <v>79</v>
      </c>
      <c r="BC66" s="9"/>
      <c r="BD66" s="9"/>
      <c r="BE66" s="9"/>
      <c r="BF66" s="9"/>
      <c r="BG66" s="9"/>
      <c r="BH66" s="57"/>
      <c r="BI66" s="39"/>
      <c r="BK66" s="50" t="s">
        <v>79</v>
      </c>
      <c r="BL66" s="9"/>
      <c r="BM66" s="9"/>
      <c r="BN66" s="9"/>
      <c r="BO66" s="9"/>
      <c r="BP66" s="9"/>
      <c r="BQ66" s="57"/>
      <c r="BR66" s="39"/>
      <c r="BT66" s="50" t="s">
        <v>79</v>
      </c>
      <c r="BU66" s="9"/>
      <c r="BV66" s="9"/>
      <c r="BW66" s="9"/>
      <c r="BX66" s="9"/>
      <c r="BY66" s="9"/>
      <c r="BZ66" s="57"/>
      <c r="CA66" s="39"/>
      <c r="CC66" s="50" t="s">
        <v>79</v>
      </c>
      <c r="CD66" s="9"/>
      <c r="CE66" s="9"/>
      <c r="CF66" s="9"/>
      <c r="CG66" s="9"/>
      <c r="CH66" s="9"/>
      <c r="CI66" s="57"/>
      <c r="CJ66" s="39"/>
      <c r="CL66" s="50" t="s">
        <v>79</v>
      </c>
      <c r="CM66" s="9"/>
      <c r="CN66" s="9"/>
      <c r="CO66" s="9"/>
      <c r="CP66" s="9"/>
      <c r="CQ66" s="9"/>
      <c r="CR66" s="57"/>
      <c r="CS66" s="39"/>
      <c r="CU66" s="50" t="s">
        <v>79</v>
      </c>
      <c r="CV66" s="9"/>
      <c r="CW66" s="9"/>
      <c r="CX66" s="9"/>
      <c r="CY66" s="9"/>
      <c r="CZ66" s="9"/>
      <c r="DA66" s="57"/>
      <c r="DB66" s="39"/>
      <c r="DD66" s="50" t="s">
        <v>79</v>
      </c>
      <c r="DE66" s="9"/>
      <c r="DF66" s="9"/>
      <c r="DG66" s="9"/>
      <c r="DH66" s="9"/>
      <c r="DI66" s="9"/>
      <c r="DJ66" s="57"/>
      <c r="DK66" s="39"/>
      <c r="DM66" s="50" t="s">
        <v>79</v>
      </c>
      <c r="DN66" s="9"/>
      <c r="DO66" s="9"/>
      <c r="DP66" s="9"/>
      <c r="DQ66" s="9"/>
      <c r="DR66" s="9"/>
      <c r="DS66" s="57"/>
      <c r="DT66" s="39"/>
      <c r="DV66" s="50" t="s">
        <v>79</v>
      </c>
      <c r="DW66" s="9"/>
      <c r="DX66" s="9"/>
      <c r="DY66" s="9"/>
      <c r="DZ66" s="9"/>
      <c r="EA66" s="9"/>
      <c r="EB66" s="57"/>
      <c r="EC66" s="39"/>
      <c r="EE66" s="50" t="s">
        <v>79</v>
      </c>
      <c r="EF66" s="9"/>
      <c r="EG66" s="9"/>
      <c r="EH66" s="9"/>
      <c r="EI66" s="9"/>
      <c r="EJ66" s="9"/>
      <c r="EK66" s="57"/>
      <c r="EL66" s="39"/>
      <c r="EN66" s="50" t="s">
        <v>79</v>
      </c>
      <c r="EO66" s="9"/>
      <c r="EP66" s="9"/>
      <c r="EQ66" s="9"/>
      <c r="ER66" s="9"/>
      <c r="ES66" s="9"/>
      <c r="ET66" s="57"/>
      <c r="EU66" s="39"/>
      <c r="EW66" s="50" t="s">
        <v>79</v>
      </c>
      <c r="EX66" s="9"/>
      <c r="EY66" s="9"/>
      <c r="EZ66" s="9"/>
      <c r="FA66" s="9"/>
      <c r="FB66" s="9"/>
      <c r="FC66" s="57"/>
      <c r="FD66" s="39"/>
      <c r="FF66" s="50" t="s">
        <v>79</v>
      </c>
      <c r="FG66" s="9"/>
      <c r="FH66" s="9"/>
      <c r="FI66" s="9"/>
      <c r="FJ66" s="9"/>
      <c r="FK66" s="9"/>
      <c r="FL66" s="57"/>
      <c r="FM66" s="39"/>
      <c r="FO66" s="50" t="s">
        <v>79</v>
      </c>
      <c r="FP66" s="9"/>
      <c r="FQ66" s="9"/>
      <c r="FR66" s="9"/>
      <c r="FS66" s="9"/>
      <c r="FT66" s="9"/>
      <c r="FU66" s="57"/>
      <c r="FV66" s="39"/>
      <c r="FX66" s="50" t="s">
        <v>79</v>
      </c>
      <c r="FY66" s="9"/>
      <c r="FZ66" s="9"/>
      <c r="GA66" s="9"/>
      <c r="GB66" s="9"/>
      <c r="GC66" s="9"/>
      <c r="GD66" s="57"/>
      <c r="GE66" s="39"/>
      <c r="GG66" s="50" t="s">
        <v>79</v>
      </c>
      <c r="GH66" s="9"/>
      <c r="GI66" s="9"/>
      <c r="GJ66" s="9"/>
      <c r="GK66" s="9"/>
      <c r="GL66" s="9"/>
      <c r="GM66" s="57"/>
      <c r="GN66" s="39"/>
      <c r="GP66" s="50" t="s">
        <v>79</v>
      </c>
      <c r="GQ66" s="9"/>
      <c r="GR66" s="9"/>
      <c r="GS66" s="9"/>
      <c r="GT66" s="9"/>
      <c r="GU66" s="9"/>
      <c r="GV66" s="57"/>
      <c r="GW66" s="39"/>
      <c r="GY66" s="50" t="s">
        <v>79</v>
      </c>
      <c r="GZ66" s="9"/>
      <c r="HA66" s="9"/>
      <c r="HB66" s="9"/>
      <c r="HC66" s="9"/>
      <c r="HD66" s="9"/>
      <c r="HE66" s="57"/>
      <c r="HF66" s="39"/>
      <c r="HH66" s="50" t="s">
        <v>79</v>
      </c>
      <c r="HI66" s="9"/>
      <c r="HJ66" s="9"/>
      <c r="HK66" s="9"/>
      <c r="HL66" s="9"/>
      <c r="HM66" s="9"/>
      <c r="HN66" s="57"/>
      <c r="HO66" s="39"/>
      <c r="HQ66" s="50" t="s">
        <v>79</v>
      </c>
      <c r="HR66" s="9"/>
      <c r="HS66" s="9"/>
      <c r="HT66" s="9"/>
      <c r="HU66" s="9"/>
      <c r="HV66" s="9"/>
      <c r="HW66" s="57"/>
      <c r="HX66" s="39"/>
      <c r="HZ66" s="50" t="s">
        <v>79</v>
      </c>
      <c r="IA66" s="9"/>
      <c r="IB66" s="9"/>
      <c r="IC66" s="9"/>
      <c r="ID66" s="9"/>
      <c r="IE66" s="9"/>
      <c r="IF66" s="57"/>
      <c r="IG66" s="39"/>
      <c r="II66" s="50" t="s">
        <v>79</v>
      </c>
      <c r="IJ66" s="9"/>
      <c r="IK66" s="9"/>
      <c r="IL66" s="9"/>
      <c r="IM66" s="9"/>
      <c r="IN66" s="9"/>
      <c r="IO66" s="57"/>
      <c r="IP66" s="39"/>
      <c r="IR66" s="50" t="s">
        <v>79</v>
      </c>
      <c r="IS66" s="9"/>
      <c r="IT66" s="9"/>
      <c r="IU66" s="9"/>
      <c r="IV66" s="9"/>
      <c r="IW66" s="9"/>
      <c r="IX66" s="57"/>
      <c r="IY66" s="39"/>
    </row>
    <row r="67" spans="9:259" x14ac:dyDescent="0.15">
      <c r="I67" s="51" t="s">
        <v>59</v>
      </c>
      <c r="J67" s="52">
        <f>+J18/100</f>
        <v>8.7400000000000005E-2</v>
      </c>
      <c r="K67" s="53"/>
      <c r="L67" s="53"/>
      <c r="M67" s="54"/>
      <c r="N67" s="9"/>
      <c r="O67" s="54">
        <f>+J67-$C$18/100</f>
        <v>-5.9999999999999915E-3</v>
      </c>
      <c r="P67" s="39"/>
      <c r="R67" s="51" t="s">
        <v>59</v>
      </c>
      <c r="S67" s="52">
        <f>+S18/100</f>
        <v>9.7100000000000006E-2</v>
      </c>
      <c r="T67" s="53"/>
      <c r="U67" s="9"/>
      <c r="V67" s="9"/>
      <c r="W67" s="9"/>
      <c r="X67" s="54">
        <f>+S67-$C$18/100</f>
        <v>3.7000000000000088E-3</v>
      </c>
      <c r="Y67" s="39"/>
      <c r="AA67" s="51" t="s">
        <v>59</v>
      </c>
      <c r="AB67" s="52">
        <f>+AB18/100</f>
        <v>3.8699999999999998E-2</v>
      </c>
      <c r="AC67" s="53"/>
      <c r="AD67" s="9"/>
      <c r="AE67" s="9"/>
      <c r="AF67" s="9"/>
      <c r="AG67" s="54">
        <f>+AB67-$C$18/100</f>
        <v>-5.4699999999999999E-2</v>
      </c>
      <c r="AH67" s="39"/>
      <c r="AJ67" s="51" t="s">
        <v>59</v>
      </c>
      <c r="AK67" s="52">
        <f>+AK18/100</f>
        <v>0.11539999999999999</v>
      </c>
      <c r="AL67" s="53"/>
      <c r="AM67" s="9"/>
      <c r="AN67" s="9"/>
      <c r="AO67" s="9"/>
      <c r="AP67" s="54">
        <f>+AK67-$C$18/100</f>
        <v>2.1999999999999992E-2</v>
      </c>
      <c r="AQ67" s="39"/>
      <c r="AS67" s="51" t="s">
        <v>59</v>
      </c>
      <c r="AT67" s="52">
        <f>+AT18/100</f>
        <v>5.8200000000000002E-2</v>
      </c>
      <c r="AU67" s="53"/>
      <c r="AV67" s="9"/>
      <c r="AW67" s="9"/>
      <c r="AX67" s="9"/>
      <c r="AY67" s="54">
        <f>+AT67-$C$18/100</f>
        <v>-3.5199999999999995E-2</v>
      </c>
      <c r="AZ67" s="39"/>
      <c r="BB67" s="51" t="s">
        <v>59</v>
      </c>
      <c r="BC67" s="52">
        <f>+BC18/100</f>
        <v>8.539999999999999E-2</v>
      </c>
      <c r="BD67" s="53"/>
      <c r="BE67" s="9"/>
      <c r="BF67" s="9"/>
      <c r="BG67" s="9"/>
      <c r="BH67" s="54">
        <f>+BC67-$C$18/100</f>
        <v>-8.0000000000000071E-3</v>
      </c>
      <c r="BI67" s="39"/>
      <c r="BK67" s="51" t="s">
        <v>59</v>
      </c>
      <c r="BL67" s="52">
        <f>+BL18/100</f>
        <v>8.2599999999999993E-2</v>
      </c>
      <c r="BM67" s="53"/>
      <c r="BN67" s="9"/>
      <c r="BO67" s="9"/>
      <c r="BP67" s="9"/>
      <c r="BQ67" s="54">
        <f>+BL67-$C$18/100</f>
        <v>-1.0800000000000004E-2</v>
      </c>
      <c r="BR67" s="39"/>
      <c r="BT67" s="51" t="s">
        <v>59</v>
      </c>
      <c r="BU67" s="52">
        <f>+BU18/100</f>
        <v>6.7099999999999993E-2</v>
      </c>
      <c r="BV67" s="53"/>
      <c r="BW67" s="9"/>
      <c r="BX67" s="9"/>
      <c r="BY67" s="9"/>
      <c r="BZ67" s="54">
        <f>+BU67-$C$18/100</f>
        <v>-2.6300000000000004E-2</v>
      </c>
      <c r="CA67" s="39"/>
      <c r="CC67" s="51" t="s">
        <v>59</v>
      </c>
      <c r="CD67" s="52">
        <f>+CD18/100</f>
        <v>4.58E-2</v>
      </c>
      <c r="CE67" s="53"/>
      <c r="CF67" s="9"/>
      <c r="CG67" s="9"/>
      <c r="CH67" s="9"/>
      <c r="CI67" s="54">
        <f>+CD67-$C$18/100</f>
        <v>-4.7599999999999996E-2</v>
      </c>
      <c r="CJ67" s="39"/>
      <c r="CL67" s="51" t="s">
        <v>59</v>
      </c>
      <c r="CM67" s="52">
        <f>+CM18/100</f>
        <v>0.15359999999999999</v>
      </c>
      <c r="CN67" s="53"/>
      <c r="CO67" s="9"/>
      <c r="CP67" s="9"/>
      <c r="CQ67" s="9"/>
      <c r="CR67" s="54">
        <f>+CM67-$C$18/100</f>
        <v>6.019999999999999E-2</v>
      </c>
      <c r="CS67" s="39"/>
      <c r="CU67" s="51" t="s">
        <v>59</v>
      </c>
      <c r="CV67" s="52">
        <f>+CV18/100</f>
        <v>0.1341</v>
      </c>
      <c r="CW67" s="53"/>
      <c r="CX67" s="9"/>
      <c r="CY67" s="9"/>
      <c r="CZ67" s="9"/>
      <c r="DA67" s="54">
        <f>+CV67-$C$18/100</f>
        <v>4.07E-2</v>
      </c>
      <c r="DB67" s="39"/>
      <c r="DD67" s="51" t="s">
        <v>59</v>
      </c>
      <c r="DE67" s="52">
        <f>+DE18/100</f>
        <v>0.1653</v>
      </c>
      <c r="DF67" s="53"/>
      <c r="DG67" s="9"/>
      <c r="DH67" s="9"/>
      <c r="DI67" s="9"/>
      <c r="DJ67" s="54">
        <f>+DE67-$C$18/100</f>
        <v>7.1900000000000006E-2</v>
      </c>
      <c r="DK67" s="39"/>
      <c r="DM67" s="51" t="s">
        <v>59</v>
      </c>
      <c r="DN67" s="52">
        <f>+DN18/100</f>
        <v>6.0199999999999997E-2</v>
      </c>
      <c r="DO67" s="53"/>
      <c r="DP67" s="9"/>
      <c r="DQ67" s="9"/>
      <c r="DR67" s="9"/>
      <c r="DS67" s="54">
        <f>+DN67-$C$18/100</f>
        <v>-3.32E-2</v>
      </c>
      <c r="DT67" s="39"/>
      <c r="DV67" s="51" t="s">
        <v>59</v>
      </c>
      <c r="DW67" s="52">
        <f>+DW18/100</f>
        <v>0.161</v>
      </c>
      <c r="DX67" s="53"/>
      <c r="DY67" s="9"/>
      <c r="DZ67" s="9"/>
      <c r="EA67" s="9"/>
      <c r="EB67" s="54">
        <f>+DW67-$C$18/100</f>
        <v>6.7600000000000007E-2</v>
      </c>
      <c r="EC67" s="39"/>
      <c r="EE67" s="51" t="s">
        <v>59</v>
      </c>
      <c r="EF67" s="52">
        <f>+EF18/100</f>
        <v>3.7499999999999999E-2</v>
      </c>
      <c r="EG67" s="53"/>
      <c r="EH67" s="9"/>
      <c r="EI67" s="9"/>
      <c r="EJ67" s="9"/>
      <c r="EK67" s="54">
        <f>+EF67-$C$18/100</f>
        <v>-5.5899999999999998E-2</v>
      </c>
      <c r="EL67" s="39"/>
      <c r="EN67" s="51" t="s">
        <v>59</v>
      </c>
      <c r="EO67" s="52">
        <f>+EO18/100</f>
        <v>0</v>
      </c>
      <c r="EP67" s="53"/>
      <c r="EQ67" s="9"/>
      <c r="ER67" s="9"/>
      <c r="ES67" s="9"/>
      <c r="ET67" s="54">
        <f>+EO67-$C$18/100</f>
        <v>-9.3399999999999997E-2</v>
      </c>
      <c r="EU67" s="39"/>
      <c r="EW67" s="51" t="s">
        <v>59</v>
      </c>
      <c r="EX67" s="52">
        <f>+EX18/100</f>
        <v>1.67E-2</v>
      </c>
      <c r="EY67" s="53"/>
      <c r="EZ67" s="9"/>
      <c r="FA67" s="9"/>
      <c r="FB67" s="9"/>
      <c r="FC67" s="54">
        <f>+EX67-$C$18/100</f>
        <v>-7.669999999999999E-2</v>
      </c>
      <c r="FD67" s="39"/>
      <c r="FF67" s="51" t="s">
        <v>59</v>
      </c>
      <c r="FG67" s="52">
        <f>+FG18/100</f>
        <v>2.1099999999999997E-2</v>
      </c>
      <c r="FH67" s="53"/>
      <c r="FI67" s="9"/>
      <c r="FJ67" s="9"/>
      <c r="FK67" s="9"/>
      <c r="FL67" s="54">
        <f>+FG67-$C$18/100</f>
        <v>-7.2300000000000003E-2</v>
      </c>
      <c r="FM67" s="39"/>
      <c r="FO67" s="51" t="s">
        <v>59</v>
      </c>
      <c r="FP67" s="52">
        <f>+FP18/100</f>
        <v>3.1699999999999999E-2</v>
      </c>
      <c r="FQ67" s="53"/>
      <c r="FR67" s="9"/>
      <c r="FS67" s="9"/>
      <c r="FT67" s="9"/>
      <c r="FU67" s="54">
        <f>+FP67-$C$18/100</f>
        <v>-6.1699999999999998E-2</v>
      </c>
      <c r="FV67" s="39"/>
      <c r="FX67" s="51" t="s">
        <v>59</v>
      </c>
      <c r="FY67" s="52">
        <f>+FY18/100</f>
        <v>0.12330000000000001</v>
      </c>
      <c r="FZ67" s="53"/>
      <c r="GA67" s="9"/>
      <c r="GB67" s="9"/>
      <c r="GC67" s="9"/>
      <c r="GD67" s="54">
        <f>+FY67-$C$18/100</f>
        <v>2.990000000000001E-2</v>
      </c>
      <c r="GE67" s="39"/>
      <c r="GG67" s="51" t="s">
        <v>59</v>
      </c>
      <c r="GH67" s="52">
        <f>+GH18/100</f>
        <v>0</v>
      </c>
      <c r="GI67" s="53"/>
      <c r="GJ67" s="9"/>
      <c r="GK67" s="9"/>
      <c r="GL67" s="9"/>
      <c r="GM67" s="54">
        <f>+GH67-$C$18/100</f>
        <v>-9.3399999999999997E-2</v>
      </c>
      <c r="GN67" s="39"/>
      <c r="GP67" s="51" t="s">
        <v>59</v>
      </c>
      <c r="GQ67" s="52">
        <f>+GQ18/100</f>
        <v>7.7000000000000002E-3</v>
      </c>
      <c r="GR67" s="53"/>
      <c r="GS67" s="9"/>
      <c r="GT67" s="9"/>
      <c r="GU67" s="9"/>
      <c r="GV67" s="54">
        <f>+GQ67-$C$18/100</f>
        <v>-8.5699999999999998E-2</v>
      </c>
      <c r="GW67" s="39"/>
      <c r="GY67" s="51" t="s">
        <v>59</v>
      </c>
      <c r="GZ67" s="52">
        <f>+GZ18/100</f>
        <v>1.9E-2</v>
      </c>
      <c r="HA67" s="53"/>
      <c r="HB67" s="9"/>
      <c r="HC67" s="9"/>
      <c r="HD67" s="9"/>
      <c r="HE67" s="54">
        <f>+GZ67-$C$18/100</f>
        <v>-7.4399999999999994E-2</v>
      </c>
      <c r="HF67" s="39"/>
      <c r="HH67" s="51" t="s">
        <v>59</v>
      </c>
      <c r="HI67" s="52">
        <f>+HI18/100</f>
        <v>6.5199999999999994E-2</v>
      </c>
      <c r="HJ67" s="53"/>
      <c r="HK67" s="9"/>
      <c r="HL67" s="9"/>
      <c r="HM67" s="9"/>
      <c r="HN67" s="54">
        <f>+HI67-$C$18/100</f>
        <v>-2.8200000000000003E-2</v>
      </c>
      <c r="HO67" s="39"/>
      <c r="HQ67" s="51" t="s">
        <v>59</v>
      </c>
      <c r="HR67" s="52">
        <f>+HR18/100</f>
        <v>0.06</v>
      </c>
      <c r="HS67" s="53"/>
      <c r="HT67" s="9"/>
      <c r="HU67" s="9"/>
      <c r="HV67" s="9"/>
      <c r="HW67" s="54">
        <f>+HR67-$C$18/100</f>
        <v>-3.3399999999999999E-2</v>
      </c>
      <c r="HX67" s="39"/>
      <c r="HZ67" s="51" t="s">
        <v>59</v>
      </c>
      <c r="IA67" s="52">
        <f>+IA18/100</f>
        <v>5.5999999999999994E-2</v>
      </c>
      <c r="IB67" s="53"/>
      <c r="IC67" s="9"/>
      <c r="ID67" s="9"/>
      <c r="IE67" s="9"/>
      <c r="IF67" s="54">
        <f>+IA67-$C$18/100</f>
        <v>-3.7400000000000003E-2</v>
      </c>
      <c r="IG67" s="39"/>
      <c r="II67" s="51" t="s">
        <v>59</v>
      </c>
      <c r="IJ67" s="52">
        <f>+IJ18/100</f>
        <v>0</v>
      </c>
      <c r="IK67" s="53"/>
      <c r="IL67" s="9"/>
      <c r="IM67" s="9"/>
      <c r="IN67" s="9"/>
      <c r="IO67" s="54">
        <f>+IJ67-$C$18/100</f>
        <v>-9.3399999999999997E-2</v>
      </c>
      <c r="IP67" s="39"/>
      <c r="IR67" s="51" t="s">
        <v>59</v>
      </c>
      <c r="IS67" s="52">
        <f>+IS18/100</f>
        <v>0</v>
      </c>
      <c r="IT67" s="53"/>
      <c r="IU67" s="9"/>
      <c r="IV67" s="9"/>
      <c r="IW67" s="9"/>
      <c r="IX67" s="54">
        <f>+IS67-$C$18/100</f>
        <v>-9.3399999999999997E-2</v>
      </c>
      <c r="IY67" s="39"/>
    </row>
    <row r="68" spans="9:259" x14ac:dyDescent="0.15">
      <c r="I68" s="51" t="s">
        <v>60</v>
      </c>
      <c r="J68" s="55">
        <f>+O18</f>
        <v>0.63800515907136712</v>
      </c>
      <c r="K68" s="53"/>
      <c r="L68" s="53"/>
      <c r="M68" s="56"/>
      <c r="N68" s="9"/>
      <c r="O68" s="56">
        <f>+J68-$E$18</f>
        <v>0.16338087162966736</v>
      </c>
      <c r="P68" s="39"/>
      <c r="R68" s="51" t="s">
        <v>60</v>
      </c>
      <c r="S68" s="55">
        <f>+X18</f>
        <v>0.48686244204018547</v>
      </c>
      <c r="T68" s="53"/>
      <c r="U68" s="9"/>
      <c r="V68" s="9"/>
      <c r="W68" s="9"/>
      <c r="X68" s="56">
        <f>+S68-$E$18</f>
        <v>1.2238154598485707E-2</v>
      </c>
      <c r="Y68" s="39"/>
      <c r="AA68" s="51" t="s">
        <v>60</v>
      </c>
      <c r="AB68" s="55">
        <f>+AG18</f>
        <v>0.48314606741573035</v>
      </c>
      <c r="AC68" s="53"/>
      <c r="AD68" s="9"/>
      <c r="AE68" s="9"/>
      <c r="AF68" s="9"/>
      <c r="AG68" s="56">
        <f>+AB68-$E$18</f>
        <v>8.5217799740305855E-3</v>
      </c>
      <c r="AH68" s="39"/>
      <c r="AJ68" s="51" t="s">
        <v>60</v>
      </c>
      <c r="AK68" s="55">
        <f>+AP18</f>
        <v>0.82692307692307687</v>
      </c>
      <c r="AL68" s="53"/>
      <c r="AM68" s="9"/>
      <c r="AN68" s="9"/>
      <c r="AO68" s="9"/>
      <c r="AP68" s="56">
        <f>+AK68-$E$18</f>
        <v>0.35229878948137711</v>
      </c>
      <c r="AQ68" s="39"/>
      <c r="AS68" s="51" t="s">
        <v>60</v>
      </c>
      <c r="AT68" s="55">
        <f>+AY18</f>
        <v>0.68627450980392157</v>
      </c>
      <c r="AU68" s="53"/>
      <c r="AV68" s="9"/>
      <c r="AW68" s="9"/>
      <c r="AX68" s="9"/>
      <c r="AY68" s="56">
        <f>+AT68-$E$18</f>
        <v>0.21165022236222181</v>
      </c>
      <c r="AZ68" s="39"/>
      <c r="BB68" s="51" t="s">
        <v>60</v>
      </c>
      <c r="BC68" s="55">
        <f>+BH18</f>
        <v>0.75</v>
      </c>
      <c r="BD68" s="53"/>
      <c r="BE68" s="9"/>
      <c r="BF68" s="9"/>
      <c r="BG68" s="9"/>
      <c r="BH68" s="56">
        <f>+BC68-$E$18</f>
        <v>0.27537571255830023</v>
      </c>
      <c r="BI68" s="39"/>
      <c r="BK68" s="51" t="s">
        <v>60</v>
      </c>
      <c r="BL68" s="55">
        <f>+BQ18</f>
        <v>0.56716417910447758</v>
      </c>
      <c r="BM68" s="53"/>
      <c r="BN68" s="9"/>
      <c r="BO68" s="9"/>
      <c r="BP68" s="9"/>
      <c r="BQ68" s="56">
        <f>+BL68-$E$18</f>
        <v>9.2539891662777818E-2</v>
      </c>
      <c r="BR68" s="39"/>
      <c r="BT68" s="51" t="s">
        <v>60</v>
      </c>
      <c r="BU68" s="55">
        <f>+BZ18</f>
        <v>0.6216216216216216</v>
      </c>
      <c r="BV68" s="53"/>
      <c r="BW68" s="9"/>
      <c r="BX68" s="9"/>
      <c r="BY68" s="9"/>
      <c r="BZ68" s="56">
        <f>+BU68-$E$18</f>
        <v>0.14699733417992183</v>
      </c>
      <c r="CA68" s="39"/>
      <c r="CC68" s="51" t="s">
        <v>60</v>
      </c>
      <c r="CD68" s="55">
        <f>+CI18</f>
        <v>0.28000000000000003</v>
      </c>
      <c r="CE68" s="53"/>
      <c r="CF68" s="9"/>
      <c r="CG68" s="9"/>
      <c r="CH68" s="9"/>
      <c r="CI68" s="56">
        <f>+CD68-$E$18</f>
        <v>-0.19462428744169974</v>
      </c>
      <c r="CJ68" s="39"/>
      <c r="CL68" s="51" t="s">
        <v>60</v>
      </c>
      <c r="CM68" s="55">
        <f>+CR18</f>
        <v>0.77898550724637683</v>
      </c>
      <c r="CN68" s="53"/>
      <c r="CO68" s="9"/>
      <c r="CP68" s="9"/>
      <c r="CQ68" s="9"/>
      <c r="CR68" s="56">
        <f>+CM68-$E$18</f>
        <v>0.30436121980467706</v>
      </c>
      <c r="CS68" s="39"/>
      <c r="CU68" s="51" t="s">
        <v>60</v>
      </c>
      <c r="CV68" s="55">
        <f>+DA18</f>
        <v>0.82403433476394849</v>
      </c>
      <c r="CW68" s="53"/>
      <c r="CX68" s="9"/>
      <c r="CY68" s="9"/>
      <c r="CZ68" s="9"/>
      <c r="DA68" s="56">
        <f>+CV68-$E$18</f>
        <v>0.34941004732224873</v>
      </c>
      <c r="DB68" s="39"/>
      <c r="DD68" s="51" t="s">
        <v>60</v>
      </c>
      <c r="DE68" s="55">
        <f>+DJ18</f>
        <v>0.872</v>
      </c>
      <c r="DF68" s="53"/>
      <c r="DG68" s="9"/>
      <c r="DH68" s="9"/>
      <c r="DI68" s="9"/>
      <c r="DJ68" s="56">
        <f>+DE68-$E$18</f>
        <v>0.39737571255830023</v>
      </c>
      <c r="DK68" s="39"/>
      <c r="DM68" s="51" t="s">
        <v>60</v>
      </c>
      <c r="DN68" s="55">
        <f>+DS18</f>
        <v>0.61818181818181817</v>
      </c>
      <c r="DO68" s="53"/>
      <c r="DP68" s="9"/>
      <c r="DQ68" s="9"/>
      <c r="DR68" s="9"/>
      <c r="DS68" s="56">
        <f>+DN68-$E$18</f>
        <v>0.1435575307401184</v>
      </c>
      <c r="DT68" s="39"/>
      <c r="DV68" s="51" t="s">
        <v>60</v>
      </c>
      <c r="DW68" s="55">
        <f>+EB18</f>
        <v>0.85507246376811596</v>
      </c>
      <c r="DX68" s="53"/>
      <c r="DY68" s="9"/>
      <c r="DZ68" s="9"/>
      <c r="EA68" s="9"/>
      <c r="EB68" s="56">
        <f>+DW68-$E$18</f>
        <v>0.3804481763264162</v>
      </c>
      <c r="EC68" s="39"/>
      <c r="EE68" s="51" t="s">
        <v>60</v>
      </c>
      <c r="EF68" s="55">
        <f>+EK18</f>
        <v>0.61111111111111116</v>
      </c>
      <c r="EG68" s="53"/>
      <c r="EH68" s="9"/>
      <c r="EI68" s="9"/>
      <c r="EJ68" s="9"/>
      <c r="EK68" s="56">
        <f>+EF68-$E$18</f>
        <v>0.13648682366941139</v>
      </c>
      <c r="EL68" s="39"/>
      <c r="EN68" s="51" t="s">
        <v>60</v>
      </c>
      <c r="EO68" s="55" t="e">
        <f>+ET18</f>
        <v>#DIV/0!</v>
      </c>
      <c r="EP68" s="53"/>
      <c r="EQ68" s="9"/>
      <c r="ER68" s="9"/>
      <c r="ES68" s="9"/>
      <c r="ET68" s="56" t="e">
        <f>+EO68-$E$18</f>
        <v>#DIV/0!</v>
      </c>
      <c r="EU68" s="39"/>
      <c r="EW68" s="51" t="s">
        <v>60</v>
      </c>
      <c r="EX68" s="55">
        <f>+FC18</f>
        <v>0.375</v>
      </c>
      <c r="EY68" s="53"/>
      <c r="EZ68" s="9"/>
      <c r="FA68" s="9"/>
      <c r="FB68" s="9"/>
      <c r="FC68" s="56">
        <f>+EX68-$E$18</f>
        <v>-9.9624287441699766E-2</v>
      </c>
      <c r="FD68" s="39"/>
      <c r="FF68" s="51" t="s">
        <v>60</v>
      </c>
      <c r="FG68" s="55">
        <f>+FL18</f>
        <v>0.33333333333333331</v>
      </c>
      <c r="FH68" s="53"/>
      <c r="FI68" s="9"/>
      <c r="FJ68" s="9"/>
      <c r="FK68" s="9"/>
      <c r="FL68" s="56">
        <f>+FG68-$E$18</f>
        <v>-0.14129095410836645</v>
      </c>
      <c r="FM68" s="39"/>
      <c r="FO68" s="51" t="s">
        <v>60</v>
      </c>
      <c r="FP68" s="55">
        <f>+FU18</f>
        <v>0.69230769230769229</v>
      </c>
      <c r="FQ68" s="53"/>
      <c r="FR68" s="9"/>
      <c r="FS68" s="9"/>
      <c r="FT68" s="9"/>
      <c r="FU68" s="56">
        <f>+FP68-$E$18</f>
        <v>0.21768340486599252</v>
      </c>
      <c r="FV68" s="39"/>
      <c r="FX68" s="51" t="s">
        <v>60</v>
      </c>
      <c r="FY68" s="55">
        <f>+GD18</f>
        <v>0.58415841584158412</v>
      </c>
      <c r="FZ68" s="53"/>
      <c r="GA68" s="9"/>
      <c r="GB68" s="9"/>
      <c r="GC68" s="9"/>
      <c r="GD68" s="56">
        <f>+FY68-$E$18</f>
        <v>0.10953412839988436</v>
      </c>
      <c r="GE68" s="39"/>
      <c r="GG68" s="51" t="s">
        <v>60</v>
      </c>
      <c r="GH68" s="55" t="e">
        <f>+GM18</f>
        <v>#DIV/0!</v>
      </c>
      <c r="GI68" s="53"/>
      <c r="GJ68" s="9"/>
      <c r="GK68" s="9"/>
      <c r="GL68" s="9"/>
      <c r="GM68" s="56" t="e">
        <f>+GH68-$E$18</f>
        <v>#DIV/0!</v>
      </c>
      <c r="GN68" s="39"/>
      <c r="GP68" s="51" t="s">
        <v>60</v>
      </c>
      <c r="GQ68" s="55">
        <f>+GV18</f>
        <v>0</v>
      </c>
      <c r="GR68" s="53"/>
      <c r="GS68" s="9"/>
      <c r="GT68" s="9"/>
      <c r="GU68" s="9"/>
      <c r="GV68" s="56">
        <f>+GQ68-$E$18</f>
        <v>-0.47462428744169977</v>
      </c>
      <c r="GW68" s="39"/>
      <c r="GY68" s="51" t="s">
        <v>60</v>
      </c>
      <c r="GZ68" s="55">
        <f>+HE18</f>
        <v>0.4</v>
      </c>
      <c r="HA68" s="53"/>
      <c r="HB68" s="9"/>
      <c r="HC68" s="9"/>
      <c r="HD68" s="9"/>
      <c r="HE68" s="56">
        <f>+GZ68-$E$18</f>
        <v>-7.4624287441699744E-2</v>
      </c>
      <c r="HF68" s="39"/>
      <c r="HH68" s="51" t="s">
        <v>60</v>
      </c>
      <c r="HI68" s="55">
        <f>+HN18</f>
        <v>5.5555555555555552E-2</v>
      </c>
      <c r="HJ68" s="53"/>
      <c r="HK68" s="9"/>
      <c r="HL68" s="9"/>
      <c r="HM68" s="9"/>
      <c r="HN68" s="56">
        <f>+HI68-$E$18</f>
        <v>-0.41906873188614424</v>
      </c>
      <c r="HO68" s="39"/>
      <c r="HQ68" s="51" t="s">
        <v>60</v>
      </c>
      <c r="HR68" s="55">
        <f>+HW18</f>
        <v>0.33333333333333331</v>
      </c>
      <c r="HS68" s="53"/>
      <c r="HT68" s="9"/>
      <c r="HU68" s="9"/>
      <c r="HV68" s="9"/>
      <c r="HW68" s="56">
        <f>+HR68-$E$18</f>
        <v>-0.14129095410836645</v>
      </c>
      <c r="HX68" s="39"/>
      <c r="HZ68" s="51" t="s">
        <v>60</v>
      </c>
      <c r="IA68" s="55">
        <f>+IF18</f>
        <v>0.39215686274509803</v>
      </c>
      <c r="IB68" s="53"/>
      <c r="IC68" s="9"/>
      <c r="ID68" s="9"/>
      <c r="IE68" s="9"/>
      <c r="IF68" s="56">
        <f>+IA68-$E$18</f>
        <v>-8.2467424696601732E-2</v>
      </c>
      <c r="IG68" s="39"/>
      <c r="II68" s="51" t="s">
        <v>60</v>
      </c>
      <c r="IJ68" s="55" t="e">
        <f>+IO18</f>
        <v>#DIV/0!</v>
      </c>
      <c r="IK68" s="53"/>
      <c r="IL68" s="9"/>
      <c r="IM68" s="9"/>
      <c r="IN68" s="9"/>
      <c r="IO68" s="56" t="e">
        <f>+IJ68-$E$18</f>
        <v>#DIV/0!</v>
      </c>
      <c r="IP68" s="39"/>
      <c r="IR68" s="51" t="s">
        <v>60</v>
      </c>
      <c r="IS68" s="55" t="e">
        <f>+IX18</f>
        <v>#DIV/0!</v>
      </c>
      <c r="IT68" s="53"/>
      <c r="IU68" s="9"/>
      <c r="IV68" s="9"/>
      <c r="IW68" s="9"/>
      <c r="IX68" s="56" t="e">
        <f>+IS68-$E$18</f>
        <v>#DIV/0!</v>
      </c>
      <c r="IY68" s="39"/>
    </row>
    <row r="69" spans="9:259" x14ac:dyDescent="0.15">
      <c r="I69" s="51" t="s">
        <v>61</v>
      </c>
      <c r="J69" s="55">
        <f>+P18</f>
        <v>0.36199484092863282</v>
      </c>
      <c r="K69" s="53"/>
      <c r="L69" s="53"/>
      <c r="M69" s="56"/>
      <c r="N69" s="9"/>
      <c r="O69" s="56">
        <f>+J69-$G$18</f>
        <v>-0.16212676902127215</v>
      </c>
      <c r="P69" s="39"/>
      <c r="R69" s="51" t="s">
        <v>61</v>
      </c>
      <c r="S69" s="55">
        <f>+Y18</f>
        <v>0.51313755795981453</v>
      </c>
      <c r="T69" s="53"/>
      <c r="U69" s="9"/>
      <c r="V69" s="9"/>
      <c r="W69" s="9"/>
      <c r="X69" s="56">
        <f>+S69-$G$18</f>
        <v>-1.0984051990090449E-2</v>
      </c>
      <c r="Y69" s="39"/>
      <c r="AA69" s="51" t="s">
        <v>61</v>
      </c>
      <c r="AB69" s="55">
        <f>+AH18</f>
        <v>0.5168539325842697</v>
      </c>
      <c r="AC69" s="53"/>
      <c r="AD69" s="9"/>
      <c r="AE69" s="9"/>
      <c r="AF69" s="9"/>
      <c r="AG69" s="56">
        <f>+AB69-$G$18</f>
        <v>-7.2676773656352722E-3</v>
      </c>
      <c r="AH69" s="39"/>
      <c r="AJ69" s="51" t="s">
        <v>61</v>
      </c>
      <c r="AK69" s="55">
        <f>+AQ18</f>
        <v>0.17307692307692307</v>
      </c>
      <c r="AL69" s="53"/>
      <c r="AM69" s="9"/>
      <c r="AN69" s="9"/>
      <c r="AO69" s="9"/>
      <c r="AP69" s="56">
        <f>+AK69-$G$18</f>
        <v>-0.3510446868729819</v>
      </c>
      <c r="AQ69" s="39"/>
      <c r="AS69" s="51" t="s">
        <v>61</v>
      </c>
      <c r="AT69" s="55">
        <f>+AZ18</f>
        <v>0.31372549019607843</v>
      </c>
      <c r="AU69" s="53"/>
      <c r="AV69" s="9"/>
      <c r="AW69" s="9"/>
      <c r="AX69" s="9"/>
      <c r="AY69" s="56">
        <f>+AT69-$G$18</f>
        <v>-0.21039611975382655</v>
      </c>
      <c r="AZ69" s="39"/>
      <c r="BB69" s="51" t="s">
        <v>61</v>
      </c>
      <c r="BC69" s="55">
        <f>+BI18</f>
        <v>0.25</v>
      </c>
      <c r="BD69" s="53"/>
      <c r="BE69" s="9"/>
      <c r="BF69" s="9"/>
      <c r="BG69" s="9"/>
      <c r="BH69" s="56">
        <f>+BC69-$G$18</f>
        <v>-0.27412160994990498</v>
      </c>
      <c r="BI69" s="39"/>
      <c r="BK69" s="51" t="s">
        <v>61</v>
      </c>
      <c r="BL69" s="55">
        <f>+BR18</f>
        <v>0.43283582089552236</v>
      </c>
      <c r="BM69" s="53"/>
      <c r="BN69" s="9"/>
      <c r="BO69" s="9"/>
      <c r="BP69" s="9"/>
      <c r="BQ69" s="56">
        <f>+BL69-$G$18</f>
        <v>-9.1285789054382616E-2</v>
      </c>
      <c r="BR69" s="39"/>
      <c r="BT69" s="51" t="s">
        <v>61</v>
      </c>
      <c r="BU69" s="55">
        <f>+CA18</f>
        <v>0.3783783783783784</v>
      </c>
      <c r="BV69" s="53"/>
      <c r="BW69" s="9"/>
      <c r="BX69" s="9"/>
      <c r="BY69" s="9"/>
      <c r="BZ69" s="56">
        <f>+BU69-$G$18</f>
        <v>-0.14574323157152658</v>
      </c>
      <c r="CA69" s="39"/>
      <c r="CC69" s="51" t="s">
        <v>61</v>
      </c>
      <c r="CD69" s="55">
        <f>+CJ18</f>
        <v>0.72</v>
      </c>
      <c r="CE69" s="53"/>
      <c r="CF69" s="9"/>
      <c r="CG69" s="9"/>
      <c r="CH69" s="9"/>
      <c r="CI69" s="56">
        <f>+CD69-$G$18</f>
        <v>0.195878390050095</v>
      </c>
      <c r="CJ69" s="39"/>
      <c r="CL69" s="51" t="s">
        <v>61</v>
      </c>
      <c r="CM69" s="55">
        <f>+CS18</f>
        <v>0.2210144927536232</v>
      </c>
      <c r="CN69" s="53"/>
      <c r="CO69" s="9"/>
      <c r="CP69" s="9"/>
      <c r="CQ69" s="9"/>
      <c r="CR69" s="56">
        <f>+CM69-$G$18</f>
        <v>-0.30310711719628181</v>
      </c>
      <c r="CS69" s="39"/>
      <c r="CU69" s="51" t="s">
        <v>61</v>
      </c>
      <c r="CV69" s="55">
        <f>+DB18</f>
        <v>0.17596566523605151</v>
      </c>
      <c r="CW69" s="53"/>
      <c r="CX69" s="9"/>
      <c r="CY69" s="9"/>
      <c r="CZ69" s="9"/>
      <c r="DA69" s="56">
        <f>+CV69-$G$18</f>
        <v>-0.34815594471385347</v>
      </c>
      <c r="DB69" s="39"/>
      <c r="DD69" s="51" t="s">
        <v>61</v>
      </c>
      <c r="DE69" s="55">
        <f>+DK18</f>
        <v>0.128</v>
      </c>
      <c r="DF69" s="53"/>
      <c r="DG69" s="9"/>
      <c r="DH69" s="9"/>
      <c r="DI69" s="9"/>
      <c r="DJ69" s="56">
        <f>+DE69-$G$18</f>
        <v>-0.39612160994990497</v>
      </c>
      <c r="DK69" s="39"/>
      <c r="DM69" s="51" t="s">
        <v>61</v>
      </c>
      <c r="DN69" s="55">
        <f>+DT18</f>
        <v>0.38181818181818183</v>
      </c>
      <c r="DO69" s="53"/>
      <c r="DP69" s="9"/>
      <c r="DQ69" s="9"/>
      <c r="DR69" s="9"/>
      <c r="DS69" s="56">
        <f>+DN69-$G$18</f>
        <v>-0.14230342813172314</v>
      </c>
      <c r="DT69" s="39"/>
      <c r="DV69" s="51" t="s">
        <v>61</v>
      </c>
      <c r="DW69" s="55">
        <f>+EC18</f>
        <v>0.14492753623188406</v>
      </c>
      <c r="DX69" s="53"/>
      <c r="DY69" s="9"/>
      <c r="DZ69" s="9"/>
      <c r="EA69" s="9"/>
      <c r="EB69" s="56">
        <f>+DW69-$G$18</f>
        <v>-0.37919407371802094</v>
      </c>
      <c r="EC69" s="39"/>
      <c r="EE69" s="51" t="s">
        <v>61</v>
      </c>
      <c r="EF69" s="55">
        <f>+EL18</f>
        <v>0.3888888888888889</v>
      </c>
      <c r="EG69" s="53"/>
      <c r="EH69" s="9"/>
      <c r="EI69" s="9"/>
      <c r="EJ69" s="9"/>
      <c r="EK69" s="56">
        <f>+EF69-$G$18</f>
        <v>-0.13523272106101608</v>
      </c>
      <c r="EL69" s="39"/>
      <c r="EN69" s="51" t="s">
        <v>61</v>
      </c>
      <c r="EO69" s="55" t="e">
        <f>+EU18</f>
        <v>#DIV/0!</v>
      </c>
      <c r="EP69" s="53"/>
      <c r="EQ69" s="9"/>
      <c r="ER69" s="9"/>
      <c r="ES69" s="9"/>
      <c r="ET69" s="56" t="e">
        <f>+EO69-$G$18</f>
        <v>#DIV/0!</v>
      </c>
      <c r="EU69" s="39"/>
      <c r="EW69" s="51" t="s">
        <v>61</v>
      </c>
      <c r="EX69" s="55">
        <f>+FD18</f>
        <v>0.625</v>
      </c>
      <c r="EY69" s="53"/>
      <c r="EZ69" s="9"/>
      <c r="FA69" s="9"/>
      <c r="FB69" s="9"/>
      <c r="FC69" s="56">
        <f>+EX69-$G$18</f>
        <v>0.10087839005009502</v>
      </c>
      <c r="FD69" s="39"/>
      <c r="FF69" s="51" t="s">
        <v>61</v>
      </c>
      <c r="FG69" s="55">
        <f>+FM18</f>
        <v>0.66666666666666663</v>
      </c>
      <c r="FH69" s="53"/>
      <c r="FI69" s="9"/>
      <c r="FJ69" s="9"/>
      <c r="FK69" s="9"/>
      <c r="FL69" s="56">
        <f>+FG69-$G$18</f>
        <v>0.14254505671676165</v>
      </c>
      <c r="FM69" s="39"/>
      <c r="FO69" s="51" t="s">
        <v>61</v>
      </c>
      <c r="FP69" s="55">
        <f>+FV18</f>
        <v>0.30769230769230771</v>
      </c>
      <c r="FQ69" s="53"/>
      <c r="FR69" s="9"/>
      <c r="FS69" s="9"/>
      <c r="FT69" s="9"/>
      <c r="FU69" s="56">
        <f>+FP69-$G$18</f>
        <v>-0.21642930225759727</v>
      </c>
      <c r="FV69" s="39"/>
      <c r="FX69" s="51" t="s">
        <v>61</v>
      </c>
      <c r="FY69" s="55">
        <f>+GE18</f>
        <v>0.41584158415841582</v>
      </c>
      <c r="FZ69" s="53"/>
      <c r="GA69" s="9"/>
      <c r="GB69" s="9"/>
      <c r="GC69" s="9"/>
      <c r="GD69" s="56">
        <f>+FY69-$G$18</f>
        <v>-0.10828002579148915</v>
      </c>
      <c r="GE69" s="39"/>
      <c r="GG69" s="51" t="s">
        <v>61</v>
      </c>
      <c r="GH69" s="55" t="e">
        <f>+GN18</f>
        <v>#DIV/0!</v>
      </c>
      <c r="GI69" s="53"/>
      <c r="GJ69" s="9"/>
      <c r="GK69" s="9"/>
      <c r="GL69" s="9"/>
      <c r="GM69" s="56" t="e">
        <f>+GH69-$G$18</f>
        <v>#DIV/0!</v>
      </c>
      <c r="GN69" s="39"/>
      <c r="GP69" s="51" t="s">
        <v>61</v>
      </c>
      <c r="GQ69" s="55">
        <f>+GW18</f>
        <v>1</v>
      </c>
      <c r="GR69" s="53"/>
      <c r="GS69" s="9"/>
      <c r="GT69" s="9"/>
      <c r="GU69" s="9"/>
      <c r="GV69" s="56">
        <f>+GQ69-$G$18</f>
        <v>0.47587839005009502</v>
      </c>
      <c r="GW69" s="39"/>
      <c r="GY69" s="51" t="s">
        <v>61</v>
      </c>
      <c r="GZ69" s="55">
        <f>+HF18</f>
        <v>0.6</v>
      </c>
      <c r="HA69" s="53"/>
      <c r="HB69" s="9"/>
      <c r="HC69" s="9"/>
      <c r="HD69" s="9"/>
      <c r="HE69" s="56">
        <f>+GZ69-$G$18</f>
        <v>7.5878390050095001E-2</v>
      </c>
      <c r="HF69" s="39"/>
      <c r="HH69" s="51" t="s">
        <v>61</v>
      </c>
      <c r="HI69" s="55">
        <f>+HO18</f>
        <v>0.94444444444444442</v>
      </c>
      <c r="HJ69" s="53"/>
      <c r="HK69" s="9"/>
      <c r="HL69" s="9"/>
      <c r="HM69" s="9"/>
      <c r="HN69" s="56">
        <f>+HI69-$G$18</f>
        <v>0.42032283449453944</v>
      </c>
      <c r="HO69" s="39"/>
      <c r="HQ69" s="51" t="s">
        <v>61</v>
      </c>
      <c r="HR69" s="55">
        <f>+HX18</f>
        <v>0.66666666666666663</v>
      </c>
      <c r="HS69" s="53"/>
      <c r="HT69" s="9"/>
      <c r="HU69" s="9"/>
      <c r="HV69" s="9"/>
      <c r="HW69" s="56">
        <f>+HR69-$G$18</f>
        <v>0.14254505671676165</v>
      </c>
      <c r="HX69" s="39"/>
      <c r="HZ69" s="51" t="s">
        <v>61</v>
      </c>
      <c r="IA69" s="55">
        <f>+IG18</f>
        <v>0.60784313725490191</v>
      </c>
      <c r="IB69" s="53"/>
      <c r="IC69" s="9"/>
      <c r="ID69" s="9"/>
      <c r="IE69" s="9"/>
      <c r="IF69" s="56">
        <f>+IA69-$G$18</f>
        <v>8.3721527304996934E-2</v>
      </c>
      <c r="IG69" s="39"/>
      <c r="II69" s="51" t="s">
        <v>61</v>
      </c>
      <c r="IJ69" s="55" t="e">
        <f>+IP18</f>
        <v>#DIV/0!</v>
      </c>
      <c r="IK69" s="53"/>
      <c r="IL69" s="9"/>
      <c r="IM69" s="9"/>
      <c r="IN69" s="9"/>
      <c r="IO69" s="56" t="e">
        <f>+IJ69-$G$18</f>
        <v>#DIV/0!</v>
      </c>
      <c r="IP69" s="39"/>
      <c r="IR69" s="51" t="s">
        <v>61</v>
      </c>
      <c r="IS69" s="55" t="e">
        <f>+IY18</f>
        <v>#DIV/0!</v>
      </c>
      <c r="IT69" s="53"/>
      <c r="IU69" s="9"/>
      <c r="IV69" s="9"/>
      <c r="IW69" s="9"/>
      <c r="IX69" s="56" t="e">
        <f>+IS69-$G$18</f>
        <v>#DIV/0!</v>
      </c>
      <c r="IY69" s="39"/>
    </row>
    <row r="70" spans="9:259" x14ac:dyDescent="0.15">
      <c r="I70" s="38"/>
      <c r="J70" s="9"/>
      <c r="K70" s="9"/>
      <c r="L70" s="9"/>
      <c r="M70" s="9"/>
      <c r="N70" s="9"/>
      <c r="O70" s="9"/>
      <c r="P70" s="39"/>
      <c r="R70" s="38"/>
      <c r="S70" s="9"/>
      <c r="T70" s="9"/>
      <c r="U70" s="9"/>
      <c r="V70" s="9"/>
      <c r="W70" s="9"/>
      <c r="X70" s="9"/>
      <c r="Y70" s="39"/>
      <c r="AA70" s="38"/>
      <c r="AB70" s="9"/>
      <c r="AC70" s="9"/>
      <c r="AD70" s="9"/>
      <c r="AE70" s="9"/>
      <c r="AF70" s="9"/>
      <c r="AG70" s="9"/>
      <c r="AH70" s="39"/>
      <c r="AJ70" s="38"/>
      <c r="AK70" s="9"/>
      <c r="AL70" s="9"/>
      <c r="AM70" s="9"/>
      <c r="AN70" s="9"/>
      <c r="AO70" s="9"/>
      <c r="AP70" s="9"/>
      <c r="AQ70" s="39"/>
      <c r="AS70" s="38"/>
      <c r="AT70" s="9"/>
      <c r="AU70" s="9"/>
      <c r="AV70" s="9"/>
      <c r="AW70" s="9"/>
      <c r="AX70" s="9"/>
      <c r="AY70" s="9"/>
      <c r="AZ70" s="39"/>
      <c r="BB70" s="38"/>
      <c r="BC70" s="9"/>
      <c r="BD70" s="9"/>
      <c r="BE70" s="9"/>
      <c r="BF70" s="9"/>
      <c r="BG70" s="9"/>
      <c r="BH70" s="9"/>
      <c r="BI70" s="39"/>
      <c r="BK70" s="38"/>
      <c r="BL70" s="9"/>
      <c r="BM70" s="9"/>
      <c r="BN70" s="9"/>
      <c r="BO70" s="9"/>
      <c r="BP70" s="9"/>
      <c r="BQ70" s="9"/>
      <c r="BR70" s="39"/>
      <c r="BT70" s="38"/>
      <c r="BU70" s="9"/>
      <c r="BV70" s="9"/>
      <c r="BW70" s="9"/>
      <c r="BX70" s="9"/>
      <c r="BY70" s="9"/>
      <c r="BZ70" s="9"/>
      <c r="CA70" s="39"/>
      <c r="CC70" s="38"/>
      <c r="CD70" s="9"/>
      <c r="CE70" s="9"/>
      <c r="CF70" s="9"/>
      <c r="CG70" s="9"/>
      <c r="CH70" s="9"/>
      <c r="CI70" s="9"/>
      <c r="CJ70" s="39"/>
      <c r="CL70" s="38"/>
      <c r="CM70" s="9"/>
      <c r="CN70" s="9"/>
      <c r="CO70" s="9"/>
      <c r="CP70" s="9"/>
      <c r="CQ70" s="9"/>
      <c r="CR70" s="9"/>
      <c r="CS70" s="39"/>
      <c r="CU70" s="38"/>
      <c r="CV70" s="9"/>
      <c r="CW70" s="9"/>
      <c r="CX70" s="9"/>
      <c r="CY70" s="9"/>
      <c r="CZ70" s="9"/>
      <c r="DA70" s="9"/>
      <c r="DB70" s="39"/>
      <c r="DD70" s="38"/>
      <c r="DE70" s="9"/>
      <c r="DF70" s="9"/>
      <c r="DG70" s="9"/>
      <c r="DH70" s="9"/>
      <c r="DI70" s="9"/>
      <c r="DJ70" s="9"/>
      <c r="DK70" s="39"/>
      <c r="DM70" s="38"/>
      <c r="DN70" s="9"/>
      <c r="DO70" s="9"/>
      <c r="DP70" s="9"/>
      <c r="DQ70" s="9"/>
      <c r="DR70" s="9"/>
      <c r="DS70" s="9"/>
      <c r="DT70" s="39"/>
      <c r="DV70" s="38"/>
      <c r="DW70" s="9"/>
      <c r="DX70" s="9"/>
      <c r="DY70" s="9"/>
      <c r="DZ70" s="9"/>
      <c r="EA70" s="9"/>
      <c r="EB70" s="9"/>
      <c r="EC70" s="39"/>
      <c r="EE70" s="38"/>
      <c r="EF70" s="9"/>
      <c r="EG70" s="9"/>
      <c r="EH70" s="9"/>
      <c r="EI70" s="9"/>
      <c r="EJ70" s="9"/>
      <c r="EK70" s="9"/>
      <c r="EL70" s="39"/>
      <c r="EN70" s="38"/>
      <c r="EO70" s="9"/>
      <c r="EP70" s="9"/>
      <c r="EQ70" s="9"/>
      <c r="ER70" s="9"/>
      <c r="ES70" s="9"/>
      <c r="ET70" s="9"/>
      <c r="EU70" s="39"/>
      <c r="EW70" s="38"/>
      <c r="EX70" s="9"/>
      <c r="EY70" s="9"/>
      <c r="EZ70" s="9"/>
      <c r="FA70" s="9"/>
      <c r="FB70" s="9"/>
      <c r="FC70" s="9"/>
      <c r="FD70" s="39"/>
      <c r="FF70" s="38"/>
      <c r="FG70" s="9"/>
      <c r="FH70" s="9"/>
      <c r="FI70" s="9"/>
      <c r="FJ70" s="9"/>
      <c r="FK70" s="9"/>
      <c r="FL70" s="9"/>
      <c r="FM70" s="39"/>
      <c r="FO70" s="38"/>
      <c r="FP70" s="9"/>
      <c r="FQ70" s="9"/>
      <c r="FR70" s="9"/>
      <c r="FS70" s="9"/>
      <c r="FT70" s="9"/>
      <c r="FU70" s="9"/>
      <c r="FV70" s="39"/>
      <c r="FX70" s="38"/>
      <c r="FY70" s="9"/>
      <c r="FZ70" s="9"/>
      <c r="GA70" s="9"/>
      <c r="GB70" s="9"/>
      <c r="GC70" s="9"/>
      <c r="GD70" s="9"/>
      <c r="GE70" s="39"/>
      <c r="GG70" s="38"/>
      <c r="GH70" s="9"/>
      <c r="GI70" s="9"/>
      <c r="GJ70" s="9"/>
      <c r="GK70" s="9"/>
      <c r="GL70" s="9"/>
      <c r="GM70" s="9"/>
      <c r="GN70" s="39"/>
      <c r="GP70" s="38"/>
      <c r="GQ70" s="9"/>
      <c r="GR70" s="9"/>
      <c r="GS70" s="9"/>
      <c r="GT70" s="9"/>
      <c r="GU70" s="9"/>
      <c r="GV70" s="9"/>
      <c r="GW70" s="39"/>
      <c r="GY70" s="38"/>
      <c r="GZ70" s="9"/>
      <c r="HA70" s="9"/>
      <c r="HB70" s="9"/>
      <c r="HC70" s="9"/>
      <c r="HD70" s="9"/>
      <c r="HE70" s="9"/>
      <c r="HF70" s="39"/>
      <c r="HH70" s="38"/>
      <c r="HI70" s="9"/>
      <c r="HJ70" s="9"/>
      <c r="HK70" s="9"/>
      <c r="HL70" s="9"/>
      <c r="HM70" s="9"/>
      <c r="HN70" s="9"/>
      <c r="HO70" s="39"/>
      <c r="HQ70" s="38"/>
      <c r="HR70" s="9"/>
      <c r="HS70" s="9"/>
      <c r="HT70" s="9"/>
      <c r="HU70" s="9"/>
      <c r="HV70" s="9"/>
      <c r="HW70" s="9"/>
      <c r="HX70" s="39"/>
      <c r="HZ70" s="38"/>
      <c r="IA70" s="9"/>
      <c r="IB70" s="9"/>
      <c r="IC70" s="9"/>
      <c r="ID70" s="9"/>
      <c r="IE70" s="9"/>
      <c r="IF70" s="9"/>
      <c r="IG70" s="39"/>
      <c r="II70" s="38"/>
      <c r="IJ70" s="9"/>
      <c r="IK70" s="9"/>
      <c r="IL70" s="9"/>
      <c r="IM70" s="9"/>
      <c r="IN70" s="9"/>
      <c r="IO70" s="9"/>
      <c r="IP70" s="39"/>
      <c r="IR70" s="38"/>
      <c r="IS70" s="9"/>
      <c r="IT70" s="9"/>
      <c r="IU70" s="9"/>
      <c r="IV70" s="9"/>
      <c r="IW70" s="9"/>
      <c r="IX70" s="9"/>
      <c r="IY70" s="39"/>
    </row>
    <row r="71" spans="9:259" x14ac:dyDescent="0.15">
      <c r="I71" s="58"/>
      <c r="J71" s="59"/>
      <c r="K71" s="59"/>
      <c r="L71" s="59"/>
      <c r="M71" s="59"/>
      <c r="N71" s="59"/>
      <c r="O71" s="59"/>
      <c r="P71" s="60"/>
      <c r="R71" s="58"/>
      <c r="S71" s="59"/>
      <c r="T71" s="59"/>
      <c r="U71" s="59"/>
      <c r="V71" s="59"/>
      <c r="W71" s="59"/>
      <c r="X71" s="59"/>
      <c r="Y71" s="60"/>
      <c r="AA71" s="58"/>
      <c r="AB71" s="59"/>
      <c r="AC71" s="59"/>
      <c r="AD71" s="59"/>
      <c r="AE71" s="59"/>
      <c r="AF71" s="59"/>
      <c r="AG71" s="59"/>
      <c r="AH71" s="60"/>
      <c r="AJ71" s="58"/>
      <c r="AK71" s="59"/>
      <c r="AL71" s="59"/>
      <c r="AM71" s="59"/>
      <c r="AN71" s="59"/>
      <c r="AO71" s="59"/>
      <c r="AP71" s="59"/>
      <c r="AQ71" s="60"/>
      <c r="AS71" s="58"/>
      <c r="AT71" s="59"/>
      <c r="AU71" s="59"/>
      <c r="AV71" s="59"/>
      <c r="AW71" s="59"/>
      <c r="AX71" s="59"/>
      <c r="AY71" s="59"/>
      <c r="AZ71" s="60"/>
      <c r="BB71" s="58"/>
      <c r="BC71" s="59"/>
      <c r="BD71" s="59"/>
      <c r="BE71" s="59"/>
      <c r="BF71" s="59"/>
      <c r="BG71" s="59"/>
      <c r="BH71" s="59"/>
      <c r="BI71" s="60"/>
      <c r="BK71" s="58"/>
      <c r="BL71" s="59"/>
      <c r="BM71" s="59"/>
      <c r="BN71" s="59"/>
      <c r="BO71" s="59"/>
      <c r="BP71" s="59"/>
      <c r="BQ71" s="59"/>
      <c r="BR71" s="60"/>
      <c r="BT71" s="58"/>
      <c r="BU71" s="59"/>
      <c r="BV71" s="59"/>
      <c r="BW71" s="59"/>
      <c r="BX71" s="59"/>
      <c r="BY71" s="59"/>
      <c r="BZ71" s="59"/>
      <c r="CA71" s="60"/>
      <c r="CC71" s="58"/>
      <c r="CD71" s="59"/>
      <c r="CE71" s="59"/>
      <c r="CF71" s="59"/>
      <c r="CG71" s="59"/>
      <c r="CH71" s="59"/>
      <c r="CI71" s="59"/>
      <c r="CJ71" s="60"/>
      <c r="CL71" s="58"/>
      <c r="CM71" s="59"/>
      <c r="CN71" s="59"/>
      <c r="CO71" s="59"/>
      <c r="CP71" s="59"/>
      <c r="CQ71" s="59"/>
      <c r="CR71" s="59"/>
      <c r="CS71" s="60"/>
      <c r="CU71" s="58"/>
      <c r="CV71" s="59"/>
      <c r="CW71" s="59"/>
      <c r="CX71" s="59"/>
      <c r="CY71" s="59"/>
      <c r="CZ71" s="59"/>
      <c r="DA71" s="59"/>
      <c r="DB71" s="60"/>
      <c r="DD71" s="58"/>
      <c r="DE71" s="59"/>
      <c r="DF71" s="59"/>
      <c r="DG71" s="59"/>
      <c r="DH71" s="59"/>
      <c r="DI71" s="59"/>
      <c r="DJ71" s="59"/>
      <c r="DK71" s="60"/>
      <c r="DM71" s="58"/>
      <c r="DN71" s="59"/>
      <c r="DO71" s="59"/>
      <c r="DP71" s="59"/>
      <c r="DQ71" s="59"/>
      <c r="DR71" s="59"/>
      <c r="DS71" s="59"/>
      <c r="DT71" s="60"/>
      <c r="DV71" s="58"/>
      <c r="DW71" s="59"/>
      <c r="DX71" s="59"/>
      <c r="DY71" s="59"/>
      <c r="DZ71" s="59"/>
      <c r="EA71" s="59"/>
      <c r="EB71" s="59"/>
      <c r="EC71" s="60"/>
      <c r="EE71" s="58"/>
      <c r="EF71" s="59"/>
      <c r="EG71" s="59"/>
      <c r="EH71" s="59"/>
      <c r="EI71" s="59"/>
      <c r="EJ71" s="59"/>
      <c r="EK71" s="59"/>
      <c r="EL71" s="60"/>
      <c r="EN71" s="58"/>
      <c r="EO71" s="59"/>
      <c r="EP71" s="59"/>
      <c r="EQ71" s="59"/>
      <c r="ER71" s="59"/>
      <c r="ES71" s="59"/>
      <c r="ET71" s="59"/>
      <c r="EU71" s="60"/>
      <c r="EW71" s="58"/>
      <c r="EX71" s="59"/>
      <c r="EY71" s="59"/>
      <c r="EZ71" s="59"/>
      <c r="FA71" s="59"/>
      <c r="FB71" s="59"/>
      <c r="FC71" s="59"/>
      <c r="FD71" s="60"/>
      <c r="FF71" s="58"/>
      <c r="FG71" s="59"/>
      <c r="FH71" s="59"/>
      <c r="FI71" s="59"/>
      <c r="FJ71" s="59"/>
      <c r="FK71" s="59"/>
      <c r="FL71" s="59"/>
      <c r="FM71" s="60"/>
      <c r="FO71" s="58"/>
      <c r="FP71" s="59"/>
      <c r="FQ71" s="59"/>
      <c r="FR71" s="59"/>
      <c r="FS71" s="59"/>
      <c r="FT71" s="59"/>
      <c r="FU71" s="59"/>
      <c r="FV71" s="60"/>
      <c r="FX71" s="58"/>
      <c r="FY71" s="59"/>
      <c r="FZ71" s="59"/>
      <c r="GA71" s="59"/>
      <c r="GB71" s="59"/>
      <c r="GC71" s="59"/>
      <c r="GD71" s="59"/>
      <c r="GE71" s="60"/>
      <c r="GG71" s="58"/>
      <c r="GH71" s="59"/>
      <c r="GI71" s="59"/>
      <c r="GJ71" s="59"/>
      <c r="GK71" s="59"/>
      <c r="GL71" s="59"/>
      <c r="GM71" s="59"/>
      <c r="GN71" s="60"/>
      <c r="GP71" s="58"/>
      <c r="GQ71" s="59"/>
      <c r="GR71" s="59"/>
      <c r="GS71" s="59"/>
      <c r="GT71" s="59"/>
      <c r="GU71" s="59"/>
      <c r="GV71" s="59"/>
      <c r="GW71" s="60"/>
      <c r="GY71" s="58"/>
      <c r="GZ71" s="59"/>
      <c r="HA71" s="59"/>
      <c r="HB71" s="59"/>
      <c r="HC71" s="59"/>
      <c r="HD71" s="59"/>
      <c r="HE71" s="59"/>
      <c r="HF71" s="60"/>
      <c r="HH71" s="58"/>
      <c r="HI71" s="59"/>
      <c r="HJ71" s="59"/>
      <c r="HK71" s="59"/>
      <c r="HL71" s="59"/>
      <c r="HM71" s="59"/>
      <c r="HN71" s="59"/>
      <c r="HO71" s="60"/>
      <c r="HQ71" s="58"/>
      <c r="HR71" s="59"/>
      <c r="HS71" s="59"/>
      <c r="HT71" s="59"/>
      <c r="HU71" s="59"/>
      <c r="HV71" s="59"/>
      <c r="HW71" s="59"/>
      <c r="HX71" s="60"/>
      <c r="HZ71" s="58"/>
      <c r="IA71" s="59"/>
      <c r="IB71" s="59"/>
      <c r="IC71" s="59"/>
      <c r="ID71" s="59"/>
      <c r="IE71" s="59"/>
      <c r="IF71" s="59"/>
      <c r="IG71" s="60"/>
      <c r="II71" s="58"/>
      <c r="IJ71" s="59"/>
      <c r="IK71" s="59"/>
      <c r="IL71" s="59"/>
      <c r="IM71" s="59"/>
      <c r="IN71" s="59"/>
      <c r="IO71" s="59"/>
      <c r="IP71" s="60"/>
      <c r="IR71" s="58"/>
      <c r="IS71" s="59"/>
      <c r="IT71" s="59"/>
      <c r="IU71" s="59"/>
      <c r="IV71" s="59"/>
      <c r="IW71" s="59"/>
      <c r="IX71" s="59"/>
      <c r="IY71" s="60"/>
    </row>
  </sheetData>
  <sortState ref="IS32:IY37">
    <sortCondition descending="1" ref="IY32:IY37"/>
  </sortState>
  <phoneticPr fontId="2"/>
  <pageMargins left="0.19685039370078741" right="0.19685039370078741" top="1.5748031496062993" bottom="0.19685039370078741" header="0.78740157480314965" footer="0.31496062992125984"/>
  <pageSetup paperSize="8" scale="80" orientation="landscape" r:id="rId1"/>
  <headerFooter>
    <oddHeader>&amp;L&amp;36 小企業者の状況（大分類：県別・業種別の事業所数・構成比、個人・法人割合）&amp;R
※ 2016経済センサス活動調査結果に基づく対象業者（事業所数）の分析　　　　　　　　　　　　　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BJ75"/>
  <sheetViews>
    <sheetView view="pageBreakPreview" zoomScale="75" zoomScaleNormal="75" zoomScaleSheetLayoutView="75" workbookViewId="0">
      <pane xSplit="7" ySplit="10" topLeftCell="H38" activePane="bottomRight" state="frozen"/>
      <selection pane="topRight" activeCell="H1" sqref="H1"/>
      <selection pane="bottomLeft" activeCell="A8" sqref="A8"/>
      <selection pane="bottomRight" activeCell="K38" sqref="K38"/>
    </sheetView>
  </sheetViews>
  <sheetFormatPr defaultRowHeight="13.5" x14ac:dyDescent="0.15"/>
  <cols>
    <col min="1" max="1" width="25.625" customWidth="1"/>
    <col min="2" max="2" width="9.625" customWidth="1"/>
    <col min="3" max="3" width="6.625" customWidth="1"/>
    <col min="4" max="4" width="10.625" hidden="1" customWidth="1"/>
    <col min="5" max="5" width="6.625" customWidth="1"/>
    <col min="6" max="6" width="10.625" hidden="1" customWidth="1"/>
    <col min="7" max="7" width="6.625" customWidth="1"/>
    <col min="8" max="8" width="0.875" customWidth="1"/>
    <col min="9" max="9" width="8.625" customWidth="1"/>
    <col min="10" max="10" width="6.625" customWidth="1"/>
    <col min="11" max="11" width="10.625" customWidth="1"/>
    <col min="12" max="12" width="6.625" customWidth="1"/>
    <col min="13" max="13" width="10.625" customWidth="1"/>
    <col min="14" max="16" width="6.625" customWidth="1"/>
    <col min="17" max="17" width="0.875" customWidth="1"/>
    <col min="18" max="18" width="8.625" customWidth="1"/>
    <col min="19" max="19" width="6.625" customWidth="1"/>
    <col min="20" max="29" width="5.625" customWidth="1"/>
    <col min="30" max="30" width="10.625" customWidth="1"/>
    <col min="31" max="31" width="6.625" customWidth="1"/>
    <col min="32" max="41" width="5.625" customWidth="1"/>
    <col min="42" max="42" width="10.625" customWidth="1"/>
    <col min="43" max="43" width="6.625" customWidth="1"/>
    <col min="44" max="53" width="5.625" customWidth="1"/>
    <col min="54" max="54" width="0.875" customWidth="1"/>
    <col min="55" max="55" width="8.625" customWidth="1"/>
    <col min="56" max="57" width="6.625" customWidth="1"/>
    <col min="58" max="58" width="10.625" customWidth="1"/>
    <col min="59" max="59" width="6.625" customWidth="1"/>
    <col min="60" max="60" width="10.625" customWidth="1"/>
    <col min="61" max="61" width="6.625" customWidth="1"/>
    <col min="62" max="62" width="0.875" customWidth="1"/>
    <col min="63" max="64" width="9" customWidth="1"/>
  </cols>
  <sheetData>
    <row r="9" spans="1:62" ht="14.25" thickBot="1" x14ac:dyDescent="0.2">
      <c r="R9" t="s">
        <v>159</v>
      </c>
      <c r="AC9" s="65" t="s">
        <v>171</v>
      </c>
    </row>
    <row r="10" spans="1:62" ht="14.25" thickBot="1" x14ac:dyDescent="0.2">
      <c r="A10" s="9"/>
      <c r="B10" s="6" t="s">
        <v>0</v>
      </c>
      <c r="C10" s="7"/>
      <c r="D10" s="7"/>
      <c r="E10" s="7"/>
      <c r="F10" s="7"/>
      <c r="G10" s="8"/>
      <c r="I10" s="6" t="s">
        <v>170</v>
      </c>
      <c r="J10" s="7"/>
      <c r="K10" s="7"/>
      <c r="L10" s="7"/>
      <c r="M10" s="7"/>
      <c r="N10" s="7"/>
      <c r="O10" s="7"/>
      <c r="P10" s="8"/>
      <c r="R10" s="6" t="s">
        <v>161</v>
      </c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8"/>
      <c r="BC10" s="6" t="s">
        <v>160</v>
      </c>
      <c r="BD10" s="7"/>
      <c r="BE10" s="7"/>
      <c r="BF10" s="7"/>
      <c r="BG10" s="7"/>
      <c r="BH10" s="7"/>
      <c r="BI10" s="8"/>
    </row>
    <row r="11" spans="1:62" ht="14.25" thickBot="1" x14ac:dyDescent="0.2">
      <c r="A11" s="9"/>
      <c r="B11" s="9"/>
      <c r="C11" s="9"/>
      <c r="D11" s="9"/>
      <c r="E11" s="9"/>
      <c r="F11" s="9"/>
      <c r="G11" s="9"/>
      <c r="I11" s="9"/>
      <c r="J11" s="9"/>
      <c r="K11" s="9"/>
      <c r="L11" s="9"/>
      <c r="M11" s="9"/>
      <c r="N11" s="9"/>
      <c r="O11" s="9"/>
      <c r="P11" s="9"/>
      <c r="R11" s="31" t="s">
        <v>49</v>
      </c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1" t="s">
        <v>50</v>
      </c>
      <c r="AE11" s="32"/>
      <c r="AF11" s="32"/>
      <c r="AG11" s="32"/>
      <c r="AH11" s="32"/>
      <c r="AI11" s="32"/>
      <c r="AJ11" s="32"/>
      <c r="AK11" s="32"/>
      <c r="AL11" s="32"/>
      <c r="AM11" s="32"/>
      <c r="AN11" s="32"/>
      <c r="AO11" s="33"/>
      <c r="AP11" s="31" t="s">
        <v>51</v>
      </c>
      <c r="AQ11" s="32"/>
      <c r="AR11" s="32"/>
      <c r="AS11" s="32"/>
      <c r="AT11" s="32"/>
      <c r="AU11" s="32"/>
      <c r="AV11" s="32"/>
      <c r="AW11" s="32"/>
      <c r="AX11" s="32"/>
      <c r="AY11" s="32"/>
      <c r="AZ11" s="32"/>
      <c r="BA11" s="33"/>
      <c r="BC11" s="9"/>
      <c r="BD11" s="9"/>
      <c r="BE11" s="9"/>
      <c r="BF11" s="9"/>
      <c r="BG11" s="9"/>
      <c r="BH11" s="9"/>
      <c r="BI11" s="9"/>
    </row>
    <row r="12" spans="1:62" s="1" customFormat="1" ht="24" x14ac:dyDescent="0.15">
      <c r="A12" s="2" t="s">
        <v>1</v>
      </c>
      <c r="B12" s="3" t="s">
        <v>26</v>
      </c>
      <c r="C12" s="3" t="s">
        <v>27</v>
      </c>
      <c r="D12" s="3" t="s">
        <v>28</v>
      </c>
      <c r="E12" s="3" t="s">
        <v>29</v>
      </c>
      <c r="F12" s="3" t="s">
        <v>33</v>
      </c>
      <c r="G12" s="3" t="s">
        <v>34</v>
      </c>
      <c r="H12" s="4"/>
      <c r="I12" s="3" t="s">
        <v>36</v>
      </c>
      <c r="J12" s="3" t="s">
        <v>37</v>
      </c>
      <c r="K12" s="3" t="s">
        <v>28</v>
      </c>
      <c r="L12" s="66" t="s">
        <v>172</v>
      </c>
      <c r="M12" s="3" t="s">
        <v>33</v>
      </c>
      <c r="N12" s="66" t="s">
        <v>173</v>
      </c>
      <c r="O12" s="3" t="s">
        <v>29</v>
      </c>
      <c r="P12" s="3" t="s">
        <v>34</v>
      </c>
      <c r="Q12" s="4"/>
      <c r="R12" s="3" t="s">
        <v>36</v>
      </c>
      <c r="S12" s="3" t="s">
        <v>37</v>
      </c>
      <c r="T12" s="3" t="s">
        <v>44</v>
      </c>
      <c r="U12" s="3" t="s">
        <v>45</v>
      </c>
      <c r="V12" s="3" t="s">
        <v>46</v>
      </c>
      <c r="W12" s="3" t="s">
        <v>47</v>
      </c>
      <c r="X12" s="3" t="s">
        <v>48</v>
      </c>
      <c r="Y12" s="3" t="s">
        <v>165</v>
      </c>
      <c r="Z12" s="3" t="s">
        <v>166</v>
      </c>
      <c r="AA12" s="3" t="s">
        <v>167</v>
      </c>
      <c r="AB12" s="3" t="s">
        <v>168</v>
      </c>
      <c r="AC12" s="3" t="s">
        <v>169</v>
      </c>
      <c r="AD12" s="3" t="s">
        <v>28</v>
      </c>
      <c r="AE12" s="3" t="s">
        <v>29</v>
      </c>
      <c r="AF12" s="3" t="s">
        <v>44</v>
      </c>
      <c r="AG12" s="3" t="s">
        <v>45</v>
      </c>
      <c r="AH12" s="3" t="s">
        <v>46</v>
      </c>
      <c r="AI12" s="3" t="s">
        <v>47</v>
      </c>
      <c r="AJ12" s="3" t="s">
        <v>48</v>
      </c>
      <c r="AK12" s="3" t="s">
        <v>165</v>
      </c>
      <c r="AL12" s="3" t="s">
        <v>166</v>
      </c>
      <c r="AM12" s="3" t="s">
        <v>167</v>
      </c>
      <c r="AN12" s="3" t="s">
        <v>168</v>
      </c>
      <c r="AO12" s="3" t="s">
        <v>169</v>
      </c>
      <c r="AP12" s="3" t="s">
        <v>33</v>
      </c>
      <c r="AQ12" s="3" t="s">
        <v>34</v>
      </c>
      <c r="AR12" s="3" t="s">
        <v>44</v>
      </c>
      <c r="AS12" s="3" t="s">
        <v>45</v>
      </c>
      <c r="AT12" s="3" t="s">
        <v>46</v>
      </c>
      <c r="AU12" s="3" t="s">
        <v>47</v>
      </c>
      <c r="AV12" s="3" t="s">
        <v>48</v>
      </c>
      <c r="AW12" s="3" t="s">
        <v>165</v>
      </c>
      <c r="AX12" s="3" t="s">
        <v>166</v>
      </c>
      <c r="AY12" s="3" t="s">
        <v>167</v>
      </c>
      <c r="AZ12" s="3" t="s">
        <v>168</v>
      </c>
      <c r="BA12" s="3" t="s">
        <v>169</v>
      </c>
      <c r="BB12" s="4"/>
      <c r="BC12" s="3" t="s">
        <v>36</v>
      </c>
      <c r="BD12" s="3" t="s">
        <v>37</v>
      </c>
      <c r="BE12" s="3" t="s">
        <v>52</v>
      </c>
      <c r="BF12" s="3" t="s">
        <v>28</v>
      </c>
      <c r="BG12" s="3" t="s">
        <v>29</v>
      </c>
      <c r="BH12" s="3" t="s">
        <v>33</v>
      </c>
      <c r="BI12" s="3" t="s">
        <v>34</v>
      </c>
      <c r="BJ12" s="4"/>
    </row>
    <row r="13" spans="1:62" x14ac:dyDescent="0.15">
      <c r="A13" s="17" t="s">
        <v>15</v>
      </c>
      <c r="B13" s="14">
        <v>3098417</v>
      </c>
      <c r="C13" s="5">
        <v>100</v>
      </c>
      <c r="D13" s="21">
        <v>1726006</v>
      </c>
      <c r="E13" s="26">
        <f>+D13/B13</f>
        <v>0.55706058932674329</v>
      </c>
      <c r="F13" s="21">
        <v>1365444</v>
      </c>
      <c r="G13" s="26">
        <f>+F13/B13</f>
        <v>0.44069084309826601</v>
      </c>
      <c r="H13" s="18"/>
      <c r="I13" s="14"/>
      <c r="J13" s="5"/>
      <c r="K13" s="21"/>
      <c r="L13" s="21"/>
      <c r="M13" s="21"/>
      <c r="N13" s="21"/>
      <c r="O13" s="26" t="e">
        <f t="shared" ref="O13:O28" si="0">+K13/I13</f>
        <v>#DIV/0!</v>
      </c>
      <c r="P13" s="26" t="e">
        <f t="shared" ref="P13:P28" si="1">+M13/I13</f>
        <v>#DIV/0!</v>
      </c>
      <c r="Q13" s="18"/>
      <c r="R13" s="14">
        <f t="shared" ref="R13:R28" si="2">SUM(T13:AC13)</f>
        <v>0</v>
      </c>
      <c r="S13" s="27" t="e">
        <f>+R13/R$13</f>
        <v>#DIV/0!</v>
      </c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1">
        <f>SUM(AF13:AO13)</f>
        <v>0</v>
      </c>
      <c r="AE13" s="26" t="e">
        <f t="shared" ref="AE13:AE28" si="3">+AD13/R13</f>
        <v>#DIV/0!</v>
      </c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1">
        <f>SUM(AR13:BA13)</f>
        <v>0</v>
      </c>
      <c r="AQ13" s="26" t="e">
        <f t="shared" ref="AQ13:AQ28" si="4">+AP13/R13</f>
        <v>#DIV/0!</v>
      </c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18"/>
      <c r="BC13" s="14"/>
      <c r="BD13" s="27" t="e">
        <f>+BC13/BC$13</f>
        <v>#DIV/0!</v>
      </c>
      <c r="BE13" s="27" t="e">
        <f t="shared" ref="BE13:BE28" si="5">+BC13/R13</f>
        <v>#DIV/0!</v>
      </c>
      <c r="BF13" s="21"/>
      <c r="BG13" s="26" t="e">
        <f>+BF13/BC13</f>
        <v>#DIV/0!</v>
      </c>
      <c r="BH13" s="21"/>
      <c r="BI13" s="26" t="e">
        <f>+BH13/BC13</f>
        <v>#DIV/0!</v>
      </c>
      <c r="BJ13" s="18"/>
    </row>
    <row r="14" spans="1:62" x14ac:dyDescent="0.15">
      <c r="A14" s="15" t="s">
        <v>2</v>
      </c>
      <c r="B14" s="10">
        <v>693</v>
      </c>
      <c r="C14" s="12">
        <v>0.02</v>
      </c>
      <c r="D14" s="22">
        <v>100</v>
      </c>
      <c r="E14" s="24">
        <f>+D14/B14</f>
        <v>0.14430014430014429</v>
      </c>
      <c r="F14" s="22">
        <v>591</v>
      </c>
      <c r="G14" s="24">
        <f t="shared" ref="G14:G28" si="6">+F14/B14</f>
        <v>0.8528138528138528</v>
      </c>
      <c r="H14" s="18"/>
      <c r="I14" s="10"/>
      <c r="J14" s="12"/>
      <c r="K14" s="22"/>
      <c r="L14" s="22"/>
      <c r="M14" s="22"/>
      <c r="N14" s="22"/>
      <c r="O14" s="24" t="e">
        <f t="shared" si="0"/>
        <v>#DIV/0!</v>
      </c>
      <c r="P14" s="24" t="e">
        <f t="shared" si="1"/>
        <v>#DIV/0!</v>
      </c>
      <c r="Q14" s="18"/>
      <c r="R14" s="10">
        <f t="shared" si="2"/>
        <v>0</v>
      </c>
      <c r="S14" s="24" t="e">
        <f t="shared" ref="S14:S28" si="7">+R14/R$13</f>
        <v>#DIV/0!</v>
      </c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2">
        <f t="shared" ref="AD14:AD28" si="8">SUM(AF14:AO14)</f>
        <v>0</v>
      </c>
      <c r="AE14" s="24" t="e">
        <f t="shared" si="3"/>
        <v>#DIV/0!</v>
      </c>
      <c r="AF14" s="29"/>
      <c r="AG14" s="29"/>
      <c r="AH14" s="29"/>
      <c r="AI14" s="29"/>
      <c r="AJ14" s="29"/>
      <c r="AK14" s="29"/>
      <c r="AL14" s="29"/>
      <c r="AM14" s="29"/>
      <c r="AN14" s="29"/>
      <c r="AO14" s="29"/>
      <c r="AP14" s="22">
        <f t="shared" ref="AP14:AP28" si="9">SUM(AR14:BA14)</f>
        <v>0</v>
      </c>
      <c r="AQ14" s="24" t="e">
        <f t="shared" si="4"/>
        <v>#DIV/0!</v>
      </c>
      <c r="AR14" s="29"/>
      <c r="AS14" s="29"/>
      <c r="AT14" s="29"/>
      <c r="AU14" s="29"/>
      <c r="AV14" s="29"/>
      <c r="AW14" s="29"/>
      <c r="AX14" s="29"/>
      <c r="AY14" s="29"/>
      <c r="AZ14" s="29"/>
      <c r="BA14" s="29"/>
      <c r="BB14" s="18"/>
      <c r="BC14" s="10"/>
      <c r="BD14" s="24" t="e">
        <f t="shared" ref="BD14:BD28" si="10">+BC14/BC$13</f>
        <v>#DIV/0!</v>
      </c>
      <c r="BE14" s="24" t="e">
        <f t="shared" si="5"/>
        <v>#DIV/0!</v>
      </c>
      <c r="BF14" s="22"/>
      <c r="BG14" s="24" t="e">
        <f>+BF14/BC14</f>
        <v>#DIV/0!</v>
      </c>
      <c r="BH14" s="22"/>
      <c r="BI14" s="24" t="e">
        <f t="shared" ref="BI14:BI28" si="11">+BH14/BC14</f>
        <v>#DIV/0!</v>
      </c>
      <c r="BJ14" s="18"/>
    </row>
    <row r="15" spans="1:62" x14ac:dyDescent="0.15">
      <c r="A15" s="16" t="s">
        <v>3</v>
      </c>
      <c r="B15" s="11">
        <v>398133</v>
      </c>
      <c r="C15" s="13">
        <v>12.85</v>
      </c>
      <c r="D15" s="23">
        <v>141015</v>
      </c>
      <c r="E15" s="25">
        <f t="shared" ref="E15:E28" si="12">+D15/B15</f>
        <v>0.3541906850223418</v>
      </c>
      <c r="F15" s="23">
        <v>257062</v>
      </c>
      <c r="G15" s="25">
        <f t="shared" si="6"/>
        <v>0.64566865846337784</v>
      </c>
      <c r="H15" s="18"/>
      <c r="I15" s="11"/>
      <c r="J15" s="13"/>
      <c r="K15" s="23"/>
      <c r="L15" s="23"/>
      <c r="M15" s="23"/>
      <c r="N15" s="23"/>
      <c r="O15" s="25" t="e">
        <f t="shared" si="0"/>
        <v>#DIV/0!</v>
      </c>
      <c r="P15" s="25" t="e">
        <f t="shared" si="1"/>
        <v>#DIV/0!</v>
      </c>
      <c r="Q15" s="18"/>
      <c r="R15" s="11">
        <f t="shared" si="2"/>
        <v>0</v>
      </c>
      <c r="S15" s="25" t="e">
        <f>+R15/R$13</f>
        <v>#DIV/0!</v>
      </c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23">
        <f t="shared" si="8"/>
        <v>0</v>
      </c>
      <c r="AE15" s="25" t="e">
        <f t="shared" si="3"/>
        <v>#DIV/0!</v>
      </c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23">
        <f t="shared" si="9"/>
        <v>0</v>
      </c>
      <c r="AQ15" s="25" t="e">
        <f t="shared" si="4"/>
        <v>#DIV/0!</v>
      </c>
      <c r="AR15" s="30"/>
      <c r="AS15" s="30"/>
      <c r="AT15" s="30"/>
      <c r="AU15" s="30"/>
      <c r="AV15" s="30"/>
      <c r="AW15" s="30"/>
      <c r="AX15" s="30"/>
      <c r="AY15" s="30"/>
      <c r="AZ15" s="30"/>
      <c r="BA15" s="30"/>
      <c r="BB15" s="18"/>
      <c r="BC15" s="11"/>
      <c r="BD15" s="25" t="e">
        <f>+BC15/BC$13</f>
        <v>#DIV/0!</v>
      </c>
      <c r="BE15" s="25" t="e">
        <f t="shared" si="5"/>
        <v>#DIV/0!</v>
      </c>
      <c r="BF15" s="23"/>
      <c r="BG15" s="25" t="e">
        <f t="shared" ref="BG15:BG28" si="13">+BF15/BC15</f>
        <v>#DIV/0!</v>
      </c>
      <c r="BH15" s="23"/>
      <c r="BI15" s="25" t="e">
        <f t="shared" si="11"/>
        <v>#DIV/0!</v>
      </c>
      <c r="BJ15" s="18"/>
    </row>
    <row r="16" spans="1:62" x14ac:dyDescent="0.15">
      <c r="A16" s="15" t="s">
        <v>4</v>
      </c>
      <c r="B16" s="10">
        <v>307783</v>
      </c>
      <c r="C16" s="12">
        <v>9.93</v>
      </c>
      <c r="D16" s="22">
        <v>130432</v>
      </c>
      <c r="E16" s="24">
        <f t="shared" si="12"/>
        <v>0.42377909111289447</v>
      </c>
      <c r="F16" s="22">
        <v>176950</v>
      </c>
      <c r="G16" s="24">
        <f t="shared" si="6"/>
        <v>0.57491804290685322</v>
      </c>
      <c r="H16" s="18"/>
      <c r="I16" s="10"/>
      <c r="J16" s="12"/>
      <c r="K16" s="22"/>
      <c r="L16" s="22"/>
      <c r="M16" s="22"/>
      <c r="N16" s="22"/>
      <c r="O16" s="24" t="e">
        <f t="shared" si="0"/>
        <v>#DIV/0!</v>
      </c>
      <c r="P16" s="24" t="e">
        <f t="shared" si="1"/>
        <v>#DIV/0!</v>
      </c>
      <c r="Q16" s="18"/>
      <c r="R16" s="10">
        <f t="shared" si="2"/>
        <v>0</v>
      </c>
      <c r="S16" s="24" t="e">
        <f t="shared" si="7"/>
        <v>#DIV/0!</v>
      </c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2">
        <f t="shared" si="8"/>
        <v>0</v>
      </c>
      <c r="AE16" s="24" t="e">
        <f t="shared" si="3"/>
        <v>#DIV/0!</v>
      </c>
      <c r="AF16" s="29"/>
      <c r="AG16" s="29"/>
      <c r="AH16" s="29"/>
      <c r="AI16" s="29"/>
      <c r="AJ16" s="29"/>
      <c r="AK16" s="29"/>
      <c r="AL16" s="29"/>
      <c r="AM16" s="29"/>
      <c r="AN16" s="29"/>
      <c r="AO16" s="29"/>
      <c r="AP16" s="22">
        <f t="shared" si="9"/>
        <v>0</v>
      </c>
      <c r="AQ16" s="24" t="e">
        <f t="shared" si="4"/>
        <v>#DIV/0!</v>
      </c>
      <c r="AR16" s="29"/>
      <c r="AS16" s="29"/>
      <c r="AT16" s="29"/>
      <c r="AU16" s="29"/>
      <c r="AV16" s="29"/>
      <c r="AW16" s="29"/>
      <c r="AX16" s="29"/>
      <c r="AY16" s="29"/>
      <c r="AZ16" s="29"/>
      <c r="BA16" s="29"/>
      <c r="BB16" s="18"/>
      <c r="BC16" s="10"/>
      <c r="BD16" s="24" t="e">
        <f t="shared" si="10"/>
        <v>#DIV/0!</v>
      </c>
      <c r="BE16" s="24" t="e">
        <f t="shared" si="5"/>
        <v>#DIV/0!</v>
      </c>
      <c r="BF16" s="22"/>
      <c r="BG16" s="24" t="e">
        <f t="shared" si="13"/>
        <v>#DIV/0!</v>
      </c>
      <c r="BH16" s="22"/>
      <c r="BI16" s="24" t="e">
        <f t="shared" si="11"/>
        <v>#DIV/0!</v>
      </c>
      <c r="BJ16" s="18"/>
    </row>
    <row r="17" spans="1:62" x14ac:dyDescent="0.15">
      <c r="A17" s="16" t="s">
        <v>5</v>
      </c>
      <c r="B17" s="11">
        <v>1165</v>
      </c>
      <c r="C17" s="13">
        <v>0.04</v>
      </c>
      <c r="D17" s="23">
        <v>28</v>
      </c>
      <c r="E17" s="25">
        <f t="shared" si="12"/>
        <v>2.4034334763948499E-2</v>
      </c>
      <c r="F17" s="23">
        <v>1118</v>
      </c>
      <c r="G17" s="25">
        <f t="shared" si="6"/>
        <v>0.95965665236051501</v>
      </c>
      <c r="H17" s="18"/>
      <c r="I17" s="11"/>
      <c r="J17" s="13"/>
      <c r="K17" s="23"/>
      <c r="L17" s="23"/>
      <c r="M17" s="23"/>
      <c r="N17" s="23"/>
      <c r="O17" s="25" t="e">
        <f t="shared" si="0"/>
        <v>#DIV/0!</v>
      </c>
      <c r="P17" s="25" t="e">
        <f t="shared" si="1"/>
        <v>#DIV/0!</v>
      </c>
      <c r="Q17" s="18"/>
      <c r="R17" s="11">
        <f t="shared" si="2"/>
        <v>0</v>
      </c>
      <c r="S17" s="25" t="e">
        <f t="shared" si="7"/>
        <v>#DIV/0!</v>
      </c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23">
        <f t="shared" si="8"/>
        <v>0</v>
      </c>
      <c r="AE17" s="25" t="e">
        <f t="shared" si="3"/>
        <v>#DIV/0!</v>
      </c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23">
        <f t="shared" si="9"/>
        <v>0</v>
      </c>
      <c r="AQ17" s="25" t="e">
        <f t="shared" si="4"/>
        <v>#DIV/0!</v>
      </c>
      <c r="AR17" s="30"/>
      <c r="AS17" s="30"/>
      <c r="AT17" s="30"/>
      <c r="AU17" s="30"/>
      <c r="AV17" s="30"/>
      <c r="AW17" s="30"/>
      <c r="AX17" s="30"/>
      <c r="AY17" s="30"/>
      <c r="AZ17" s="30"/>
      <c r="BA17" s="30"/>
      <c r="BB17" s="18"/>
      <c r="BC17" s="11"/>
      <c r="BD17" s="25" t="e">
        <f t="shared" si="10"/>
        <v>#DIV/0!</v>
      </c>
      <c r="BE17" s="25" t="e">
        <f t="shared" si="5"/>
        <v>#DIV/0!</v>
      </c>
      <c r="BF17" s="23"/>
      <c r="BG17" s="25" t="e">
        <f t="shared" si="13"/>
        <v>#DIV/0!</v>
      </c>
      <c r="BH17" s="23"/>
      <c r="BI17" s="25" t="e">
        <f t="shared" si="11"/>
        <v>#DIV/0!</v>
      </c>
      <c r="BJ17" s="18"/>
    </row>
    <row r="18" spans="1:62" x14ac:dyDescent="0.15">
      <c r="A18" s="15" t="s">
        <v>6</v>
      </c>
      <c r="B18" s="10">
        <v>28804</v>
      </c>
      <c r="C18" s="12">
        <v>0.93</v>
      </c>
      <c r="D18" s="22">
        <v>2079</v>
      </c>
      <c r="E18" s="24">
        <f t="shared" si="12"/>
        <v>7.2177475350645739E-2</v>
      </c>
      <c r="F18" s="22">
        <v>26617</v>
      </c>
      <c r="G18" s="24">
        <f t="shared" si="6"/>
        <v>0.92407304541035962</v>
      </c>
      <c r="H18" s="18"/>
      <c r="I18" s="10"/>
      <c r="J18" s="12"/>
      <c r="K18" s="22"/>
      <c r="L18" s="22"/>
      <c r="M18" s="22"/>
      <c r="N18" s="22"/>
      <c r="O18" s="24" t="e">
        <f t="shared" si="0"/>
        <v>#DIV/0!</v>
      </c>
      <c r="P18" s="24" t="e">
        <f t="shared" si="1"/>
        <v>#DIV/0!</v>
      </c>
      <c r="Q18" s="18"/>
      <c r="R18" s="10">
        <f t="shared" si="2"/>
        <v>0</v>
      </c>
      <c r="S18" s="24" t="e">
        <f t="shared" si="7"/>
        <v>#DIV/0!</v>
      </c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2">
        <f t="shared" si="8"/>
        <v>0</v>
      </c>
      <c r="AE18" s="24" t="e">
        <f t="shared" si="3"/>
        <v>#DIV/0!</v>
      </c>
      <c r="AF18" s="29"/>
      <c r="AG18" s="29"/>
      <c r="AH18" s="29"/>
      <c r="AI18" s="29"/>
      <c r="AJ18" s="29"/>
      <c r="AK18" s="29"/>
      <c r="AL18" s="29"/>
      <c r="AM18" s="29"/>
      <c r="AN18" s="29"/>
      <c r="AO18" s="29"/>
      <c r="AP18" s="22">
        <f t="shared" si="9"/>
        <v>0</v>
      </c>
      <c r="AQ18" s="24" t="e">
        <f t="shared" si="4"/>
        <v>#DIV/0!</v>
      </c>
      <c r="AR18" s="29"/>
      <c r="AS18" s="29"/>
      <c r="AT18" s="29"/>
      <c r="AU18" s="29"/>
      <c r="AV18" s="29"/>
      <c r="AW18" s="29"/>
      <c r="AX18" s="29"/>
      <c r="AY18" s="29"/>
      <c r="AZ18" s="29"/>
      <c r="BA18" s="29"/>
      <c r="BB18" s="18"/>
      <c r="BC18" s="10"/>
      <c r="BD18" s="24" t="e">
        <f t="shared" si="10"/>
        <v>#DIV/0!</v>
      </c>
      <c r="BE18" s="24" t="e">
        <f t="shared" si="5"/>
        <v>#DIV/0!</v>
      </c>
      <c r="BF18" s="22"/>
      <c r="BG18" s="24" t="e">
        <f t="shared" si="13"/>
        <v>#DIV/0!</v>
      </c>
      <c r="BH18" s="22"/>
      <c r="BI18" s="24" t="e">
        <f t="shared" si="11"/>
        <v>#DIV/0!</v>
      </c>
      <c r="BJ18" s="18"/>
    </row>
    <row r="19" spans="1:62" x14ac:dyDescent="0.15">
      <c r="A19" s="16" t="s">
        <v>7</v>
      </c>
      <c r="B19" s="11">
        <v>38018</v>
      </c>
      <c r="C19" s="13">
        <v>1.23</v>
      </c>
      <c r="D19" s="23">
        <v>15090</v>
      </c>
      <c r="E19" s="25">
        <f t="shared" si="12"/>
        <v>0.39691724972381504</v>
      </c>
      <c r="F19" s="23">
        <v>22557</v>
      </c>
      <c r="G19" s="25">
        <f t="shared" si="6"/>
        <v>0.5933242148455995</v>
      </c>
      <c r="H19" s="18"/>
      <c r="I19" s="11"/>
      <c r="J19" s="13"/>
      <c r="K19" s="23"/>
      <c r="L19" s="23"/>
      <c r="M19" s="23"/>
      <c r="N19" s="23"/>
      <c r="O19" s="25" t="e">
        <f t="shared" si="0"/>
        <v>#DIV/0!</v>
      </c>
      <c r="P19" s="25" t="e">
        <f t="shared" si="1"/>
        <v>#DIV/0!</v>
      </c>
      <c r="Q19" s="18"/>
      <c r="R19" s="11">
        <f t="shared" si="2"/>
        <v>0</v>
      </c>
      <c r="S19" s="25" t="e">
        <f t="shared" si="7"/>
        <v>#DIV/0!</v>
      </c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23">
        <f t="shared" si="8"/>
        <v>0</v>
      </c>
      <c r="AE19" s="25" t="e">
        <f t="shared" si="3"/>
        <v>#DIV/0!</v>
      </c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23">
        <f t="shared" si="9"/>
        <v>0</v>
      </c>
      <c r="AQ19" s="25" t="e">
        <f t="shared" si="4"/>
        <v>#DIV/0!</v>
      </c>
      <c r="AR19" s="30"/>
      <c r="AS19" s="30"/>
      <c r="AT19" s="30"/>
      <c r="AU19" s="30"/>
      <c r="AV19" s="30"/>
      <c r="AW19" s="30"/>
      <c r="AX19" s="30"/>
      <c r="AY19" s="30"/>
      <c r="AZ19" s="30"/>
      <c r="BA19" s="30"/>
      <c r="BB19" s="18"/>
      <c r="BC19" s="11"/>
      <c r="BD19" s="25" t="e">
        <f t="shared" si="10"/>
        <v>#DIV/0!</v>
      </c>
      <c r="BE19" s="25" t="e">
        <f t="shared" si="5"/>
        <v>#DIV/0!</v>
      </c>
      <c r="BF19" s="23"/>
      <c r="BG19" s="25" t="e">
        <f t="shared" si="13"/>
        <v>#DIV/0!</v>
      </c>
      <c r="BH19" s="23"/>
      <c r="BI19" s="25" t="e">
        <f t="shared" si="11"/>
        <v>#DIV/0!</v>
      </c>
      <c r="BJ19" s="18"/>
    </row>
    <row r="20" spans="1:62" x14ac:dyDescent="0.15">
      <c r="A20" s="15" t="s">
        <v>8</v>
      </c>
      <c r="B20" s="10">
        <v>760098</v>
      </c>
      <c r="C20" s="12">
        <v>24.53</v>
      </c>
      <c r="D20" s="22">
        <v>373844</v>
      </c>
      <c r="E20" s="24">
        <f>+D20/B20</f>
        <v>0.49183657896744892</v>
      </c>
      <c r="F20" s="22">
        <v>384738</v>
      </c>
      <c r="G20" s="24">
        <f t="shared" si="6"/>
        <v>0.50616894137334922</v>
      </c>
      <c r="H20" s="18"/>
      <c r="I20" s="10"/>
      <c r="J20" s="12"/>
      <c r="K20" s="22"/>
      <c r="L20" s="22"/>
      <c r="M20" s="22"/>
      <c r="N20" s="22"/>
      <c r="O20" s="24" t="e">
        <f t="shared" si="0"/>
        <v>#DIV/0!</v>
      </c>
      <c r="P20" s="24" t="e">
        <f t="shared" si="1"/>
        <v>#DIV/0!</v>
      </c>
      <c r="Q20" s="18"/>
      <c r="R20" s="10">
        <f t="shared" si="2"/>
        <v>0</v>
      </c>
      <c r="S20" s="24" t="e">
        <f t="shared" si="7"/>
        <v>#DIV/0!</v>
      </c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2">
        <f t="shared" si="8"/>
        <v>0</v>
      </c>
      <c r="AE20" s="24" t="e">
        <f t="shared" si="3"/>
        <v>#DIV/0!</v>
      </c>
      <c r="AF20" s="29"/>
      <c r="AG20" s="29"/>
      <c r="AH20" s="29"/>
      <c r="AI20" s="29"/>
      <c r="AJ20" s="29"/>
      <c r="AK20" s="29"/>
      <c r="AL20" s="29"/>
      <c r="AM20" s="29"/>
      <c r="AN20" s="29"/>
      <c r="AO20" s="29"/>
      <c r="AP20" s="22">
        <f t="shared" si="9"/>
        <v>0</v>
      </c>
      <c r="AQ20" s="24" t="e">
        <f t="shared" si="4"/>
        <v>#DIV/0!</v>
      </c>
      <c r="AR20" s="29"/>
      <c r="AS20" s="29"/>
      <c r="AT20" s="29"/>
      <c r="AU20" s="29"/>
      <c r="AV20" s="29"/>
      <c r="AW20" s="29"/>
      <c r="AX20" s="29"/>
      <c r="AY20" s="29"/>
      <c r="AZ20" s="29"/>
      <c r="BA20" s="29"/>
      <c r="BB20" s="18"/>
      <c r="BC20" s="10"/>
      <c r="BD20" s="24" t="e">
        <f t="shared" si="10"/>
        <v>#DIV/0!</v>
      </c>
      <c r="BE20" s="24" t="e">
        <f t="shared" si="5"/>
        <v>#DIV/0!</v>
      </c>
      <c r="BF20" s="22"/>
      <c r="BG20" s="24" t="e">
        <f t="shared" si="13"/>
        <v>#DIV/0!</v>
      </c>
      <c r="BH20" s="22"/>
      <c r="BI20" s="24" t="e">
        <f t="shared" si="11"/>
        <v>#DIV/0!</v>
      </c>
      <c r="BJ20" s="18"/>
    </row>
    <row r="21" spans="1:62" x14ac:dyDescent="0.15">
      <c r="A21" s="16" t="s">
        <v>9</v>
      </c>
      <c r="B21" s="11">
        <v>21329</v>
      </c>
      <c r="C21" s="13">
        <v>0.69</v>
      </c>
      <c r="D21" s="23">
        <v>4544</v>
      </c>
      <c r="E21" s="25">
        <f t="shared" si="12"/>
        <v>0.21304327441511556</v>
      </c>
      <c r="F21" s="23">
        <v>16772</v>
      </c>
      <c r="G21" s="25">
        <f t="shared" si="6"/>
        <v>0.78634722678043978</v>
      </c>
      <c r="H21" s="18"/>
      <c r="I21" s="11"/>
      <c r="J21" s="13"/>
      <c r="K21" s="23"/>
      <c r="L21" s="23"/>
      <c r="M21" s="23"/>
      <c r="N21" s="23"/>
      <c r="O21" s="25" t="e">
        <f t="shared" si="0"/>
        <v>#DIV/0!</v>
      </c>
      <c r="P21" s="25" t="e">
        <f t="shared" si="1"/>
        <v>#DIV/0!</v>
      </c>
      <c r="Q21" s="18"/>
      <c r="R21" s="11">
        <f t="shared" si="2"/>
        <v>0</v>
      </c>
      <c r="S21" s="25" t="e">
        <f t="shared" si="7"/>
        <v>#DIV/0!</v>
      </c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23">
        <f t="shared" si="8"/>
        <v>0</v>
      </c>
      <c r="AE21" s="25" t="e">
        <f t="shared" si="3"/>
        <v>#DIV/0!</v>
      </c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23">
        <f t="shared" si="9"/>
        <v>0</v>
      </c>
      <c r="AQ21" s="25" t="e">
        <f t="shared" si="4"/>
        <v>#DIV/0!</v>
      </c>
      <c r="AR21" s="30"/>
      <c r="AS21" s="30"/>
      <c r="AT21" s="30"/>
      <c r="AU21" s="30"/>
      <c r="AV21" s="30"/>
      <c r="AW21" s="30"/>
      <c r="AX21" s="30"/>
      <c r="AY21" s="30"/>
      <c r="AZ21" s="30"/>
      <c r="BA21" s="30"/>
      <c r="BB21" s="18"/>
      <c r="BC21" s="11"/>
      <c r="BD21" s="25" t="e">
        <f t="shared" si="10"/>
        <v>#DIV/0!</v>
      </c>
      <c r="BE21" s="25" t="e">
        <f t="shared" si="5"/>
        <v>#DIV/0!</v>
      </c>
      <c r="BF21" s="23"/>
      <c r="BG21" s="25" t="e">
        <f t="shared" si="13"/>
        <v>#DIV/0!</v>
      </c>
      <c r="BH21" s="23"/>
      <c r="BI21" s="25" t="e">
        <f t="shared" si="11"/>
        <v>#DIV/0!</v>
      </c>
      <c r="BJ21" s="18"/>
    </row>
    <row r="22" spans="1:62" x14ac:dyDescent="0.15">
      <c r="A22" s="15" t="s">
        <v>31</v>
      </c>
      <c r="B22" s="10">
        <v>289450</v>
      </c>
      <c r="C22" s="12">
        <v>9.34</v>
      </c>
      <c r="D22" s="22">
        <v>137380</v>
      </c>
      <c r="E22" s="24">
        <f t="shared" si="12"/>
        <v>0.47462428744169977</v>
      </c>
      <c r="F22" s="22">
        <v>151707</v>
      </c>
      <c r="G22" s="24">
        <f t="shared" si="6"/>
        <v>0.52412160994990498</v>
      </c>
      <c r="H22" s="18"/>
      <c r="I22" s="10"/>
      <c r="J22" s="12"/>
      <c r="K22" s="22"/>
      <c r="L22" s="22"/>
      <c r="M22" s="22"/>
      <c r="N22" s="22"/>
      <c r="O22" s="24" t="e">
        <f t="shared" si="0"/>
        <v>#DIV/0!</v>
      </c>
      <c r="P22" s="24" t="e">
        <f t="shared" si="1"/>
        <v>#DIV/0!</v>
      </c>
      <c r="Q22" s="18"/>
      <c r="R22" s="10">
        <f t="shared" si="2"/>
        <v>0</v>
      </c>
      <c r="S22" s="24" t="e">
        <f t="shared" si="7"/>
        <v>#DIV/0!</v>
      </c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2">
        <f t="shared" si="8"/>
        <v>0</v>
      </c>
      <c r="AE22" s="24" t="e">
        <f t="shared" si="3"/>
        <v>#DIV/0!</v>
      </c>
      <c r="AF22" s="29"/>
      <c r="AG22" s="29"/>
      <c r="AH22" s="29"/>
      <c r="AI22" s="29"/>
      <c r="AJ22" s="29"/>
      <c r="AK22" s="29"/>
      <c r="AL22" s="29"/>
      <c r="AM22" s="29"/>
      <c r="AN22" s="29"/>
      <c r="AO22" s="29"/>
      <c r="AP22" s="22">
        <f t="shared" si="9"/>
        <v>0</v>
      </c>
      <c r="AQ22" s="24" t="e">
        <f t="shared" si="4"/>
        <v>#DIV/0!</v>
      </c>
      <c r="AR22" s="29"/>
      <c r="AS22" s="29"/>
      <c r="AT22" s="29"/>
      <c r="AU22" s="29"/>
      <c r="AV22" s="29"/>
      <c r="AW22" s="29"/>
      <c r="AX22" s="29"/>
      <c r="AY22" s="29"/>
      <c r="AZ22" s="29"/>
      <c r="BA22" s="29"/>
      <c r="BB22" s="18"/>
      <c r="BC22" s="10"/>
      <c r="BD22" s="24" t="e">
        <f t="shared" si="10"/>
        <v>#DIV/0!</v>
      </c>
      <c r="BE22" s="24" t="e">
        <f t="shared" si="5"/>
        <v>#DIV/0!</v>
      </c>
      <c r="BF22" s="22"/>
      <c r="BG22" s="24" t="e">
        <f t="shared" si="13"/>
        <v>#DIV/0!</v>
      </c>
      <c r="BH22" s="22"/>
      <c r="BI22" s="24" t="e">
        <f t="shared" si="11"/>
        <v>#DIV/0!</v>
      </c>
      <c r="BJ22" s="18"/>
    </row>
    <row r="23" spans="1:62" x14ac:dyDescent="0.15">
      <c r="A23" s="16" t="s">
        <v>10</v>
      </c>
      <c r="B23" s="11">
        <v>150126</v>
      </c>
      <c r="C23" s="13">
        <v>4.8499999999999996</v>
      </c>
      <c r="D23" s="23">
        <v>84296</v>
      </c>
      <c r="E23" s="25">
        <f t="shared" si="12"/>
        <v>0.56150167192891309</v>
      </c>
      <c r="F23" s="23">
        <v>65530</v>
      </c>
      <c r="G23" s="25">
        <f t="shared" si="6"/>
        <v>0.43650000666107136</v>
      </c>
      <c r="H23" s="18"/>
      <c r="I23" s="11"/>
      <c r="J23" s="13"/>
      <c r="K23" s="23"/>
      <c r="L23" s="23"/>
      <c r="M23" s="23"/>
      <c r="N23" s="23"/>
      <c r="O23" s="25" t="e">
        <f t="shared" si="0"/>
        <v>#DIV/0!</v>
      </c>
      <c r="P23" s="25" t="e">
        <f t="shared" si="1"/>
        <v>#DIV/0!</v>
      </c>
      <c r="Q23" s="18"/>
      <c r="R23" s="11">
        <f t="shared" si="2"/>
        <v>0</v>
      </c>
      <c r="S23" s="25" t="e">
        <f t="shared" si="7"/>
        <v>#DIV/0!</v>
      </c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23">
        <f t="shared" si="8"/>
        <v>0</v>
      </c>
      <c r="AE23" s="25" t="e">
        <f t="shared" si="3"/>
        <v>#DIV/0!</v>
      </c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23">
        <f t="shared" si="9"/>
        <v>0</v>
      </c>
      <c r="AQ23" s="25" t="e">
        <f t="shared" si="4"/>
        <v>#DIV/0!</v>
      </c>
      <c r="AR23" s="30"/>
      <c r="AS23" s="30"/>
      <c r="AT23" s="30"/>
      <c r="AU23" s="30"/>
      <c r="AV23" s="30"/>
      <c r="AW23" s="30"/>
      <c r="AX23" s="30"/>
      <c r="AY23" s="30"/>
      <c r="AZ23" s="30"/>
      <c r="BA23" s="30"/>
      <c r="BB23" s="18"/>
      <c r="BC23" s="11"/>
      <c r="BD23" s="25" t="e">
        <f t="shared" si="10"/>
        <v>#DIV/0!</v>
      </c>
      <c r="BE23" s="25" t="e">
        <f t="shared" si="5"/>
        <v>#DIV/0!</v>
      </c>
      <c r="BF23" s="23"/>
      <c r="BG23" s="25" t="e">
        <f t="shared" si="13"/>
        <v>#DIV/0!</v>
      </c>
      <c r="BH23" s="23"/>
      <c r="BI23" s="25" t="e">
        <f t="shared" si="11"/>
        <v>#DIV/0!</v>
      </c>
      <c r="BJ23" s="18"/>
    </row>
    <row r="24" spans="1:62" x14ac:dyDescent="0.15">
      <c r="A24" s="15" t="s">
        <v>11</v>
      </c>
      <c r="B24" s="10">
        <v>400774</v>
      </c>
      <c r="C24" s="12">
        <v>12.93</v>
      </c>
      <c r="D24" s="22">
        <v>335143</v>
      </c>
      <c r="E24" s="24">
        <f t="shared" si="12"/>
        <v>0.83623937680588067</v>
      </c>
      <c r="F24" s="22">
        <v>65370</v>
      </c>
      <c r="G24" s="24">
        <f t="shared" si="6"/>
        <v>0.16310938334323086</v>
      </c>
      <c r="H24" s="18"/>
      <c r="I24" s="10"/>
      <c r="J24" s="12"/>
      <c r="K24" s="22"/>
      <c r="L24" s="22"/>
      <c r="M24" s="22"/>
      <c r="N24" s="22"/>
      <c r="O24" s="24" t="e">
        <f t="shared" si="0"/>
        <v>#DIV/0!</v>
      </c>
      <c r="P24" s="24" t="e">
        <f t="shared" si="1"/>
        <v>#DIV/0!</v>
      </c>
      <c r="Q24" s="18"/>
      <c r="R24" s="10">
        <f t="shared" si="2"/>
        <v>0</v>
      </c>
      <c r="S24" s="24" t="e">
        <f t="shared" si="7"/>
        <v>#DIV/0!</v>
      </c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2">
        <f t="shared" si="8"/>
        <v>0</v>
      </c>
      <c r="AE24" s="24" t="e">
        <f t="shared" si="3"/>
        <v>#DIV/0!</v>
      </c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2">
        <f t="shared" si="9"/>
        <v>0</v>
      </c>
      <c r="AQ24" s="24" t="e">
        <f t="shared" si="4"/>
        <v>#DIV/0!</v>
      </c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18"/>
      <c r="BC24" s="10"/>
      <c r="BD24" s="24" t="e">
        <f t="shared" si="10"/>
        <v>#DIV/0!</v>
      </c>
      <c r="BE24" s="24" t="e">
        <f t="shared" si="5"/>
        <v>#DIV/0!</v>
      </c>
      <c r="BF24" s="22"/>
      <c r="BG24" s="24" t="e">
        <f t="shared" si="13"/>
        <v>#DIV/0!</v>
      </c>
      <c r="BH24" s="22"/>
      <c r="BI24" s="24" t="e">
        <f t="shared" si="11"/>
        <v>#DIV/0!</v>
      </c>
      <c r="BJ24" s="18"/>
    </row>
    <row r="25" spans="1:62" x14ac:dyDescent="0.15">
      <c r="A25" s="19" t="s">
        <v>12</v>
      </c>
      <c r="B25" s="11">
        <v>366618</v>
      </c>
      <c r="C25" s="13">
        <v>11.83</v>
      </c>
      <c r="D25" s="23">
        <v>292021</v>
      </c>
      <c r="E25" s="25">
        <f t="shared" si="12"/>
        <v>0.79652662989815015</v>
      </c>
      <c r="F25" s="23">
        <v>74134</v>
      </c>
      <c r="G25" s="25">
        <f t="shared" si="6"/>
        <v>0.20221047520852767</v>
      </c>
      <c r="H25" s="18"/>
      <c r="I25" s="11"/>
      <c r="J25" s="13"/>
      <c r="K25" s="23"/>
      <c r="L25" s="23"/>
      <c r="M25" s="23"/>
      <c r="N25" s="23"/>
      <c r="O25" s="25" t="e">
        <f t="shared" si="0"/>
        <v>#DIV/0!</v>
      </c>
      <c r="P25" s="25" t="e">
        <f t="shared" si="1"/>
        <v>#DIV/0!</v>
      </c>
      <c r="Q25" s="18"/>
      <c r="R25" s="11">
        <f t="shared" si="2"/>
        <v>0</v>
      </c>
      <c r="S25" s="25" t="e">
        <f t="shared" si="7"/>
        <v>#DIV/0!</v>
      </c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23">
        <f t="shared" si="8"/>
        <v>0</v>
      </c>
      <c r="AE25" s="25" t="e">
        <f t="shared" si="3"/>
        <v>#DIV/0!</v>
      </c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23">
        <f t="shared" si="9"/>
        <v>0</v>
      </c>
      <c r="AQ25" s="25" t="e">
        <f t="shared" si="4"/>
        <v>#DIV/0!</v>
      </c>
      <c r="AR25" s="30"/>
      <c r="AS25" s="30"/>
      <c r="AT25" s="30"/>
      <c r="AU25" s="30"/>
      <c r="AV25" s="30"/>
      <c r="AW25" s="30"/>
      <c r="AX25" s="30"/>
      <c r="AY25" s="30"/>
      <c r="AZ25" s="30"/>
      <c r="BA25" s="30"/>
      <c r="BB25" s="18"/>
      <c r="BC25" s="11"/>
      <c r="BD25" s="25" t="e">
        <f t="shared" si="10"/>
        <v>#DIV/0!</v>
      </c>
      <c r="BE25" s="25" t="e">
        <f t="shared" si="5"/>
        <v>#DIV/0!</v>
      </c>
      <c r="BF25" s="23"/>
      <c r="BG25" s="25" t="e">
        <f t="shared" si="13"/>
        <v>#DIV/0!</v>
      </c>
      <c r="BH25" s="23"/>
      <c r="BI25" s="25" t="e">
        <f t="shared" si="11"/>
        <v>#DIV/0!</v>
      </c>
      <c r="BJ25" s="18"/>
    </row>
    <row r="26" spans="1:62" x14ac:dyDescent="0.15">
      <c r="A26" s="15" t="s">
        <v>13</v>
      </c>
      <c r="B26" s="10">
        <v>103204</v>
      </c>
      <c r="C26" s="12">
        <v>3.33</v>
      </c>
      <c r="D26" s="22">
        <v>77367</v>
      </c>
      <c r="E26" s="24">
        <f t="shared" si="12"/>
        <v>0.74965117631099565</v>
      </c>
      <c r="F26" s="22">
        <v>25047</v>
      </c>
      <c r="G26" s="24">
        <f t="shared" si="6"/>
        <v>0.24269408162474324</v>
      </c>
      <c r="H26" s="18"/>
      <c r="I26" s="10"/>
      <c r="J26" s="12"/>
      <c r="K26" s="22"/>
      <c r="L26" s="22"/>
      <c r="M26" s="22"/>
      <c r="N26" s="22"/>
      <c r="O26" s="24" t="e">
        <f t="shared" si="0"/>
        <v>#DIV/0!</v>
      </c>
      <c r="P26" s="24" t="e">
        <f t="shared" si="1"/>
        <v>#DIV/0!</v>
      </c>
      <c r="Q26" s="18"/>
      <c r="R26" s="10">
        <f t="shared" si="2"/>
        <v>0</v>
      </c>
      <c r="S26" s="24" t="e">
        <f t="shared" si="7"/>
        <v>#DIV/0!</v>
      </c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2">
        <f t="shared" si="8"/>
        <v>0</v>
      </c>
      <c r="AE26" s="24" t="e">
        <f t="shared" si="3"/>
        <v>#DIV/0!</v>
      </c>
      <c r="AF26" s="29"/>
      <c r="AG26" s="29"/>
      <c r="AH26" s="29"/>
      <c r="AI26" s="29"/>
      <c r="AJ26" s="29"/>
      <c r="AK26" s="29"/>
      <c r="AL26" s="29"/>
      <c r="AM26" s="29"/>
      <c r="AN26" s="29"/>
      <c r="AO26" s="29"/>
      <c r="AP26" s="22">
        <f t="shared" si="9"/>
        <v>0</v>
      </c>
      <c r="AQ26" s="24" t="e">
        <f t="shared" si="4"/>
        <v>#DIV/0!</v>
      </c>
      <c r="AR26" s="29"/>
      <c r="AS26" s="29"/>
      <c r="AT26" s="29"/>
      <c r="AU26" s="29"/>
      <c r="AV26" s="29"/>
      <c r="AW26" s="29"/>
      <c r="AX26" s="29"/>
      <c r="AY26" s="29"/>
      <c r="AZ26" s="29"/>
      <c r="BA26" s="29"/>
      <c r="BB26" s="18"/>
      <c r="BC26" s="10"/>
      <c r="BD26" s="24" t="e">
        <f t="shared" si="10"/>
        <v>#DIV/0!</v>
      </c>
      <c r="BE26" s="24" t="e">
        <f t="shared" si="5"/>
        <v>#DIV/0!</v>
      </c>
      <c r="BF26" s="22"/>
      <c r="BG26" s="24" t="e">
        <f t="shared" si="13"/>
        <v>#DIV/0!</v>
      </c>
      <c r="BH26" s="22"/>
      <c r="BI26" s="24" t="e">
        <f t="shared" si="11"/>
        <v>#DIV/0!</v>
      </c>
      <c r="BJ26" s="18"/>
    </row>
    <row r="27" spans="1:62" x14ac:dyDescent="0.15">
      <c r="A27" s="16" t="s">
        <v>14</v>
      </c>
      <c r="B27" s="11">
        <v>131864</v>
      </c>
      <c r="C27" s="13">
        <v>4.26</v>
      </c>
      <c r="D27" s="23">
        <v>90267</v>
      </c>
      <c r="E27" s="25">
        <f t="shared" si="12"/>
        <v>0.68454619911423886</v>
      </c>
      <c r="F27" s="23">
        <v>40822</v>
      </c>
      <c r="G27" s="25">
        <f t="shared" si="6"/>
        <v>0.30957653339804647</v>
      </c>
      <c r="H27" s="18"/>
      <c r="I27" s="11"/>
      <c r="J27" s="13"/>
      <c r="K27" s="23"/>
      <c r="L27" s="23"/>
      <c r="M27" s="23"/>
      <c r="N27" s="23"/>
      <c r="O27" s="25" t="e">
        <f t="shared" si="0"/>
        <v>#DIV/0!</v>
      </c>
      <c r="P27" s="25" t="e">
        <f t="shared" si="1"/>
        <v>#DIV/0!</v>
      </c>
      <c r="Q27" s="18"/>
      <c r="R27" s="11">
        <f t="shared" si="2"/>
        <v>0</v>
      </c>
      <c r="S27" s="25" t="e">
        <f t="shared" si="7"/>
        <v>#DIV/0!</v>
      </c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23">
        <f t="shared" si="8"/>
        <v>0</v>
      </c>
      <c r="AE27" s="25" t="e">
        <f t="shared" si="3"/>
        <v>#DIV/0!</v>
      </c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23">
        <f t="shared" si="9"/>
        <v>0</v>
      </c>
      <c r="AQ27" s="25" t="e">
        <f t="shared" si="4"/>
        <v>#DIV/0!</v>
      </c>
      <c r="AR27" s="30"/>
      <c r="AS27" s="30"/>
      <c r="AT27" s="30"/>
      <c r="AU27" s="30"/>
      <c r="AV27" s="30"/>
      <c r="AW27" s="30"/>
      <c r="AX27" s="30"/>
      <c r="AY27" s="30"/>
      <c r="AZ27" s="30"/>
      <c r="BA27" s="30"/>
      <c r="BB27" s="18"/>
      <c r="BC27" s="11"/>
      <c r="BD27" s="25" t="e">
        <f t="shared" si="10"/>
        <v>#DIV/0!</v>
      </c>
      <c r="BE27" s="25" t="e">
        <f t="shared" si="5"/>
        <v>#DIV/0!</v>
      </c>
      <c r="BF27" s="23"/>
      <c r="BG27" s="25" t="e">
        <f t="shared" si="13"/>
        <v>#DIV/0!</v>
      </c>
      <c r="BH27" s="23"/>
      <c r="BI27" s="25" t="e">
        <f t="shared" si="11"/>
        <v>#DIV/0!</v>
      </c>
      <c r="BJ27" s="18"/>
    </row>
    <row r="28" spans="1:62" x14ac:dyDescent="0.15">
      <c r="A28" s="15" t="s">
        <v>30</v>
      </c>
      <c r="B28" s="10">
        <v>100358</v>
      </c>
      <c r="C28" s="12">
        <v>3.24</v>
      </c>
      <c r="D28" s="22">
        <v>42400</v>
      </c>
      <c r="E28" s="24">
        <f t="shared" si="12"/>
        <v>0.42248749476872793</v>
      </c>
      <c r="F28" s="22">
        <v>56429</v>
      </c>
      <c r="G28" s="24">
        <f t="shared" si="6"/>
        <v>0.56227704816756019</v>
      </c>
      <c r="H28" s="18"/>
      <c r="I28" s="10"/>
      <c r="J28" s="12"/>
      <c r="K28" s="22"/>
      <c r="L28" s="22"/>
      <c r="M28" s="22"/>
      <c r="N28" s="22"/>
      <c r="O28" s="24" t="e">
        <f t="shared" si="0"/>
        <v>#DIV/0!</v>
      </c>
      <c r="P28" s="24" t="e">
        <f t="shared" si="1"/>
        <v>#DIV/0!</v>
      </c>
      <c r="Q28" s="18"/>
      <c r="R28" s="10">
        <f t="shared" si="2"/>
        <v>0</v>
      </c>
      <c r="S28" s="24" t="e">
        <f t="shared" si="7"/>
        <v>#DIV/0!</v>
      </c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2">
        <f t="shared" si="8"/>
        <v>0</v>
      </c>
      <c r="AE28" s="24" t="e">
        <f t="shared" si="3"/>
        <v>#DIV/0!</v>
      </c>
      <c r="AF28" s="29"/>
      <c r="AG28" s="29"/>
      <c r="AH28" s="29"/>
      <c r="AI28" s="29"/>
      <c r="AJ28" s="29"/>
      <c r="AK28" s="29"/>
      <c r="AL28" s="29"/>
      <c r="AM28" s="29"/>
      <c r="AN28" s="29"/>
      <c r="AO28" s="29"/>
      <c r="AP28" s="22">
        <f t="shared" si="9"/>
        <v>0</v>
      </c>
      <c r="AQ28" s="24" t="e">
        <f t="shared" si="4"/>
        <v>#DIV/0!</v>
      </c>
      <c r="AR28" s="29"/>
      <c r="AS28" s="29"/>
      <c r="AT28" s="29"/>
      <c r="AU28" s="29"/>
      <c r="AV28" s="29"/>
      <c r="AW28" s="29"/>
      <c r="AX28" s="29"/>
      <c r="AY28" s="29"/>
      <c r="AZ28" s="29"/>
      <c r="BA28" s="29"/>
      <c r="BB28" s="18"/>
      <c r="BC28" s="10"/>
      <c r="BD28" s="24" t="e">
        <f t="shared" si="10"/>
        <v>#DIV/0!</v>
      </c>
      <c r="BE28" s="24" t="e">
        <f t="shared" si="5"/>
        <v>#DIV/0!</v>
      </c>
      <c r="BF28" s="22"/>
      <c r="BG28" s="24" t="e">
        <f t="shared" si="13"/>
        <v>#DIV/0!</v>
      </c>
      <c r="BH28" s="22"/>
      <c r="BI28" s="24" t="e">
        <f t="shared" si="11"/>
        <v>#DIV/0!</v>
      </c>
      <c r="BJ28" s="18"/>
    </row>
    <row r="29" spans="1:62" x14ac:dyDescent="0.15">
      <c r="E29" s="20"/>
      <c r="F29" s="20"/>
      <c r="G29" s="20"/>
      <c r="I29" s="9"/>
      <c r="J29" s="9"/>
      <c r="K29" s="9"/>
      <c r="L29" s="9"/>
      <c r="M29" s="9"/>
      <c r="N29" s="9"/>
      <c r="O29" s="9"/>
      <c r="P29" s="9"/>
    </row>
    <row r="30" spans="1:62" x14ac:dyDescent="0.15">
      <c r="E30" s="20"/>
      <c r="F30" s="20"/>
      <c r="G30" s="20"/>
      <c r="I30" s="35"/>
      <c r="J30" s="36" t="str">
        <f>+I10</f>
        <v>○○県</v>
      </c>
      <c r="K30" s="36"/>
      <c r="L30" s="36"/>
      <c r="M30" s="36"/>
      <c r="N30" s="36"/>
      <c r="O30" s="36"/>
      <c r="P30" s="37"/>
      <c r="R30" s="35"/>
      <c r="S30" s="36" t="str">
        <f>+R10</f>
        <v>○○民商 担当地域</v>
      </c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  <c r="AF30" s="36"/>
      <c r="AG30" s="36"/>
      <c r="AH30" s="36"/>
      <c r="AI30" s="36"/>
      <c r="AJ30" s="36"/>
      <c r="AK30" s="36"/>
      <c r="AL30" s="36"/>
      <c r="AM30" s="36"/>
      <c r="AN30" s="36"/>
      <c r="AO30" s="36"/>
      <c r="AP30" s="36"/>
      <c r="AQ30" s="37"/>
      <c r="AR30" s="36"/>
      <c r="AS30" s="36"/>
      <c r="AT30" s="36"/>
      <c r="AU30" s="36"/>
      <c r="AV30" s="36"/>
      <c r="AW30" s="36"/>
      <c r="AX30" s="36"/>
      <c r="AY30" s="36"/>
      <c r="AZ30" s="36"/>
      <c r="BA30" s="37"/>
      <c r="BC30" s="35"/>
      <c r="BD30" s="36" t="str">
        <f>+BC10</f>
        <v>○○民商 会員</v>
      </c>
      <c r="BE30" s="36"/>
      <c r="BF30" s="36"/>
      <c r="BG30" s="36"/>
      <c r="BH30" s="36"/>
      <c r="BI30" s="37"/>
    </row>
    <row r="31" spans="1:62" x14ac:dyDescent="0.15">
      <c r="I31" s="38"/>
      <c r="J31" s="9"/>
      <c r="K31" s="9"/>
      <c r="L31" s="9"/>
      <c r="M31" s="9"/>
      <c r="N31" s="9"/>
      <c r="O31" s="9"/>
      <c r="P31" s="39"/>
      <c r="R31" s="38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39"/>
      <c r="AR31" s="9"/>
      <c r="AS31" s="9"/>
      <c r="AT31" s="9"/>
      <c r="AU31" s="9"/>
      <c r="AV31" s="9"/>
      <c r="AW31" s="9"/>
      <c r="AX31" s="9"/>
      <c r="AY31" s="9"/>
      <c r="AZ31" s="9"/>
      <c r="BA31" s="39"/>
      <c r="BC31" s="38"/>
      <c r="BD31" s="9"/>
      <c r="BE31" s="9"/>
      <c r="BF31" s="9"/>
      <c r="BG31" s="9"/>
      <c r="BH31" s="9"/>
      <c r="BI31" s="39"/>
    </row>
    <row r="32" spans="1:62" x14ac:dyDescent="0.15">
      <c r="I32" s="38" t="s">
        <v>75</v>
      </c>
      <c r="J32" s="9"/>
      <c r="K32" s="9"/>
      <c r="L32" s="9"/>
      <c r="M32" s="9"/>
      <c r="N32" s="9"/>
      <c r="O32" s="9"/>
      <c r="P32" s="39"/>
      <c r="R32" s="38" t="s">
        <v>75</v>
      </c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40" t="s">
        <v>163</v>
      </c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39"/>
      <c r="AR32" s="9"/>
      <c r="AS32" s="9"/>
      <c r="AT32" s="9"/>
      <c r="AU32" s="9"/>
      <c r="AV32" s="9"/>
      <c r="AW32" s="9"/>
      <c r="AX32" s="9"/>
      <c r="AY32" s="9"/>
      <c r="AZ32" s="9"/>
      <c r="BA32" s="39"/>
      <c r="BC32" s="38" t="s">
        <v>75</v>
      </c>
      <c r="BD32" s="9"/>
      <c r="BE32" s="40" t="s">
        <v>164</v>
      </c>
      <c r="BF32" s="9"/>
      <c r="BG32" s="9"/>
      <c r="BH32" s="9"/>
      <c r="BI32" s="39"/>
    </row>
    <row r="33" spans="9:61" x14ac:dyDescent="0.15">
      <c r="I33" s="38"/>
      <c r="J33" s="41">
        <f>ROUNDDOWN(+I13/10000,1)</f>
        <v>0</v>
      </c>
      <c r="K33" s="9"/>
      <c r="L33" s="9"/>
      <c r="M33" s="9"/>
      <c r="N33" s="9"/>
      <c r="O33" s="9"/>
      <c r="P33" s="39"/>
      <c r="R33" s="38"/>
      <c r="S33" s="41">
        <f>ROUNDDOWN(+R13/10000,1)</f>
        <v>0</v>
      </c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42" t="e">
        <f>+R13/$I$13</f>
        <v>#DIV/0!</v>
      </c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39"/>
      <c r="AR33" s="9"/>
      <c r="AS33" s="9"/>
      <c r="AT33" s="9"/>
      <c r="AU33" s="9"/>
      <c r="AV33" s="9"/>
      <c r="AW33" s="9"/>
      <c r="AX33" s="9"/>
      <c r="AY33" s="9"/>
      <c r="AZ33" s="9"/>
      <c r="BA33" s="39"/>
      <c r="BC33" s="38"/>
      <c r="BD33" s="41">
        <f>ROUNDDOWN(+BC13/10000,1)</f>
        <v>0</v>
      </c>
      <c r="BE33" s="42" t="e">
        <f>+BC13/$R$13</f>
        <v>#DIV/0!</v>
      </c>
      <c r="BF33" s="9"/>
      <c r="BG33" s="9"/>
      <c r="BH33" s="9"/>
      <c r="BI33" s="39"/>
    </row>
    <row r="34" spans="9:61" x14ac:dyDescent="0.15">
      <c r="I34" s="38"/>
      <c r="J34" s="9"/>
      <c r="K34" s="9"/>
      <c r="L34" s="9"/>
      <c r="M34" s="9"/>
      <c r="N34" s="9"/>
      <c r="O34" s="9"/>
      <c r="P34" s="39"/>
      <c r="R34" s="38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39"/>
      <c r="AR34" s="9"/>
      <c r="AS34" s="9"/>
      <c r="AT34" s="9"/>
      <c r="AU34" s="9"/>
      <c r="AV34" s="9"/>
      <c r="AW34" s="9"/>
      <c r="AX34" s="9"/>
      <c r="AY34" s="9"/>
      <c r="AZ34" s="9"/>
      <c r="BA34" s="39"/>
      <c r="BC34" s="38"/>
      <c r="BD34" s="9"/>
      <c r="BE34" s="9"/>
      <c r="BF34" s="9"/>
      <c r="BG34" s="9"/>
      <c r="BH34" s="9"/>
      <c r="BI34" s="39"/>
    </row>
    <row r="35" spans="9:61" x14ac:dyDescent="0.15">
      <c r="I35" s="38" t="s">
        <v>54</v>
      </c>
      <c r="J35" s="9"/>
      <c r="K35" s="9"/>
      <c r="L35" s="9"/>
      <c r="M35" s="9"/>
      <c r="N35" s="9"/>
      <c r="O35" s="9"/>
      <c r="P35" s="39"/>
      <c r="R35" s="38" t="s">
        <v>54</v>
      </c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39"/>
      <c r="AR35" s="9"/>
      <c r="AS35" s="9"/>
      <c r="AT35" s="9"/>
      <c r="AU35" s="9"/>
      <c r="AV35" s="9"/>
      <c r="AW35" s="9"/>
      <c r="AX35" s="9"/>
      <c r="AY35" s="9"/>
      <c r="AZ35" s="9"/>
      <c r="BA35" s="39"/>
      <c r="BC35" s="38" t="s">
        <v>54</v>
      </c>
      <c r="BD35" s="9"/>
      <c r="BE35" s="9"/>
      <c r="BF35" s="9"/>
      <c r="BG35" s="9"/>
      <c r="BH35" s="9"/>
      <c r="BI35" s="39"/>
    </row>
    <row r="36" spans="9:61" x14ac:dyDescent="0.15">
      <c r="I36" s="43" t="s">
        <v>62</v>
      </c>
      <c r="J36" s="44" t="s">
        <v>70</v>
      </c>
      <c r="K36" s="45"/>
      <c r="L36" s="45"/>
      <c r="M36" s="45"/>
      <c r="N36" s="45"/>
      <c r="O36" s="46"/>
      <c r="P36" s="47">
        <f>+J$20</f>
        <v>0</v>
      </c>
      <c r="R36" s="43" t="s">
        <v>62</v>
      </c>
      <c r="S36" s="44" t="s">
        <v>70</v>
      </c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62" t="e">
        <f>+S$20</f>
        <v>#DIV/0!</v>
      </c>
      <c r="AR36" s="9"/>
      <c r="AS36" s="9"/>
      <c r="AT36" s="9"/>
      <c r="AU36" s="9"/>
      <c r="AV36" s="9"/>
      <c r="AW36" s="9"/>
      <c r="AX36" s="9"/>
      <c r="AY36" s="9"/>
      <c r="AZ36" s="9"/>
      <c r="BA36" s="39"/>
      <c r="BC36" s="43" t="s">
        <v>62</v>
      </c>
      <c r="BD36" s="44" t="s">
        <v>70</v>
      </c>
      <c r="BE36" s="9"/>
      <c r="BF36" s="9"/>
      <c r="BG36" s="9"/>
      <c r="BH36" s="9"/>
      <c r="BI36" s="62" t="e">
        <f>+BD$20</f>
        <v>#DIV/0!</v>
      </c>
    </row>
    <row r="37" spans="9:61" x14ac:dyDescent="0.15">
      <c r="I37" s="43" t="s">
        <v>63</v>
      </c>
      <c r="J37" s="44" t="s">
        <v>73</v>
      </c>
      <c r="K37" s="45"/>
      <c r="L37" s="45"/>
      <c r="M37" s="45"/>
      <c r="N37" s="45"/>
      <c r="O37" s="46"/>
      <c r="P37" s="47">
        <f>+J$24</f>
        <v>0</v>
      </c>
      <c r="R37" s="43" t="s">
        <v>63</v>
      </c>
      <c r="S37" s="44" t="s">
        <v>73</v>
      </c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62" t="e">
        <f>+S$24</f>
        <v>#DIV/0!</v>
      </c>
      <c r="AR37" s="9"/>
      <c r="AS37" s="9"/>
      <c r="AT37" s="9"/>
      <c r="AU37" s="9"/>
      <c r="AV37" s="9"/>
      <c r="AW37" s="9"/>
      <c r="AX37" s="9"/>
      <c r="AY37" s="9"/>
      <c r="AZ37" s="9"/>
      <c r="BA37" s="39"/>
      <c r="BC37" s="43" t="s">
        <v>63</v>
      </c>
      <c r="BD37" s="44" t="s">
        <v>73</v>
      </c>
      <c r="BE37" s="9"/>
      <c r="BF37" s="9"/>
      <c r="BG37" s="9"/>
      <c r="BH37" s="9"/>
      <c r="BI37" s="62" t="e">
        <f>+BD$24</f>
        <v>#DIV/0!</v>
      </c>
    </row>
    <row r="38" spans="9:61" x14ac:dyDescent="0.15">
      <c r="I38" s="43" t="s">
        <v>64</v>
      </c>
      <c r="J38" s="44" t="s">
        <v>68</v>
      </c>
      <c r="K38" s="45"/>
      <c r="L38" s="45"/>
      <c r="M38" s="45"/>
      <c r="N38" s="45"/>
      <c r="O38" s="46"/>
      <c r="P38" s="47">
        <f>+J$15</f>
        <v>0</v>
      </c>
      <c r="R38" s="43" t="s">
        <v>64</v>
      </c>
      <c r="S38" s="44" t="s">
        <v>68</v>
      </c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62" t="e">
        <f>+S$15</f>
        <v>#DIV/0!</v>
      </c>
      <c r="AR38" s="9"/>
      <c r="AS38" s="9"/>
      <c r="AT38" s="9"/>
      <c r="AU38" s="9"/>
      <c r="AV38" s="9"/>
      <c r="AW38" s="9"/>
      <c r="AX38" s="9"/>
      <c r="AY38" s="9"/>
      <c r="AZ38" s="9"/>
      <c r="BA38" s="39"/>
      <c r="BC38" s="43" t="s">
        <v>64</v>
      </c>
      <c r="BD38" s="44" t="s">
        <v>68</v>
      </c>
      <c r="BE38" s="9"/>
      <c r="BF38" s="9"/>
      <c r="BG38" s="9"/>
      <c r="BH38" s="9"/>
      <c r="BI38" s="62" t="e">
        <f>+BD$15</f>
        <v>#DIV/0!</v>
      </c>
    </row>
    <row r="39" spans="9:61" x14ac:dyDescent="0.15">
      <c r="I39" s="43" t="s">
        <v>65</v>
      </c>
      <c r="J39" s="44" t="s">
        <v>72</v>
      </c>
      <c r="K39" s="45"/>
      <c r="L39" s="45"/>
      <c r="M39" s="45"/>
      <c r="N39" s="45"/>
      <c r="O39" s="46"/>
      <c r="P39" s="47">
        <f>+J$25</f>
        <v>0</v>
      </c>
      <c r="R39" s="43" t="s">
        <v>65</v>
      </c>
      <c r="S39" s="44" t="s">
        <v>72</v>
      </c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62" t="e">
        <f>+S$25</f>
        <v>#DIV/0!</v>
      </c>
      <c r="AR39" s="9"/>
      <c r="AS39" s="9"/>
      <c r="AT39" s="9"/>
      <c r="AU39" s="9"/>
      <c r="AV39" s="9"/>
      <c r="AW39" s="9"/>
      <c r="AX39" s="9"/>
      <c r="AY39" s="9"/>
      <c r="AZ39" s="9"/>
      <c r="BA39" s="39"/>
      <c r="BC39" s="43" t="s">
        <v>65</v>
      </c>
      <c r="BD39" s="44" t="s">
        <v>72</v>
      </c>
      <c r="BE39" s="9"/>
      <c r="BF39" s="9"/>
      <c r="BG39" s="9"/>
      <c r="BH39" s="9"/>
      <c r="BI39" s="62" t="e">
        <f>+BD$25</f>
        <v>#DIV/0!</v>
      </c>
    </row>
    <row r="40" spans="9:61" x14ac:dyDescent="0.15">
      <c r="I40" s="43" t="s">
        <v>66</v>
      </c>
      <c r="J40" s="44" t="s">
        <v>71</v>
      </c>
      <c r="K40" s="45"/>
      <c r="L40" s="45"/>
      <c r="M40" s="45"/>
      <c r="N40" s="45"/>
      <c r="O40" s="46"/>
      <c r="P40" s="47">
        <f>+J$22</f>
        <v>0</v>
      </c>
      <c r="R40" s="43" t="s">
        <v>66</v>
      </c>
      <c r="S40" s="44" t="s">
        <v>71</v>
      </c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62" t="e">
        <f>+S$22</f>
        <v>#DIV/0!</v>
      </c>
      <c r="AR40" s="9"/>
      <c r="AS40" s="9"/>
      <c r="AT40" s="9"/>
      <c r="AU40" s="9"/>
      <c r="AV40" s="9"/>
      <c r="AW40" s="9"/>
      <c r="AX40" s="9"/>
      <c r="AY40" s="9"/>
      <c r="AZ40" s="9"/>
      <c r="BA40" s="39"/>
      <c r="BC40" s="43" t="s">
        <v>66</v>
      </c>
      <c r="BD40" s="44" t="s">
        <v>71</v>
      </c>
      <c r="BE40" s="9"/>
      <c r="BF40" s="9"/>
      <c r="BG40" s="9"/>
      <c r="BH40" s="9"/>
      <c r="BI40" s="62" t="e">
        <f>+BD$22</f>
        <v>#DIV/0!</v>
      </c>
    </row>
    <row r="41" spans="9:61" x14ac:dyDescent="0.15">
      <c r="I41" s="43" t="s">
        <v>67</v>
      </c>
      <c r="J41" s="44" t="s">
        <v>69</v>
      </c>
      <c r="K41" s="45"/>
      <c r="L41" s="45"/>
      <c r="M41" s="45"/>
      <c r="N41" s="45"/>
      <c r="O41" s="46"/>
      <c r="P41" s="47">
        <f>+J$16</f>
        <v>0</v>
      </c>
      <c r="R41" s="43" t="s">
        <v>67</v>
      </c>
      <c r="S41" s="44" t="s">
        <v>69</v>
      </c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62" t="e">
        <f>+S$16</f>
        <v>#DIV/0!</v>
      </c>
      <c r="AR41" s="9"/>
      <c r="AS41" s="9"/>
      <c r="AT41" s="9"/>
      <c r="AU41" s="9"/>
      <c r="AV41" s="9"/>
      <c r="AW41" s="9"/>
      <c r="AX41" s="9"/>
      <c r="AY41" s="9"/>
      <c r="AZ41" s="9"/>
      <c r="BA41" s="39"/>
      <c r="BC41" s="43" t="s">
        <v>67</v>
      </c>
      <c r="BD41" s="44" t="s">
        <v>69</v>
      </c>
      <c r="BE41" s="9"/>
      <c r="BF41" s="9"/>
      <c r="BG41" s="9"/>
      <c r="BH41" s="9"/>
      <c r="BI41" s="62" t="e">
        <f>+BD$16</f>
        <v>#DIV/0!</v>
      </c>
    </row>
    <row r="42" spans="9:61" x14ac:dyDescent="0.15">
      <c r="I42" s="38"/>
      <c r="J42" s="9"/>
      <c r="K42" s="9"/>
      <c r="L42" s="9"/>
      <c r="M42" s="9"/>
      <c r="N42" s="9"/>
      <c r="O42" s="9"/>
      <c r="P42" s="39"/>
      <c r="R42" s="38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39"/>
      <c r="AR42" s="9"/>
      <c r="AS42" s="9"/>
      <c r="AT42" s="9"/>
      <c r="AU42" s="9"/>
      <c r="AV42" s="9"/>
      <c r="AW42" s="9"/>
      <c r="AX42" s="9"/>
      <c r="AY42" s="9"/>
      <c r="AZ42" s="9"/>
      <c r="BA42" s="39"/>
      <c r="BC42" s="38"/>
      <c r="BD42" s="9"/>
      <c r="BE42" s="9"/>
      <c r="BF42" s="9"/>
      <c r="BG42" s="9"/>
      <c r="BH42" s="9"/>
      <c r="BI42" s="39"/>
    </row>
    <row r="43" spans="9:61" x14ac:dyDescent="0.15">
      <c r="I43" s="48" t="s">
        <v>55</v>
      </c>
      <c r="J43" s="9"/>
      <c r="K43" s="9"/>
      <c r="L43" s="9"/>
      <c r="M43" s="9"/>
      <c r="N43" s="9"/>
      <c r="O43" s="9"/>
      <c r="P43" s="39"/>
      <c r="R43" s="48" t="s">
        <v>55</v>
      </c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39"/>
      <c r="AR43" s="9"/>
      <c r="AS43" s="9"/>
      <c r="AT43" s="9"/>
      <c r="AU43" s="9"/>
      <c r="AV43" s="9"/>
      <c r="AW43" s="9"/>
      <c r="AX43" s="9"/>
      <c r="AY43" s="9"/>
      <c r="AZ43" s="9"/>
      <c r="BA43" s="39"/>
      <c r="BC43" s="48" t="s">
        <v>55</v>
      </c>
      <c r="BD43" s="9"/>
      <c r="BE43" s="9"/>
      <c r="BF43" s="9"/>
      <c r="BG43" s="9"/>
      <c r="BH43" s="9"/>
      <c r="BI43" s="39"/>
    </row>
    <row r="44" spans="9:61" x14ac:dyDescent="0.15">
      <c r="I44" s="48"/>
      <c r="J44" s="40" t="s">
        <v>58</v>
      </c>
      <c r="K44" s="49"/>
      <c r="L44" s="49"/>
      <c r="M44" s="49"/>
      <c r="N44" s="49"/>
      <c r="O44" s="9"/>
      <c r="P44" s="39"/>
      <c r="R44" s="48"/>
      <c r="S44" s="40" t="s">
        <v>58</v>
      </c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49" t="s">
        <v>57</v>
      </c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39"/>
      <c r="AR44" s="9"/>
      <c r="AS44" s="9"/>
      <c r="AT44" s="9"/>
      <c r="AU44" s="9"/>
      <c r="AV44" s="9"/>
      <c r="AW44" s="9"/>
      <c r="AX44" s="9"/>
      <c r="AY44" s="9"/>
      <c r="AZ44" s="9"/>
      <c r="BA44" s="39"/>
      <c r="BC44" s="48"/>
      <c r="BD44" s="40" t="s">
        <v>58</v>
      </c>
      <c r="BE44" s="9"/>
      <c r="BF44" s="9"/>
      <c r="BG44" s="49" t="s">
        <v>162</v>
      </c>
      <c r="BH44" s="9"/>
      <c r="BI44" s="39"/>
    </row>
    <row r="45" spans="9:61" x14ac:dyDescent="0.15">
      <c r="I45" s="50" t="s">
        <v>56</v>
      </c>
      <c r="J45" s="9"/>
      <c r="K45" s="9"/>
      <c r="L45" s="9"/>
      <c r="M45" s="9"/>
      <c r="N45" s="9"/>
      <c r="O45" s="9"/>
      <c r="P45" s="39"/>
      <c r="R45" s="50" t="s">
        <v>56</v>
      </c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39"/>
      <c r="AR45" s="9"/>
      <c r="AS45" s="9"/>
      <c r="AT45" s="9"/>
      <c r="AU45" s="9"/>
      <c r="AV45" s="9"/>
      <c r="AW45" s="9"/>
      <c r="AX45" s="9"/>
      <c r="AY45" s="9"/>
      <c r="AZ45" s="9"/>
      <c r="BA45" s="39"/>
      <c r="BC45" s="50" t="s">
        <v>56</v>
      </c>
      <c r="BD45" s="9"/>
      <c r="BE45" s="9"/>
      <c r="BF45" s="9"/>
      <c r="BG45" s="9"/>
      <c r="BH45" s="9"/>
      <c r="BI45" s="39"/>
    </row>
    <row r="46" spans="9:61" x14ac:dyDescent="0.15">
      <c r="I46" s="51" t="s">
        <v>59</v>
      </c>
      <c r="J46" s="52">
        <f>+J20/100</f>
        <v>0</v>
      </c>
      <c r="K46" s="53"/>
      <c r="L46" s="53"/>
      <c r="M46" s="53"/>
      <c r="N46" s="53"/>
      <c r="O46" s="9"/>
      <c r="P46" s="39"/>
      <c r="R46" s="51" t="s">
        <v>59</v>
      </c>
      <c r="S46" s="52" t="e">
        <f>+S20</f>
        <v>#DIV/0!</v>
      </c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54" t="e">
        <f>+S46-$C$20/100</f>
        <v>#DIV/0!</v>
      </c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39"/>
      <c r="AR46" s="9"/>
      <c r="AS46" s="9"/>
      <c r="AT46" s="9"/>
      <c r="AU46" s="9"/>
      <c r="AV46" s="9"/>
      <c r="AW46" s="9"/>
      <c r="AX46" s="9"/>
      <c r="AY46" s="9"/>
      <c r="AZ46" s="9"/>
      <c r="BA46" s="39"/>
      <c r="BC46" s="51" t="s">
        <v>59</v>
      </c>
      <c r="BD46" s="52" t="e">
        <f>+BD20</f>
        <v>#DIV/0!</v>
      </c>
      <c r="BE46" s="9"/>
      <c r="BF46" s="9"/>
      <c r="BG46" s="54" t="e">
        <f>+BD46-S46</f>
        <v>#DIV/0!</v>
      </c>
      <c r="BH46" s="9"/>
      <c r="BI46" s="39"/>
    </row>
    <row r="47" spans="9:61" x14ac:dyDescent="0.15">
      <c r="I47" s="51" t="s">
        <v>60</v>
      </c>
      <c r="J47" s="55" t="e">
        <f>+O20</f>
        <v>#DIV/0!</v>
      </c>
      <c r="K47" s="53"/>
      <c r="L47" s="53"/>
      <c r="M47" s="53"/>
      <c r="N47" s="53"/>
      <c r="O47" s="9"/>
      <c r="P47" s="39"/>
      <c r="R47" s="51" t="s">
        <v>60</v>
      </c>
      <c r="S47" s="55" t="e">
        <f>+AE20</f>
        <v>#DIV/0!</v>
      </c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56" t="e">
        <f>+S47-$E$20</f>
        <v>#DIV/0!</v>
      </c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39"/>
      <c r="AR47" s="9"/>
      <c r="AS47" s="9"/>
      <c r="AT47" s="9"/>
      <c r="AU47" s="9"/>
      <c r="AV47" s="9"/>
      <c r="AW47" s="9"/>
      <c r="AX47" s="9"/>
      <c r="AY47" s="9"/>
      <c r="AZ47" s="9"/>
      <c r="BA47" s="39"/>
      <c r="BC47" s="51" t="s">
        <v>60</v>
      </c>
      <c r="BD47" s="55" t="e">
        <f>+BG20</f>
        <v>#DIV/0!</v>
      </c>
      <c r="BE47" s="9"/>
      <c r="BF47" s="9"/>
      <c r="BG47" s="54" t="e">
        <f>+BD47-S47</f>
        <v>#DIV/0!</v>
      </c>
      <c r="BH47" s="9"/>
      <c r="BI47" s="39"/>
    </row>
    <row r="48" spans="9:61" x14ac:dyDescent="0.15">
      <c r="I48" s="51" t="s">
        <v>61</v>
      </c>
      <c r="J48" s="55" t="e">
        <f>+P20</f>
        <v>#DIV/0!</v>
      </c>
      <c r="K48" s="53"/>
      <c r="L48" s="53"/>
      <c r="M48" s="53"/>
      <c r="N48" s="53"/>
      <c r="O48" s="9"/>
      <c r="P48" s="39"/>
      <c r="R48" s="51" t="s">
        <v>61</v>
      </c>
      <c r="S48" s="55" t="e">
        <f>+AQ20</f>
        <v>#DIV/0!</v>
      </c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56" t="e">
        <f>+S48-$G$20</f>
        <v>#DIV/0!</v>
      </c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39"/>
      <c r="AR48" s="9"/>
      <c r="AS48" s="9"/>
      <c r="AT48" s="9"/>
      <c r="AU48" s="9"/>
      <c r="AV48" s="9"/>
      <c r="AW48" s="9"/>
      <c r="AX48" s="9"/>
      <c r="AY48" s="9"/>
      <c r="AZ48" s="9"/>
      <c r="BA48" s="39"/>
      <c r="BC48" s="51" t="s">
        <v>61</v>
      </c>
      <c r="BD48" s="55" t="e">
        <f>+BI20</f>
        <v>#DIV/0!</v>
      </c>
      <c r="BE48" s="9"/>
      <c r="BF48" s="9"/>
      <c r="BG48" s="54" t="e">
        <f>+BD48-S48</f>
        <v>#DIV/0!</v>
      </c>
      <c r="BH48" s="9"/>
      <c r="BI48" s="39"/>
    </row>
    <row r="49" spans="9:61" x14ac:dyDescent="0.15">
      <c r="I49" s="38"/>
      <c r="J49" s="9"/>
      <c r="K49" s="9"/>
      <c r="L49" s="9"/>
      <c r="M49" s="9"/>
      <c r="N49" s="9"/>
      <c r="O49" s="9"/>
      <c r="P49" s="39"/>
      <c r="R49" s="38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39"/>
      <c r="AR49" s="9"/>
      <c r="AS49" s="9"/>
      <c r="AT49" s="9"/>
      <c r="AU49" s="9"/>
      <c r="AV49" s="9"/>
      <c r="AW49" s="9"/>
      <c r="AX49" s="9"/>
      <c r="AY49" s="9"/>
      <c r="AZ49" s="9"/>
      <c r="BA49" s="39"/>
      <c r="BC49" s="38"/>
      <c r="BD49" s="9"/>
      <c r="BE49" s="9"/>
      <c r="BF49" s="9"/>
      <c r="BG49" s="57"/>
      <c r="BH49" s="9"/>
      <c r="BI49" s="39"/>
    </row>
    <row r="50" spans="9:61" x14ac:dyDescent="0.15">
      <c r="I50" s="50" t="s">
        <v>76</v>
      </c>
      <c r="J50" s="9"/>
      <c r="K50" s="9"/>
      <c r="L50" s="9"/>
      <c r="M50" s="9"/>
      <c r="N50" s="9"/>
      <c r="O50" s="9"/>
      <c r="P50" s="39"/>
      <c r="R50" s="50" t="s">
        <v>76</v>
      </c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39"/>
      <c r="AR50" s="9"/>
      <c r="AS50" s="9"/>
      <c r="AT50" s="9"/>
      <c r="AU50" s="9"/>
      <c r="AV50" s="9"/>
      <c r="AW50" s="9"/>
      <c r="AX50" s="9"/>
      <c r="AY50" s="9"/>
      <c r="AZ50" s="9"/>
      <c r="BA50" s="39"/>
      <c r="BC50" s="50" t="s">
        <v>76</v>
      </c>
      <c r="BD50" s="9"/>
      <c r="BE50" s="9"/>
      <c r="BF50" s="9"/>
      <c r="BG50" s="57"/>
      <c r="BH50" s="9"/>
      <c r="BI50" s="39"/>
    </row>
    <row r="51" spans="9:61" x14ac:dyDescent="0.15">
      <c r="I51" s="51" t="s">
        <v>59</v>
      </c>
      <c r="J51" s="52">
        <f>+J15/100</f>
        <v>0</v>
      </c>
      <c r="K51" s="53"/>
      <c r="L51" s="53"/>
      <c r="M51" s="53"/>
      <c r="N51" s="53"/>
      <c r="O51" s="9"/>
      <c r="P51" s="39"/>
      <c r="R51" s="51" t="s">
        <v>59</v>
      </c>
      <c r="S51" s="52" t="e">
        <f>+S15</f>
        <v>#DIV/0!</v>
      </c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54" t="e">
        <f>+S51-$C$15/100</f>
        <v>#DIV/0!</v>
      </c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39"/>
      <c r="AR51" s="9"/>
      <c r="AS51" s="9"/>
      <c r="AT51" s="9"/>
      <c r="AU51" s="9"/>
      <c r="AV51" s="9"/>
      <c r="AW51" s="9"/>
      <c r="AX51" s="9"/>
      <c r="AY51" s="9"/>
      <c r="AZ51" s="9"/>
      <c r="BA51" s="39"/>
      <c r="BC51" s="51" t="s">
        <v>59</v>
      </c>
      <c r="BD51" s="52" t="e">
        <f>+BD15</f>
        <v>#DIV/0!</v>
      </c>
      <c r="BE51" s="9"/>
      <c r="BF51" s="9"/>
      <c r="BG51" s="54" t="e">
        <f>+BD51-S51</f>
        <v>#DIV/0!</v>
      </c>
      <c r="BH51" s="9"/>
      <c r="BI51" s="39"/>
    </row>
    <row r="52" spans="9:61" x14ac:dyDescent="0.15">
      <c r="I52" s="51" t="s">
        <v>60</v>
      </c>
      <c r="J52" s="55" t="e">
        <f>+O15</f>
        <v>#DIV/0!</v>
      </c>
      <c r="K52" s="53"/>
      <c r="L52" s="53"/>
      <c r="M52" s="53"/>
      <c r="N52" s="53"/>
      <c r="O52" s="9"/>
      <c r="P52" s="39"/>
      <c r="R52" s="51" t="s">
        <v>60</v>
      </c>
      <c r="S52" s="55" t="e">
        <f>+AE15</f>
        <v>#DIV/0!</v>
      </c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56" t="e">
        <f>+S52-$E$15</f>
        <v>#DIV/0!</v>
      </c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39"/>
      <c r="AR52" s="9"/>
      <c r="AS52" s="9"/>
      <c r="AT52" s="9"/>
      <c r="AU52" s="9"/>
      <c r="AV52" s="9"/>
      <c r="AW52" s="9"/>
      <c r="AX52" s="9"/>
      <c r="AY52" s="9"/>
      <c r="AZ52" s="9"/>
      <c r="BA52" s="39"/>
      <c r="BC52" s="51" t="s">
        <v>60</v>
      </c>
      <c r="BD52" s="55" t="e">
        <f>+BG15</f>
        <v>#DIV/0!</v>
      </c>
      <c r="BE52" s="9"/>
      <c r="BF52" s="9"/>
      <c r="BG52" s="54" t="e">
        <f>+BD52-S52</f>
        <v>#DIV/0!</v>
      </c>
      <c r="BH52" s="9"/>
      <c r="BI52" s="39"/>
    </row>
    <row r="53" spans="9:61" x14ac:dyDescent="0.15">
      <c r="I53" s="51" t="s">
        <v>61</v>
      </c>
      <c r="J53" s="55" t="e">
        <f>+P15</f>
        <v>#DIV/0!</v>
      </c>
      <c r="K53" s="53"/>
      <c r="L53" s="53"/>
      <c r="M53" s="53"/>
      <c r="N53" s="53"/>
      <c r="O53" s="9"/>
      <c r="P53" s="39"/>
      <c r="R53" s="51" t="s">
        <v>61</v>
      </c>
      <c r="S53" s="55" t="e">
        <f>+AQ15</f>
        <v>#DIV/0!</v>
      </c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56" t="e">
        <f>+S53-$G$15</f>
        <v>#DIV/0!</v>
      </c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39"/>
      <c r="AR53" s="9"/>
      <c r="AS53" s="9"/>
      <c r="AT53" s="9"/>
      <c r="AU53" s="9"/>
      <c r="AV53" s="9"/>
      <c r="AW53" s="9"/>
      <c r="AX53" s="9"/>
      <c r="AY53" s="9"/>
      <c r="AZ53" s="9"/>
      <c r="BA53" s="39"/>
      <c r="BC53" s="51" t="s">
        <v>61</v>
      </c>
      <c r="BD53" s="55" t="e">
        <f>+BI15</f>
        <v>#DIV/0!</v>
      </c>
      <c r="BE53" s="9"/>
      <c r="BF53" s="9"/>
      <c r="BG53" s="54" t="e">
        <f>+BD53-S53</f>
        <v>#DIV/0!</v>
      </c>
      <c r="BH53" s="9"/>
      <c r="BI53" s="39"/>
    </row>
    <row r="54" spans="9:61" x14ac:dyDescent="0.15">
      <c r="I54" s="38"/>
      <c r="J54" s="9"/>
      <c r="K54" s="9"/>
      <c r="L54" s="9"/>
      <c r="M54" s="9"/>
      <c r="N54" s="9"/>
      <c r="O54" s="9"/>
      <c r="P54" s="39"/>
      <c r="R54" s="38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39"/>
      <c r="AR54" s="9"/>
      <c r="AS54" s="9"/>
      <c r="AT54" s="9"/>
      <c r="AU54" s="9"/>
      <c r="AV54" s="9"/>
      <c r="AW54" s="9"/>
      <c r="AX54" s="9"/>
      <c r="AY54" s="9"/>
      <c r="AZ54" s="9"/>
      <c r="BA54" s="39"/>
      <c r="BC54" s="38"/>
      <c r="BD54" s="9"/>
      <c r="BE54" s="9"/>
      <c r="BF54" s="9"/>
      <c r="BG54" s="57"/>
      <c r="BH54" s="9"/>
      <c r="BI54" s="39"/>
    </row>
    <row r="55" spans="9:61" x14ac:dyDescent="0.15">
      <c r="I55" s="50" t="s">
        <v>77</v>
      </c>
      <c r="J55" s="9"/>
      <c r="K55" s="9"/>
      <c r="L55" s="9"/>
      <c r="M55" s="9"/>
      <c r="N55" s="9"/>
      <c r="O55" s="9"/>
      <c r="P55" s="39"/>
      <c r="R55" s="50" t="s">
        <v>77</v>
      </c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39"/>
      <c r="AR55" s="9"/>
      <c r="AS55" s="9"/>
      <c r="AT55" s="9"/>
      <c r="AU55" s="9"/>
      <c r="AV55" s="9"/>
      <c r="AW55" s="9"/>
      <c r="AX55" s="9"/>
      <c r="AY55" s="9"/>
      <c r="AZ55" s="9"/>
      <c r="BA55" s="39"/>
      <c r="BC55" s="50" t="s">
        <v>77</v>
      </c>
      <c r="BD55" s="9"/>
      <c r="BE55" s="9"/>
      <c r="BF55" s="9"/>
      <c r="BG55" s="57"/>
      <c r="BH55" s="9"/>
      <c r="BI55" s="39"/>
    </row>
    <row r="56" spans="9:61" x14ac:dyDescent="0.15">
      <c r="I56" s="51" t="s">
        <v>59</v>
      </c>
      <c r="J56" s="52">
        <f>+J24/100</f>
        <v>0</v>
      </c>
      <c r="K56" s="53"/>
      <c r="L56" s="53"/>
      <c r="M56" s="53"/>
      <c r="N56" s="53"/>
      <c r="O56" s="9"/>
      <c r="P56" s="39"/>
      <c r="R56" s="51" t="s">
        <v>59</v>
      </c>
      <c r="S56" s="52" t="e">
        <f>+S24</f>
        <v>#DIV/0!</v>
      </c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54" t="e">
        <f>+S56-$C$24/100</f>
        <v>#DIV/0!</v>
      </c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39"/>
      <c r="AR56" s="9"/>
      <c r="AS56" s="9"/>
      <c r="AT56" s="9"/>
      <c r="AU56" s="9"/>
      <c r="AV56" s="9"/>
      <c r="AW56" s="9"/>
      <c r="AX56" s="9"/>
      <c r="AY56" s="9"/>
      <c r="AZ56" s="9"/>
      <c r="BA56" s="39"/>
      <c r="BC56" s="51" t="s">
        <v>59</v>
      </c>
      <c r="BD56" s="52" t="e">
        <f>+BD24</f>
        <v>#DIV/0!</v>
      </c>
      <c r="BE56" s="9"/>
      <c r="BF56" s="9"/>
      <c r="BG56" s="54" t="e">
        <f>+BD56-S56</f>
        <v>#DIV/0!</v>
      </c>
      <c r="BH56" s="9"/>
      <c r="BI56" s="39"/>
    </row>
    <row r="57" spans="9:61" x14ac:dyDescent="0.15">
      <c r="I57" s="51" t="s">
        <v>60</v>
      </c>
      <c r="J57" s="55" t="e">
        <f>+O24</f>
        <v>#DIV/0!</v>
      </c>
      <c r="K57" s="53"/>
      <c r="L57" s="53"/>
      <c r="M57" s="53"/>
      <c r="N57" s="53"/>
      <c r="O57" s="9"/>
      <c r="P57" s="39"/>
      <c r="R57" s="51" t="s">
        <v>60</v>
      </c>
      <c r="S57" s="55" t="e">
        <f>+AE24</f>
        <v>#DIV/0!</v>
      </c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56" t="e">
        <f>+S57-$E$24</f>
        <v>#DIV/0!</v>
      </c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39"/>
      <c r="AR57" s="9"/>
      <c r="AS57" s="9"/>
      <c r="AT57" s="9"/>
      <c r="AU57" s="9"/>
      <c r="AV57" s="9"/>
      <c r="AW57" s="9"/>
      <c r="AX57" s="9"/>
      <c r="AY57" s="9"/>
      <c r="AZ57" s="9"/>
      <c r="BA57" s="39"/>
      <c r="BC57" s="51" t="s">
        <v>60</v>
      </c>
      <c r="BD57" s="55" t="e">
        <f>+BG24</f>
        <v>#DIV/0!</v>
      </c>
      <c r="BE57" s="9"/>
      <c r="BF57" s="9"/>
      <c r="BG57" s="54" t="e">
        <f>+BD57-S57</f>
        <v>#DIV/0!</v>
      </c>
      <c r="BH57" s="9"/>
      <c r="BI57" s="39"/>
    </row>
    <row r="58" spans="9:61" x14ac:dyDescent="0.15">
      <c r="I58" s="51" t="s">
        <v>61</v>
      </c>
      <c r="J58" s="55" t="e">
        <f>+P24</f>
        <v>#DIV/0!</v>
      </c>
      <c r="K58" s="53"/>
      <c r="L58" s="53"/>
      <c r="M58" s="53"/>
      <c r="N58" s="53"/>
      <c r="O58" s="9"/>
      <c r="P58" s="39"/>
      <c r="R58" s="51" t="s">
        <v>61</v>
      </c>
      <c r="S58" s="55" t="e">
        <f>+AQ24</f>
        <v>#DIV/0!</v>
      </c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56" t="e">
        <f>+S58-$G$24</f>
        <v>#DIV/0!</v>
      </c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39"/>
      <c r="AR58" s="9"/>
      <c r="AS58" s="9"/>
      <c r="AT58" s="9"/>
      <c r="AU58" s="9"/>
      <c r="AV58" s="9"/>
      <c r="AW58" s="9"/>
      <c r="AX58" s="9"/>
      <c r="AY58" s="9"/>
      <c r="AZ58" s="9"/>
      <c r="BA58" s="39"/>
      <c r="BC58" s="51" t="s">
        <v>61</v>
      </c>
      <c r="BD58" s="55" t="e">
        <f>+BI24</f>
        <v>#DIV/0!</v>
      </c>
      <c r="BE58" s="9"/>
      <c r="BF58" s="9"/>
      <c r="BG58" s="54" t="e">
        <f>+BD58-S58</f>
        <v>#DIV/0!</v>
      </c>
      <c r="BH58" s="9"/>
      <c r="BI58" s="39"/>
    </row>
    <row r="59" spans="9:61" x14ac:dyDescent="0.15">
      <c r="I59" s="38"/>
      <c r="J59" s="9"/>
      <c r="K59" s="9"/>
      <c r="L59" s="9"/>
      <c r="M59" s="9"/>
      <c r="N59" s="9"/>
      <c r="O59" s="9"/>
      <c r="P59" s="39"/>
      <c r="R59" s="38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57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39"/>
      <c r="AR59" s="9"/>
      <c r="AS59" s="9"/>
      <c r="AT59" s="9"/>
      <c r="AU59" s="9"/>
      <c r="AV59" s="9"/>
      <c r="AW59" s="9"/>
      <c r="AX59" s="9"/>
      <c r="AY59" s="9"/>
      <c r="AZ59" s="9"/>
      <c r="BA59" s="39"/>
      <c r="BC59" s="38"/>
      <c r="BD59" s="9"/>
      <c r="BE59" s="9"/>
      <c r="BF59" s="9"/>
      <c r="BG59" s="57"/>
      <c r="BH59" s="9"/>
      <c r="BI59" s="39"/>
    </row>
    <row r="60" spans="9:61" x14ac:dyDescent="0.15">
      <c r="I60" s="50" t="s">
        <v>78</v>
      </c>
      <c r="J60" s="9"/>
      <c r="K60" s="9"/>
      <c r="L60" s="9"/>
      <c r="M60" s="9"/>
      <c r="N60" s="9"/>
      <c r="O60" s="9"/>
      <c r="P60" s="39"/>
      <c r="R60" s="50" t="s">
        <v>78</v>
      </c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57"/>
      <c r="AF60" s="9"/>
      <c r="AG60" s="9"/>
      <c r="AH60" s="9"/>
      <c r="AI60" s="9"/>
      <c r="AJ60" s="9"/>
      <c r="AK60" s="9"/>
      <c r="AL60" s="9"/>
      <c r="AM60" s="9"/>
      <c r="AN60" s="9"/>
      <c r="AO60" s="9"/>
      <c r="AP60" s="9"/>
      <c r="AQ60" s="39"/>
      <c r="AR60" s="9"/>
      <c r="AS60" s="9"/>
      <c r="AT60" s="9"/>
      <c r="AU60" s="9"/>
      <c r="AV60" s="9"/>
      <c r="AW60" s="9"/>
      <c r="AX60" s="9"/>
      <c r="AY60" s="9"/>
      <c r="AZ60" s="9"/>
      <c r="BA60" s="39"/>
      <c r="BC60" s="50" t="s">
        <v>78</v>
      </c>
      <c r="BD60" s="9"/>
      <c r="BE60" s="9"/>
      <c r="BF60" s="9"/>
      <c r="BG60" s="57"/>
      <c r="BH60" s="9"/>
      <c r="BI60" s="39"/>
    </row>
    <row r="61" spans="9:61" x14ac:dyDescent="0.15">
      <c r="I61" s="51" t="s">
        <v>59</v>
      </c>
      <c r="J61" s="52">
        <f>+J25/100</f>
        <v>0</v>
      </c>
      <c r="K61" s="53"/>
      <c r="L61" s="53"/>
      <c r="M61" s="53"/>
      <c r="N61" s="53"/>
      <c r="O61" s="9"/>
      <c r="P61" s="39"/>
      <c r="R61" s="51" t="s">
        <v>59</v>
      </c>
      <c r="S61" s="52" t="e">
        <f>+S25</f>
        <v>#DIV/0!</v>
      </c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54" t="e">
        <f>+S61-$C$25/100</f>
        <v>#DIV/0!</v>
      </c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39"/>
      <c r="AR61" s="9"/>
      <c r="AS61" s="9"/>
      <c r="AT61" s="9"/>
      <c r="AU61" s="9"/>
      <c r="AV61" s="9"/>
      <c r="AW61" s="9"/>
      <c r="AX61" s="9"/>
      <c r="AY61" s="9"/>
      <c r="AZ61" s="9"/>
      <c r="BA61" s="39"/>
      <c r="BC61" s="51" t="s">
        <v>59</v>
      </c>
      <c r="BD61" s="52" t="e">
        <f>+BD25</f>
        <v>#DIV/0!</v>
      </c>
      <c r="BE61" s="9"/>
      <c r="BF61" s="9"/>
      <c r="BG61" s="54" t="e">
        <f>+BD61-S61</f>
        <v>#DIV/0!</v>
      </c>
      <c r="BH61" s="9"/>
      <c r="BI61" s="39"/>
    </row>
    <row r="62" spans="9:61" x14ac:dyDescent="0.15">
      <c r="I62" s="51" t="s">
        <v>60</v>
      </c>
      <c r="J62" s="55" t="e">
        <f>+O25</f>
        <v>#DIV/0!</v>
      </c>
      <c r="K62" s="53"/>
      <c r="L62" s="53"/>
      <c r="M62" s="53"/>
      <c r="N62" s="53"/>
      <c r="O62" s="9"/>
      <c r="P62" s="39"/>
      <c r="R62" s="51" t="s">
        <v>60</v>
      </c>
      <c r="S62" s="55" t="e">
        <f>+AE25</f>
        <v>#DIV/0!</v>
      </c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56" t="e">
        <f>+S62-$E$25</f>
        <v>#DIV/0!</v>
      </c>
      <c r="AF62" s="9"/>
      <c r="AG62" s="9"/>
      <c r="AH62" s="9"/>
      <c r="AI62" s="9"/>
      <c r="AJ62" s="9"/>
      <c r="AK62" s="9"/>
      <c r="AL62" s="9"/>
      <c r="AM62" s="9"/>
      <c r="AN62" s="9"/>
      <c r="AO62" s="9"/>
      <c r="AP62" s="9"/>
      <c r="AQ62" s="39"/>
      <c r="AR62" s="9"/>
      <c r="AS62" s="9"/>
      <c r="AT62" s="9"/>
      <c r="AU62" s="9"/>
      <c r="AV62" s="9"/>
      <c r="AW62" s="9"/>
      <c r="AX62" s="9"/>
      <c r="AY62" s="9"/>
      <c r="AZ62" s="9"/>
      <c r="BA62" s="39"/>
      <c r="BC62" s="51" t="s">
        <v>60</v>
      </c>
      <c r="BD62" s="55" t="e">
        <f>+BG25</f>
        <v>#DIV/0!</v>
      </c>
      <c r="BE62" s="9"/>
      <c r="BF62" s="9"/>
      <c r="BG62" s="54" t="e">
        <f>+BD62-S62</f>
        <v>#DIV/0!</v>
      </c>
      <c r="BH62" s="9"/>
      <c r="BI62" s="39"/>
    </row>
    <row r="63" spans="9:61" x14ac:dyDescent="0.15">
      <c r="I63" s="51" t="s">
        <v>61</v>
      </c>
      <c r="J63" s="55" t="e">
        <f>+P25</f>
        <v>#DIV/0!</v>
      </c>
      <c r="K63" s="53"/>
      <c r="L63" s="53"/>
      <c r="M63" s="53"/>
      <c r="N63" s="53"/>
      <c r="O63" s="9"/>
      <c r="P63" s="39"/>
      <c r="R63" s="51" t="s">
        <v>61</v>
      </c>
      <c r="S63" s="55" t="e">
        <f>+AQ25</f>
        <v>#DIV/0!</v>
      </c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56" t="e">
        <f>+S63-$G$25</f>
        <v>#DIV/0!</v>
      </c>
      <c r="AF63" s="9"/>
      <c r="AG63" s="9"/>
      <c r="AH63" s="9"/>
      <c r="AI63" s="9"/>
      <c r="AJ63" s="9"/>
      <c r="AK63" s="9"/>
      <c r="AL63" s="9"/>
      <c r="AM63" s="9"/>
      <c r="AN63" s="9"/>
      <c r="AO63" s="9"/>
      <c r="AP63" s="9"/>
      <c r="AQ63" s="39"/>
      <c r="AR63" s="9"/>
      <c r="AS63" s="9"/>
      <c r="AT63" s="9"/>
      <c r="AU63" s="9"/>
      <c r="AV63" s="9"/>
      <c r="AW63" s="9"/>
      <c r="AX63" s="9"/>
      <c r="AY63" s="9"/>
      <c r="AZ63" s="9"/>
      <c r="BA63" s="39"/>
      <c r="BC63" s="51" t="s">
        <v>61</v>
      </c>
      <c r="BD63" s="55" t="e">
        <f>+BI25</f>
        <v>#DIV/0!</v>
      </c>
      <c r="BE63" s="9"/>
      <c r="BF63" s="9"/>
      <c r="BG63" s="54" t="e">
        <f>+BD63-S63</f>
        <v>#DIV/0!</v>
      </c>
      <c r="BH63" s="9"/>
      <c r="BI63" s="39"/>
    </row>
    <row r="64" spans="9:61" x14ac:dyDescent="0.15">
      <c r="I64" s="38"/>
      <c r="J64" s="9"/>
      <c r="K64" s="9"/>
      <c r="L64" s="9"/>
      <c r="M64" s="9"/>
      <c r="N64" s="9"/>
      <c r="O64" s="9"/>
      <c r="P64" s="39"/>
      <c r="R64" s="38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57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39"/>
      <c r="AR64" s="9"/>
      <c r="AS64" s="9"/>
      <c r="AT64" s="9"/>
      <c r="AU64" s="9"/>
      <c r="AV64" s="9"/>
      <c r="AW64" s="9"/>
      <c r="AX64" s="9"/>
      <c r="AY64" s="9"/>
      <c r="AZ64" s="9"/>
      <c r="BA64" s="39"/>
      <c r="BC64" s="38"/>
      <c r="BD64" s="9"/>
      <c r="BE64" s="9"/>
      <c r="BF64" s="9"/>
      <c r="BG64" s="57"/>
      <c r="BH64" s="9"/>
      <c r="BI64" s="39"/>
    </row>
    <row r="65" spans="9:61" x14ac:dyDescent="0.15">
      <c r="I65" s="50" t="s">
        <v>80</v>
      </c>
      <c r="J65" s="9"/>
      <c r="K65" s="9"/>
      <c r="L65" s="9"/>
      <c r="M65" s="9"/>
      <c r="N65" s="9"/>
      <c r="O65" s="9"/>
      <c r="P65" s="39"/>
      <c r="R65" s="50" t="s">
        <v>80</v>
      </c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57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39"/>
      <c r="AR65" s="9"/>
      <c r="AS65" s="9"/>
      <c r="AT65" s="9"/>
      <c r="AU65" s="9"/>
      <c r="AV65" s="9"/>
      <c r="AW65" s="9"/>
      <c r="AX65" s="9"/>
      <c r="AY65" s="9"/>
      <c r="AZ65" s="9"/>
      <c r="BA65" s="39"/>
      <c r="BC65" s="50" t="s">
        <v>80</v>
      </c>
      <c r="BD65" s="9"/>
      <c r="BE65" s="9"/>
      <c r="BF65" s="9"/>
      <c r="BG65" s="57"/>
      <c r="BH65" s="9"/>
      <c r="BI65" s="39"/>
    </row>
    <row r="66" spans="9:61" x14ac:dyDescent="0.15">
      <c r="I66" s="51" t="s">
        <v>59</v>
      </c>
      <c r="J66" s="52">
        <f>+J16/100</f>
        <v>0</v>
      </c>
      <c r="K66" s="53"/>
      <c r="L66" s="53"/>
      <c r="M66" s="53"/>
      <c r="N66" s="53"/>
      <c r="O66" s="9"/>
      <c r="P66" s="39"/>
      <c r="R66" s="51" t="s">
        <v>59</v>
      </c>
      <c r="S66" s="52" t="e">
        <f>+S16</f>
        <v>#DIV/0!</v>
      </c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54" t="e">
        <f>+S66-$C$16/100</f>
        <v>#DIV/0!</v>
      </c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39"/>
      <c r="AR66" s="9"/>
      <c r="AS66" s="9"/>
      <c r="AT66" s="9"/>
      <c r="AU66" s="9"/>
      <c r="AV66" s="9"/>
      <c r="AW66" s="9"/>
      <c r="AX66" s="9"/>
      <c r="AY66" s="9"/>
      <c r="AZ66" s="9"/>
      <c r="BA66" s="39"/>
      <c r="BC66" s="51" t="s">
        <v>59</v>
      </c>
      <c r="BD66" s="52" t="e">
        <f>+BD16</f>
        <v>#DIV/0!</v>
      </c>
      <c r="BE66" s="9"/>
      <c r="BF66" s="9"/>
      <c r="BG66" s="54" t="e">
        <f>+BD66-S66</f>
        <v>#DIV/0!</v>
      </c>
      <c r="BH66" s="9"/>
      <c r="BI66" s="39"/>
    </row>
    <row r="67" spans="9:61" x14ac:dyDescent="0.15">
      <c r="I67" s="51" t="s">
        <v>60</v>
      </c>
      <c r="J67" s="55" t="e">
        <f>+O16</f>
        <v>#DIV/0!</v>
      </c>
      <c r="K67" s="53"/>
      <c r="L67" s="53"/>
      <c r="M67" s="53"/>
      <c r="N67" s="53"/>
      <c r="O67" s="9"/>
      <c r="P67" s="39"/>
      <c r="R67" s="51" t="s">
        <v>60</v>
      </c>
      <c r="S67" s="55" t="e">
        <f>+AE16</f>
        <v>#DIV/0!</v>
      </c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56" t="e">
        <f>+S67-$E$16</f>
        <v>#DIV/0!</v>
      </c>
      <c r="AF67" s="9"/>
      <c r="AG67" s="9"/>
      <c r="AH67" s="9"/>
      <c r="AI67" s="9"/>
      <c r="AJ67" s="9"/>
      <c r="AK67" s="9"/>
      <c r="AL67" s="9"/>
      <c r="AM67" s="9"/>
      <c r="AN67" s="9"/>
      <c r="AO67" s="9"/>
      <c r="AP67" s="9"/>
      <c r="AQ67" s="39"/>
      <c r="AR67" s="9"/>
      <c r="AS67" s="9"/>
      <c r="AT67" s="9"/>
      <c r="AU67" s="9"/>
      <c r="AV67" s="9"/>
      <c r="AW67" s="9"/>
      <c r="AX67" s="9"/>
      <c r="AY67" s="9"/>
      <c r="AZ67" s="9"/>
      <c r="BA67" s="39"/>
      <c r="BC67" s="51" t="s">
        <v>60</v>
      </c>
      <c r="BD67" s="55" t="e">
        <f>+BG16</f>
        <v>#DIV/0!</v>
      </c>
      <c r="BE67" s="9"/>
      <c r="BF67" s="9"/>
      <c r="BG67" s="54" t="e">
        <f>+BD67-S67</f>
        <v>#DIV/0!</v>
      </c>
      <c r="BH67" s="9"/>
      <c r="BI67" s="39"/>
    </row>
    <row r="68" spans="9:61" x14ac:dyDescent="0.15">
      <c r="I68" s="51" t="s">
        <v>61</v>
      </c>
      <c r="J68" s="55" t="e">
        <f>+P16</f>
        <v>#DIV/0!</v>
      </c>
      <c r="K68" s="53"/>
      <c r="L68" s="53"/>
      <c r="M68" s="53"/>
      <c r="N68" s="53"/>
      <c r="O68" s="9"/>
      <c r="P68" s="39"/>
      <c r="R68" s="51" t="s">
        <v>61</v>
      </c>
      <c r="S68" s="55" t="e">
        <f>+AQ16</f>
        <v>#DIV/0!</v>
      </c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56" t="e">
        <f>+S68-$G$16</f>
        <v>#DIV/0!</v>
      </c>
      <c r="AF68" s="9"/>
      <c r="AG68" s="9"/>
      <c r="AH68" s="9"/>
      <c r="AI68" s="9"/>
      <c r="AJ68" s="9"/>
      <c r="AK68" s="9"/>
      <c r="AL68" s="9"/>
      <c r="AM68" s="9"/>
      <c r="AN68" s="9"/>
      <c r="AO68" s="9"/>
      <c r="AP68" s="9"/>
      <c r="AQ68" s="39"/>
      <c r="AR68" s="9"/>
      <c r="AS68" s="9"/>
      <c r="AT68" s="9"/>
      <c r="AU68" s="9"/>
      <c r="AV68" s="9"/>
      <c r="AW68" s="9"/>
      <c r="AX68" s="9"/>
      <c r="AY68" s="9"/>
      <c r="AZ68" s="9"/>
      <c r="BA68" s="39"/>
      <c r="BC68" s="51" t="s">
        <v>61</v>
      </c>
      <c r="BD68" s="55" t="e">
        <f>+BI16</f>
        <v>#DIV/0!</v>
      </c>
      <c r="BE68" s="9"/>
      <c r="BF68" s="9"/>
      <c r="BG68" s="54" t="e">
        <f>+BD68-S68</f>
        <v>#DIV/0!</v>
      </c>
      <c r="BH68" s="9"/>
      <c r="BI68" s="39"/>
    </row>
    <row r="69" spans="9:61" x14ac:dyDescent="0.15">
      <c r="I69" s="38"/>
      <c r="J69" s="9"/>
      <c r="K69" s="9"/>
      <c r="L69" s="9"/>
      <c r="M69" s="9"/>
      <c r="N69" s="9"/>
      <c r="O69" s="9"/>
      <c r="P69" s="39"/>
      <c r="R69" s="38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57"/>
      <c r="AF69" s="9"/>
      <c r="AG69" s="9"/>
      <c r="AH69" s="9"/>
      <c r="AI69" s="9"/>
      <c r="AJ69" s="9"/>
      <c r="AK69" s="9"/>
      <c r="AL69" s="9"/>
      <c r="AM69" s="9"/>
      <c r="AN69" s="9"/>
      <c r="AO69" s="9"/>
      <c r="AP69" s="9"/>
      <c r="AQ69" s="39"/>
      <c r="AR69" s="9"/>
      <c r="AS69" s="9"/>
      <c r="AT69" s="9"/>
      <c r="AU69" s="9"/>
      <c r="AV69" s="9"/>
      <c r="AW69" s="9"/>
      <c r="AX69" s="9"/>
      <c r="AY69" s="9"/>
      <c r="AZ69" s="9"/>
      <c r="BA69" s="39"/>
      <c r="BC69" s="38"/>
      <c r="BD69" s="9"/>
      <c r="BE69" s="9"/>
      <c r="BF69" s="9"/>
      <c r="BG69" s="57"/>
      <c r="BH69" s="9"/>
      <c r="BI69" s="39"/>
    </row>
    <row r="70" spans="9:61" x14ac:dyDescent="0.15">
      <c r="I70" s="50" t="s">
        <v>79</v>
      </c>
      <c r="J70" s="9"/>
      <c r="K70" s="9"/>
      <c r="L70" s="9"/>
      <c r="M70" s="9"/>
      <c r="N70" s="9"/>
      <c r="O70" s="9"/>
      <c r="P70" s="39"/>
      <c r="R70" s="50" t="s">
        <v>79</v>
      </c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57"/>
      <c r="AF70" s="9"/>
      <c r="AG70" s="9"/>
      <c r="AH70" s="9"/>
      <c r="AI70" s="9"/>
      <c r="AJ70" s="9"/>
      <c r="AK70" s="9"/>
      <c r="AL70" s="9"/>
      <c r="AM70" s="9"/>
      <c r="AN70" s="9"/>
      <c r="AO70" s="9"/>
      <c r="AP70" s="9"/>
      <c r="AQ70" s="39"/>
      <c r="AR70" s="9"/>
      <c r="AS70" s="9"/>
      <c r="AT70" s="9"/>
      <c r="AU70" s="9"/>
      <c r="AV70" s="9"/>
      <c r="AW70" s="9"/>
      <c r="AX70" s="9"/>
      <c r="AY70" s="9"/>
      <c r="AZ70" s="9"/>
      <c r="BA70" s="39"/>
      <c r="BC70" s="50" t="s">
        <v>79</v>
      </c>
      <c r="BD70" s="9"/>
      <c r="BE70" s="9"/>
      <c r="BF70" s="9"/>
      <c r="BG70" s="57"/>
      <c r="BH70" s="9"/>
      <c r="BI70" s="39"/>
    </row>
    <row r="71" spans="9:61" x14ac:dyDescent="0.15">
      <c r="I71" s="51" t="s">
        <v>59</v>
      </c>
      <c r="J71" s="52">
        <f>+J22/100</f>
        <v>0</v>
      </c>
      <c r="K71" s="53"/>
      <c r="L71" s="53"/>
      <c r="M71" s="53"/>
      <c r="N71" s="53"/>
      <c r="O71" s="9"/>
      <c r="P71" s="39"/>
      <c r="R71" s="51" t="s">
        <v>59</v>
      </c>
      <c r="S71" s="52" t="e">
        <f>+S22</f>
        <v>#DIV/0!</v>
      </c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54" t="e">
        <f>+S71-$C$22/100</f>
        <v>#DIV/0!</v>
      </c>
      <c r="AF71" s="9"/>
      <c r="AG71" s="9"/>
      <c r="AH71" s="9"/>
      <c r="AI71" s="9"/>
      <c r="AJ71" s="9"/>
      <c r="AK71" s="9"/>
      <c r="AL71" s="9"/>
      <c r="AM71" s="9"/>
      <c r="AN71" s="9"/>
      <c r="AO71" s="9"/>
      <c r="AP71" s="9"/>
      <c r="AQ71" s="39"/>
      <c r="AR71" s="9"/>
      <c r="AS71" s="9"/>
      <c r="AT71" s="9"/>
      <c r="AU71" s="9"/>
      <c r="AV71" s="9"/>
      <c r="AW71" s="9"/>
      <c r="AX71" s="9"/>
      <c r="AY71" s="9"/>
      <c r="AZ71" s="9"/>
      <c r="BA71" s="39"/>
      <c r="BC71" s="51" t="s">
        <v>59</v>
      </c>
      <c r="BD71" s="52" t="e">
        <f>+BD22</f>
        <v>#DIV/0!</v>
      </c>
      <c r="BE71" s="9"/>
      <c r="BF71" s="9"/>
      <c r="BG71" s="54" t="e">
        <f>+BD71-S71</f>
        <v>#DIV/0!</v>
      </c>
      <c r="BH71" s="9"/>
      <c r="BI71" s="39"/>
    </row>
    <row r="72" spans="9:61" x14ac:dyDescent="0.15">
      <c r="I72" s="51" t="s">
        <v>60</v>
      </c>
      <c r="J72" s="55" t="e">
        <f>+O22</f>
        <v>#DIV/0!</v>
      </c>
      <c r="K72" s="53"/>
      <c r="L72" s="53"/>
      <c r="M72" s="53"/>
      <c r="N72" s="53"/>
      <c r="O72" s="9"/>
      <c r="P72" s="39"/>
      <c r="R72" s="51" t="s">
        <v>60</v>
      </c>
      <c r="S72" s="55" t="e">
        <f>+AE22</f>
        <v>#DIV/0!</v>
      </c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56" t="e">
        <f>+S72-$E$22</f>
        <v>#DIV/0!</v>
      </c>
      <c r="AF72" s="9"/>
      <c r="AG72" s="9"/>
      <c r="AH72" s="9"/>
      <c r="AI72" s="9"/>
      <c r="AJ72" s="9"/>
      <c r="AK72" s="9"/>
      <c r="AL72" s="9"/>
      <c r="AM72" s="9"/>
      <c r="AN72" s="9"/>
      <c r="AO72" s="9"/>
      <c r="AP72" s="9"/>
      <c r="AQ72" s="39"/>
      <c r="AR72" s="9"/>
      <c r="AS72" s="9"/>
      <c r="AT72" s="9"/>
      <c r="AU72" s="9"/>
      <c r="AV72" s="9"/>
      <c r="AW72" s="9"/>
      <c r="AX72" s="9"/>
      <c r="AY72" s="9"/>
      <c r="AZ72" s="9"/>
      <c r="BA72" s="39"/>
      <c r="BC72" s="51" t="s">
        <v>60</v>
      </c>
      <c r="BD72" s="55" t="e">
        <f>+BG22</f>
        <v>#DIV/0!</v>
      </c>
      <c r="BE72" s="9"/>
      <c r="BF72" s="9"/>
      <c r="BG72" s="54" t="e">
        <f>+BD72-S72</f>
        <v>#DIV/0!</v>
      </c>
      <c r="BH72" s="9"/>
      <c r="BI72" s="39"/>
    </row>
    <row r="73" spans="9:61" x14ac:dyDescent="0.15">
      <c r="I73" s="51" t="s">
        <v>61</v>
      </c>
      <c r="J73" s="55" t="e">
        <f>+P22</f>
        <v>#DIV/0!</v>
      </c>
      <c r="K73" s="53"/>
      <c r="L73" s="53"/>
      <c r="M73" s="53"/>
      <c r="N73" s="53"/>
      <c r="O73" s="9"/>
      <c r="P73" s="39"/>
      <c r="R73" s="51" t="s">
        <v>61</v>
      </c>
      <c r="S73" s="55" t="e">
        <f>+AQ22</f>
        <v>#DIV/0!</v>
      </c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56" t="e">
        <f>+S73-$G$22</f>
        <v>#DIV/0!</v>
      </c>
      <c r="AF73" s="9"/>
      <c r="AG73" s="9"/>
      <c r="AH73" s="9"/>
      <c r="AI73" s="9"/>
      <c r="AJ73" s="9"/>
      <c r="AK73" s="9"/>
      <c r="AL73" s="9"/>
      <c r="AM73" s="9"/>
      <c r="AN73" s="9"/>
      <c r="AO73" s="9"/>
      <c r="AP73" s="9"/>
      <c r="AQ73" s="39"/>
      <c r="AR73" s="9"/>
      <c r="AS73" s="9"/>
      <c r="AT73" s="9"/>
      <c r="AU73" s="9"/>
      <c r="AV73" s="9"/>
      <c r="AW73" s="9"/>
      <c r="AX73" s="9"/>
      <c r="AY73" s="9"/>
      <c r="AZ73" s="9"/>
      <c r="BA73" s="39"/>
      <c r="BC73" s="51" t="s">
        <v>61</v>
      </c>
      <c r="BD73" s="55" t="e">
        <f>+BI22</f>
        <v>#DIV/0!</v>
      </c>
      <c r="BE73" s="9"/>
      <c r="BF73" s="9"/>
      <c r="BG73" s="54" t="e">
        <f>+BD73-S73</f>
        <v>#DIV/0!</v>
      </c>
      <c r="BH73" s="9"/>
      <c r="BI73" s="39"/>
    </row>
    <row r="74" spans="9:61" x14ac:dyDescent="0.15">
      <c r="I74" s="38"/>
      <c r="J74" s="9"/>
      <c r="K74" s="9"/>
      <c r="L74" s="9"/>
      <c r="M74" s="9"/>
      <c r="N74" s="9"/>
      <c r="O74" s="9"/>
      <c r="P74" s="39"/>
      <c r="R74" s="38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9"/>
      <c r="AK74" s="9"/>
      <c r="AL74" s="9"/>
      <c r="AM74" s="9"/>
      <c r="AN74" s="9"/>
      <c r="AO74" s="9"/>
      <c r="AP74" s="9"/>
      <c r="AQ74" s="39"/>
      <c r="AR74" s="9"/>
      <c r="AS74" s="9"/>
      <c r="AT74" s="9"/>
      <c r="AU74" s="9"/>
      <c r="AV74" s="9"/>
      <c r="AW74" s="9"/>
      <c r="AX74" s="9"/>
      <c r="AY74" s="9"/>
      <c r="AZ74" s="9"/>
      <c r="BA74" s="39"/>
      <c r="BC74" s="38"/>
      <c r="BD74" s="9"/>
      <c r="BE74" s="9"/>
      <c r="BF74" s="9"/>
      <c r="BG74" s="9"/>
      <c r="BH74" s="9"/>
      <c r="BI74" s="39"/>
    </row>
    <row r="75" spans="9:61" x14ac:dyDescent="0.15">
      <c r="I75" s="58"/>
      <c r="J75" s="59"/>
      <c r="K75" s="59"/>
      <c r="L75" s="59"/>
      <c r="M75" s="59"/>
      <c r="N75" s="59"/>
      <c r="O75" s="59"/>
      <c r="P75" s="60"/>
      <c r="R75" s="58"/>
      <c r="S75" s="59"/>
      <c r="T75" s="59"/>
      <c r="U75" s="59"/>
      <c r="V75" s="59"/>
      <c r="W75" s="59"/>
      <c r="X75" s="59"/>
      <c r="Y75" s="59"/>
      <c r="Z75" s="59"/>
      <c r="AA75" s="59"/>
      <c r="AB75" s="59"/>
      <c r="AC75" s="59"/>
      <c r="AD75" s="59"/>
      <c r="AE75" s="59"/>
      <c r="AF75" s="59"/>
      <c r="AG75" s="59"/>
      <c r="AH75" s="59"/>
      <c r="AI75" s="59"/>
      <c r="AJ75" s="59"/>
      <c r="AK75" s="59"/>
      <c r="AL75" s="59"/>
      <c r="AM75" s="59"/>
      <c r="AN75" s="59"/>
      <c r="AO75" s="59"/>
      <c r="AP75" s="59"/>
      <c r="AQ75" s="60"/>
      <c r="AR75" s="59"/>
      <c r="AS75" s="59"/>
      <c r="AT75" s="59"/>
      <c r="AU75" s="59"/>
      <c r="AV75" s="59"/>
      <c r="AW75" s="59"/>
      <c r="AX75" s="59"/>
      <c r="AY75" s="59"/>
      <c r="AZ75" s="59"/>
      <c r="BA75" s="60"/>
      <c r="BC75" s="58"/>
      <c r="BD75" s="59"/>
      <c r="BE75" s="59"/>
      <c r="BF75" s="59"/>
      <c r="BG75" s="59"/>
      <c r="BH75" s="59"/>
      <c r="BI75" s="60"/>
    </row>
  </sheetData>
  <phoneticPr fontId="2"/>
  <pageMargins left="0.19685039370078741" right="0.19685039370078741" top="0.98425196850393704" bottom="0.19685039370078741" header="0.39370078740157483" footer="0.31496062992125984"/>
  <pageSetup paperSize="8" scale="80" orientation="landscape" r:id="rId1"/>
  <headerFooter>
    <oddHeader>&amp;L&amp;36 組織対象事業者の状況分析ワークシート（大分類）&amp;R　　　　　　　　　　　　　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大分類（全県分）</vt:lpstr>
      <vt:lpstr>大分類（県別分析シート)</vt:lpstr>
      <vt:lpstr>大分類（個別分析シート）</vt:lpstr>
      <vt:lpstr>'大分類（県別分析シート)'!Print_Area</vt:lpstr>
      <vt:lpstr>'大分類（個別分析シート）'!Print_Area</vt:lpstr>
      <vt:lpstr>'大分類（全県分）'!Print_Area</vt:lpstr>
      <vt:lpstr>'大分類（県別分析シート)'!Print_Titles</vt:lpstr>
      <vt:lpstr>'大分類（個別分析シート）'!Print_Titles</vt:lpstr>
      <vt:lpstr>'大分類（全県分）'!Print_Titles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2018-07-10T11:12:44Z</dcterms:created>
  <dcterms:modified xsi:type="dcterms:W3CDTF">2019-04-12T01:25:07Z</dcterms:modified>
</cp:coreProperties>
</file>