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3755"/>
  </bookViews>
  <sheets>
    <sheet name="全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G20" i="1"/>
  <c r="G21" i="1" s="1"/>
  <c r="E20" i="1"/>
  <c r="C20" i="1"/>
  <c r="E21" i="1" l="1"/>
  <c r="I21" i="1"/>
</calcChain>
</file>

<file path=xl/sharedStrings.xml><?xml version="1.0" encoding="utf-8"?>
<sst xmlns="http://schemas.openxmlformats.org/spreadsheetml/2006/main" count="92" uniqueCount="73">
  <si>
    <t>全国</t>
    <rPh sb="0" eb="2">
      <t>ゼンコク</t>
    </rPh>
    <phoneticPr fontId="2"/>
  </si>
  <si>
    <t>産業大分類</t>
  </si>
  <si>
    <t>総数／事業所数</t>
  </si>
  <si>
    <t>総数／構成比</t>
  </si>
  <si>
    <t>個人／事業所数</t>
  </si>
  <si>
    <t>個人／構成比</t>
  </si>
  <si>
    <t>法人／事業所数</t>
  </si>
  <si>
    <t>法人／構成比</t>
  </si>
  <si>
    <t>法人以外の団体／事業所数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</si>
  <si>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</si>
  <si>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</si>
  <si>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</si>
  <si>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</si>
  <si>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</si>
  <si>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</si>
  <si>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</si>
  <si>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</si>
  <si>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K 不動産業，物品賃貸業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</si>
  <si>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</si>
  <si>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</si>
  <si>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</si>
  <si>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</si>
  <si>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</si>
  <si>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R サービス業（他に分類されないもの）</t>
  </si>
  <si>
    <t>合計</t>
  </si>
  <si>
    <t>B　漁業</t>
    <rPh sb="2" eb="4">
      <t>ギョギョウ</t>
    </rPh>
    <phoneticPr fontId="2"/>
  </si>
  <si>
    <t>産業中分類上位２０</t>
    <phoneticPr fontId="2"/>
  </si>
  <si>
    <t>76 飲食店</t>
  </si>
  <si>
    <t>69 不動産賃貸業・管理業</t>
  </si>
  <si>
    <t>78 洗濯・理容・美容・浴場業</t>
  </si>
  <si>
    <t>60 その他の小売業</t>
  </si>
  <si>
    <t>72 専門サービス業（他に分類されないもの）</t>
  </si>
  <si>
    <t>58 飲食料品小売業</t>
  </si>
  <si>
    <t>83 医療業</t>
  </si>
  <si>
    <t>07 職別工事業（設備工事業を除く）</t>
  </si>
  <si>
    <t>06 総合工事業</t>
  </si>
  <si>
    <t>57 織物・衣服・身の回り品小売業</t>
  </si>
  <si>
    <t>82 その他の教育，学習支援業</t>
  </si>
  <si>
    <t>08 設備工事業</t>
  </si>
  <si>
    <t>68 不動産取引業</t>
  </si>
  <si>
    <t>74 技術サービス業（他に分類されないもの）</t>
  </si>
  <si>
    <t>55 その他の卸売業</t>
  </si>
  <si>
    <t>59 機械器具小売業</t>
  </si>
  <si>
    <t>54 機械器具卸売業</t>
  </si>
  <si>
    <t>53 建築材料，鉱物・金属材料等卸売業</t>
  </si>
  <si>
    <t>産業小分類上位２０</t>
    <phoneticPr fontId="2"/>
  </si>
  <si>
    <t>692 貸家業，貸間業</t>
  </si>
  <si>
    <t>762 専門料理店</t>
  </si>
  <si>
    <t>783 美容業</t>
  </si>
  <si>
    <t>765 酒場，ビヤホール</t>
  </si>
  <si>
    <t>609 他に分類されない小売業</t>
  </si>
  <si>
    <t>835 療術業</t>
  </si>
  <si>
    <t>766 バー，キャバレー，ナイトクラブ</t>
  </si>
  <si>
    <t>782 理容業</t>
  </si>
  <si>
    <t>824 教養・技能教授業</t>
  </si>
  <si>
    <t>589 その他の飲食料品小売業</t>
  </si>
  <si>
    <t>781 洗濯業</t>
  </si>
  <si>
    <t>573 婦人・子供服小売業</t>
  </si>
  <si>
    <t>※当資料は『平成28年経済センサス-活動調査』の調査結果データより作成したものです。</t>
  </si>
  <si>
    <t>89 自動車整備業</t>
  </si>
  <si>
    <t>767 喫茶店</t>
  </si>
  <si>
    <t>591 自動車小売業</t>
  </si>
  <si>
    <t>603 医薬品・化粧品小売業</t>
  </si>
  <si>
    <t>062 土木工事業（舗装工事業を除く）</t>
  </si>
  <si>
    <t>081 電気工事業</t>
  </si>
  <si>
    <t>065 木造建築工事業</t>
  </si>
  <si>
    <t>064 建築工事業（木造建築工事業を除く）</t>
  </si>
  <si>
    <t>24 金属製品製造業</t>
  </si>
  <si>
    <t>891 自動車整備業</t>
  </si>
  <si>
    <t>A　農業，林業</t>
    <rPh sb="2" eb="4">
      <t>ノウギョウ</t>
    </rPh>
    <rPh sb="5" eb="7">
      <t>リンギョウ</t>
    </rPh>
    <phoneticPr fontId="2"/>
  </si>
  <si>
    <t xml:space="preserve"> </t>
    <phoneticPr fontId="2"/>
  </si>
  <si>
    <t xml:space="preserve"> 2</t>
    <phoneticPr fontId="2"/>
  </si>
  <si>
    <t xml:space="preserve">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</si>
</sst>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&quot;%&quot;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38" fontId="0" fillId="0" borderId="0" xfId="1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>
      <alignment vertical="center"/>
    </xf>
    <xf numFmtId="38" fontId="0" fillId="0" borderId="0" xfId="0" applyNumberFormat="1">
      <alignment vertical="center"/>
    </xf>
    <xf numFmtId="38" fontId="3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2">
    <dxf>
      <numFmt numFmtId="6" formatCode="#,##0;[Red]\-#,##0"/>
    </dxf>
    <dxf>
      <numFmt numFmtId="14" formatCode="0.00%"/>
    </dxf>
    <dxf>
      <numFmt numFmtId="6" formatCode="#,##0;[Red]\-#,##0"/>
    </dxf>
    <dxf>
      <numFmt numFmtId="14" formatCode="0.00%"/>
    </dxf>
    <dxf>
      <numFmt numFmtId="6" formatCode="#,##0;[Red]\-#,##0"/>
    </dxf>
    <dxf>
      <numFmt numFmtId="14" formatCode="0.00%"/>
    </dxf>
    <dxf>
      <numFmt numFmtId="6" formatCode="#,##0;[Red]\-#,##0"/>
    </dxf>
    <dxf>
      <alignment horizontal="center" vertical="center" textRotation="0" wrapText="1" indent="0" justifyLastLine="0" shrinkToFit="0" readingOrder="0"/>
    </dxf>
    <dxf>
      <numFmt numFmtId="176" formatCode="0.00_ &quot;%&quot;"/>
    </dxf>
    <dxf>
      <numFmt numFmtId="176" formatCode="0.00_ &quot;%&quot;"/>
    </dxf>
    <dxf>
      <numFmt numFmtId="176" formatCode="0.00_ &quot;%&quot;"/>
    </dxf>
    <dxf>
      <numFmt numFmtId="176" formatCode="0.00_ &quot;%&quot;"/>
    </dxf>
    <dxf>
      <numFmt numFmtId="176" formatCode="0.00_ &quot;%&quot;"/>
    </dxf>
    <dxf>
      <numFmt numFmtId="176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</dxf>
    <dxf>
      <numFmt numFmtId="176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</dxf>
    <dxf>
      <numFmt numFmtId="176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</dxf>
    <dxf>
      <numFmt numFmtId="176" formatCode="0.00_ &quot;%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scheme val="minor"/>
      </font>
      <numFmt numFmtId="6" formatCode="#,##0;[Red]\-#,##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TBL_130008" displayName="LTBL_130008" ref="B4:I20" totalsRowCount="1">
  <autoFilter ref="B4:I19"/>
  <tableColumns count="8">
    <tableColumn id="9" name="産業大分類" totalsRowLabel="合計" totalsRowDxfId="21"/>
    <tableColumn id="10" name="総数／事業所数" totalsRowFunction="custom" totalsRowDxfId="20" dataCellStyle="桁区切り">
      <totalsRowFormula>SUM(LTBL_130008[総数／事業所数])</totalsRowFormula>
    </tableColumn>
    <tableColumn id="11" name="総数／構成比" dataDxfId="19"/>
    <tableColumn id="12" name="個人／事業所数" totalsRowFunction="sum" totalsRowDxfId="18" dataCellStyle="桁区切り"/>
    <tableColumn id="13" name="個人／構成比" dataDxfId="17"/>
    <tableColumn id="14" name="法人／事業所数" totalsRowFunction="sum" totalsRowDxfId="16" dataCellStyle="桁区切り"/>
    <tableColumn id="15" name="法人／構成比" dataDxfId="15"/>
    <tableColumn id="16" name="法人以外の団体／事業所数" totalsRowFunction="sum" totalsRowDxfId="14" dataCellStyle="桁区切り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M_TABLE_ti.130009" displayName="M_TABLE_ti.130009" ref="B28:I48" totalsRowShown="0">
  <autoFilter ref="B28:I48"/>
  <tableColumns count="8">
    <tableColumn id="9" name="産業中分類上位２０"/>
    <tableColumn id="10" name="総数／事業所数" dataCellStyle="桁区切り"/>
    <tableColumn id="11" name="総数／構成比" dataDxfId="13"/>
    <tableColumn id="12" name="個人／事業所数" dataCellStyle="桁区切り"/>
    <tableColumn id="13" name="個人／構成比" dataDxfId="12"/>
    <tableColumn id="14" name="法人／事業所数" dataCellStyle="桁区切り"/>
    <tableColumn id="15" name="法人／構成比" dataDxfId="11"/>
    <tableColumn id="16" name="法人以外の団体／事業所数" dataCellStyle="桁区切り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S_TABLE_ti.1300010" displayName="S_TABLE_ti.1300010" ref="B51:I71" totalsRowShown="0">
  <autoFilter ref="B51:I71"/>
  <tableColumns count="8">
    <tableColumn id="9" name="産業小分類上位２０"/>
    <tableColumn id="10" name="総数／事業所数" dataCellStyle="桁区切り"/>
    <tableColumn id="11" name="総数／構成比" dataDxfId="10"/>
    <tableColumn id="12" name="個人／事業所数" dataCellStyle="桁区切り"/>
    <tableColumn id="13" name="個人／構成比" dataDxfId="9"/>
    <tableColumn id="14" name="法人／事業所数" dataCellStyle="桁区切り"/>
    <tableColumn id="15" name="法人／構成比" dataDxfId="8"/>
    <tableColumn id="16" name="法人以外の団体／事業所数" dataCellStyle="桁区切り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4" name="テーブル611" displayName="テーブル611" ref="B23:I25" totalsRowShown="0" headerRowDxfId="7">
  <autoFilter ref="B23:I25"/>
  <tableColumns count="8">
    <tableColumn id="1" name="産業大分類"/>
    <tableColumn id="2" name="総数／事業所数" dataDxfId="6"/>
    <tableColumn id="3" name=" " dataDxfId="5"/>
    <tableColumn id="4" name="個人／事業所数" dataDxfId="4"/>
    <tableColumn id="5" name=" 2" dataDxfId="3"/>
    <tableColumn id="6" name="法人／事業所数" dataDxfId="2"/>
    <tableColumn id="7" name=" 3" dataDxfId="1"/>
    <tableColumn id="8" name="法人以外の団体／事業所数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fitToPage="1"/>
  </sheetPr>
  <dimension ref="B2:K74"/>
  <sheetViews>
    <sheetView tabSelected="1" zoomScaleNormal="100" workbookViewId="0">
      <selection activeCell="N48" sqref="N48"/>
    </sheetView>
  </sheetViews>
  <sheetFormatPr defaultRowHeight="15" customHeight="1" x14ac:dyDescent="0.15"/>
  <cols>
    <col min="1" max="1" width="3.5" customWidth="1"/>
    <col min="2" max="2" width="40.625" customWidth="1"/>
    <col min="3" max="9" width="13.375" customWidth="1"/>
  </cols>
  <sheetData>
    <row r="2" spans="2:11" ht="15" customHeight="1" x14ac:dyDescent="0.15">
      <c r="B2" t="s">
        <v>0</v>
      </c>
    </row>
    <row r="4" spans="2:11" ht="33" customHeight="1" x14ac:dyDescent="0.15">
      <c r="B4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</row>
    <row r="5" spans="2:11" ht="15" customHeight="1" x14ac:dyDescent="0.15">
      <c r="B5" t="s">
        <v>9</v>
      </c>
      <c r="C5" s="2">
        <v>693</v>
      </c>
      <c r="D5" s="3">
        <v>0.02</v>
      </c>
      <c r="E5" s="2">
        <v>100</v>
      </c>
      <c r="F5" s="3">
        <v>0.01</v>
      </c>
      <c r="G5" s="2">
        <v>591</v>
      </c>
      <c r="H5" s="3">
        <v>0.04</v>
      </c>
      <c r="I5" s="2">
        <v>2</v>
      </c>
      <c r="K5" s="5"/>
    </row>
    <row r="6" spans="2:11" ht="15" customHeight="1" x14ac:dyDescent="0.15">
      <c r="B6" t="s">
        <v>10</v>
      </c>
      <c r="C6" s="2">
        <v>398133</v>
      </c>
      <c r="D6" s="3">
        <v>12.85</v>
      </c>
      <c r="E6" s="2">
        <v>141015</v>
      </c>
      <c r="F6" s="3">
        <v>8.17</v>
      </c>
      <c r="G6" s="2">
        <v>257062</v>
      </c>
      <c r="H6" s="3">
        <v>18.829999999999998</v>
      </c>
      <c r="I6" s="2">
        <v>56</v>
      </c>
      <c r="K6" s="5"/>
    </row>
    <row r="7" spans="2:11" ht="15" customHeight="1" x14ac:dyDescent="0.15">
      <c r="B7" t="s">
        <v>11</v>
      </c>
      <c r="C7" s="2">
        <v>307783</v>
      </c>
      <c r="D7" s="3">
        <v>9.93</v>
      </c>
      <c r="E7" s="2">
        <v>130432</v>
      </c>
      <c r="F7" s="3">
        <v>7.56</v>
      </c>
      <c r="G7" s="2">
        <v>176950</v>
      </c>
      <c r="H7" s="3">
        <v>12.96</v>
      </c>
      <c r="I7" s="2">
        <v>401</v>
      </c>
      <c r="K7" s="5"/>
    </row>
    <row r="8" spans="2:11" ht="15" customHeight="1" x14ac:dyDescent="0.15">
      <c r="B8" t="s">
        <v>12</v>
      </c>
      <c r="C8" s="2">
        <v>1165</v>
      </c>
      <c r="D8" s="3">
        <v>0.04</v>
      </c>
      <c r="E8" s="2">
        <v>28</v>
      </c>
      <c r="F8" s="3">
        <v>0</v>
      </c>
      <c r="G8" s="2">
        <v>1118</v>
      </c>
      <c r="H8" s="3">
        <v>0.08</v>
      </c>
      <c r="I8" s="2">
        <v>19</v>
      </c>
      <c r="K8" s="5"/>
    </row>
    <row r="9" spans="2:11" ht="15" customHeight="1" x14ac:dyDescent="0.15">
      <c r="B9" t="s">
        <v>13</v>
      </c>
      <c r="C9" s="2">
        <v>28804</v>
      </c>
      <c r="D9" s="3">
        <v>0.93</v>
      </c>
      <c r="E9" s="2">
        <v>2079</v>
      </c>
      <c r="F9" s="3">
        <v>0.12</v>
      </c>
      <c r="G9" s="2">
        <v>26617</v>
      </c>
      <c r="H9" s="3">
        <v>1.95</v>
      </c>
      <c r="I9" s="2">
        <v>108</v>
      </c>
      <c r="K9" s="5"/>
    </row>
    <row r="10" spans="2:11" ht="15" customHeight="1" x14ac:dyDescent="0.15">
      <c r="B10" t="s">
        <v>14</v>
      </c>
      <c r="C10" s="2">
        <v>38018</v>
      </c>
      <c r="D10" s="3">
        <v>1.23</v>
      </c>
      <c r="E10" s="2">
        <v>15090</v>
      </c>
      <c r="F10" s="3">
        <v>0.87</v>
      </c>
      <c r="G10" s="2">
        <v>22557</v>
      </c>
      <c r="H10" s="3">
        <v>1.65</v>
      </c>
      <c r="I10" s="2">
        <v>371</v>
      </c>
      <c r="K10" s="5"/>
    </row>
    <row r="11" spans="2:11" ht="15" customHeight="1" x14ac:dyDescent="0.15">
      <c r="B11" t="s">
        <v>15</v>
      </c>
      <c r="C11" s="2">
        <v>760098</v>
      </c>
      <c r="D11" s="3">
        <v>24.53</v>
      </c>
      <c r="E11" s="2">
        <v>373844</v>
      </c>
      <c r="F11" s="3">
        <v>21.66</v>
      </c>
      <c r="G11" s="2">
        <v>384738</v>
      </c>
      <c r="H11" s="3">
        <v>28.18</v>
      </c>
      <c r="I11" s="2">
        <v>1516</v>
      </c>
      <c r="K11" s="5"/>
    </row>
    <row r="12" spans="2:11" ht="15" customHeight="1" x14ac:dyDescent="0.15">
      <c r="B12" t="s">
        <v>16</v>
      </c>
      <c r="C12" s="2">
        <v>21329</v>
      </c>
      <c r="D12" s="3">
        <v>0.69</v>
      </c>
      <c r="E12" s="2">
        <v>4544</v>
      </c>
      <c r="F12" s="3">
        <v>0.26</v>
      </c>
      <c r="G12" s="2">
        <v>16772</v>
      </c>
      <c r="H12" s="3">
        <v>1.23</v>
      </c>
      <c r="I12" s="2">
        <v>13</v>
      </c>
      <c r="K12" s="5"/>
    </row>
    <row r="13" spans="2:11" ht="15" customHeight="1" x14ac:dyDescent="0.15">
      <c r="B13" t="s">
        <v>17</v>
      </c>
      <c r="C13" s="2">
        <v>289450</v>
      </c>
      <c r="D13" s="3">
        <v>9.34</v>
      </c>
      <c r="E13" s="2">
        <v>137380</v>
      </c>
      <c r="F13" s="3">
        <v>7.96</v>
      </c>
      <c r="G13" s="2">
        <v>151707</v>
      </c>
      <c r="H13" s="3">
        <v>11.11</v>
      </c>
      <c r="I13" s="2">
        <v>363</v>
      </c>
      <c r="K13" s="5"/>
    </row>
    <row r="14" spans="2:11" ht="15" customHeight="1" x14ac:dyDescent="0.15">
      <c r="B14" t="s">
        <v>18</v>
      </c>
      <c r="C14" s="2">
        <v>150126</v>
      </c>
      <c r="D14" s="3">
        <v>4.8499999999999996</v>
      </c>
      <c r="E14" s="2">
        <v>84296</v>
      </c>
      <c r="F14" s="3">
        <v>4.88</v>
      </c>
      <c r="G14" s="2">
        <v>65530</v>
      </c>
      <c r="H14" s="3">
        <v>4.8</v>
      </c>
      <c r="I14" s="2">
        <v>300</v>
      </c>
      <c r="K14" s="5"/>
    </row>
    <row r="15" spans="2:11" ht="15" customHeight="1" x14ac:dyDescent="0.15">
      <c r="B15" t="s">
        <v>19</v>
      </c>
      <c r="C15" s="2">
        <v>400774</v>
      </c>
      <c r="D15" s="3">
        <v>12.93</v>
      </c>
      <c r="E15" s="2">
        <v>335143</v>
      </c>
      <c r="F15" s="3">
        <v>19.420000000000002</v>
      </c>
      <c r="G15" s="2">
        <v>65370</v>
      </c>
      <c r="H15" s="3">
        <v>4.79</v>
      </c>
      <c r="I15" s="2">
        <v>261</v>
      </c>
      <c r="K15" s="5"/>
    </row>
    <row r="16" spans="2:11" ht="15" customHeight="1" x14ac:dyDescent="0.15">
      <c r="B16" t="s">
        <v>20</v>
      </c>
      <c r="C16" s="2">
        <v>366618</v>
      </c>
      <c r="D16" s="3">
        <v>11.83</v>
      </c>
      <c r="E16" s="2">
        <v>292021</v>
      </c>
      <c r="F16" s="3">
        <v>16.920000000000002</v>
      </c>
      <c r="G16" s="2">
        <v>74134</v>
      </c>
      <c r="H16" s="3">
        <v>5.43</v>
      </c>
      <c r="I16" s="2">
        <v>463</v>
      </c>
      <c r="K16" s="5"/>
    </row>
    <row r="17" spans="2:11" ht="15" customHeight="1" x14ac:dyDescent="0.15">
      <c r="B17" t="s">
        <v>21</v>
      </c>
      <c r="C17" s="2">
        <v>103204</v>
      </c>
      <c r="D17" s="3">
        <v>3.33</v>
      </c>
      <c r="E17" s="2">
        <v>77367</v>
      </c>
      <c r="F17" s="3">
        <v>4.4800000000000004</v>
      </c>
      <c r="G17" s="2">
        <v>25047</v>
      </c>
      <c r="H17" s="3">
        <v>1.83</v>
      </c>
      <c r="I17" s="2">
        <v>790</v>
      </c>
      <c r="K17" s="5"/>
    </row>
    <row r="18" spans="2:11" ht="15" customHeight="1" x14ac:dyDescent="0.15">
      <c r="B18" t="s">
        <v>22</v>
      </c>
      <c r="C18" s="2">
        <v>131864</v>
      </c>
      <c r="D18" s="3">
        <v>4.26</v>
      </c>
      <c r="E18" s="2">
        <v>90267</v>
      </c>
      <c r="F18" s="3">
        <v>5.23</v>
      </c>
      <c r="G18" s="2">
        <v>40822</v>
      </c>
      <c r="H18" s="3">
        <v>2.99</v>
      </c>
      <c r="I18" s="2">
        <v>775</v>
      </c>
      <c r="K18" s="5"/>
    </row>
    <row r="19" spans="2:11" ht="15" customHeight="1" x14ac:dyDescent="0.15">
      <c r="B19" t="s">
        <v>23</v>
      </c>
      <c r="C19" s="2">
        <v>100358</v>
      </c>
      <c r="D19" s="3">
        <v>3.24</v>
      </c>
      <c r="E19" s="2">
        <v>42400</v>
      </c>
      <c r="F19" s="3">
        <v>2.46</v>
      </c>
      <c r="G19" s="2">
        <v>56429</v>
      </c>
      <c r="H19" s="3">
        <v>4.13</v>
      </c>
      <c r="I19" s="2">
        <v>1529</v>
      </c>
      <c r="K19" s="5"/>
    </row>
    <row r="20" spans="2:11" ht="15" customHeight="1" x14ac:dyDescent="0.15">
      <c r="B20" s="4" t="s">
        <v>24</v>
      </c>
      <c r="C20" s="7">
        <f>SUM(LTBL_130008[総数／事業所数])</f>
        <v>3098417</v>
      </c>
      <c r="E20" s="7">
        <f>SUBTOTAL(109,LTBL_130008[個人／事業所数])</f>
        <v>1726006</v>
      </c>
      <c r="G20" s="7">
        <f>SUBTOTAL(109,LTBL_130008[法人／事業所数])</f>
        <v>1365444</v>
      </c>
      <c r="I20" s="7">
        <f>SUBTOTAL(109,LTBL_130008[法人以外の団体／事業所数])</f>
        <v>6967</v>
      </c>
      <c r="K20" s="5"/>
    </row>
    <row r="21" spans="2:11" ht="15" customHeight="1" x14ac:dyDescent="0.15">
      <c r="E21" s="5">
        <f>LTBL_130008[[#Totals],[個人／事業所数]]/LTBL_130008[[#Totals],[総数／事業所数]]</f>
        <v>0.55706058932674329</v>
      </c>
      <c r="G21" s="5">
        <f>LTBL_130008[[#Totals],[法人／事業所数]]/LTBL_130008[[#Totals],[総数／事業所数]]</f>
        <v>0.44069084309826601</v>
      </c>
      <c r="I21" s="5">
        <f>LTBL_130008[[#Totals],[法人以外の団体／事業所数]]/LTBL_130008[[#Totals],[総数／事業所数]]</f>
        <v>2.248567574990713E-3</v>
      </c>
    </row>
    <row r="23" spans="2:11" ht="27" x14ac:dyDescent="0.15">
      <c r="B23" t="s">
        <v>1</v>
      </c>
      <c r="C23" s="1" t="s">
        <v>2</v>
      </c>
      <c r="D23" s="1" t="s">
        <v>70</v>
      </c>
      <c r="E23" s="1" t="s">
        <v>4</v>
      </c>
      <c r="F23" s="1" t="s">
        <v>71</v>
      </c>
      <c r="G23" s="1" t="s">
        <v>6</v>
      </c>
      <c r="H23" s="1" t="s">
        <v>72</v>
      </c>
      <c r="I23" s="1" t="s">
        <v>8</v>
      </c>
    </row>
    <row r="24" spans="2:11" ht="15" customHeight="1" x14ac:dyDescent="0.15">
      <c r="B24" t="s">
        <v>69</v>
      </c>
      <c r="C24" s="6">
        <v>18482</v>
      </c>
      <c r="D24" s="5"/>
      <c r="E24" s="6">
        <v>0</v>
      </c>
      <c r="F24" s="5"/>
      <c r="G24" s="6">
        <v>18193</v>
      </c>
      <c r="H24" s="5"/>
      <c r="I24" s="6">
        <v>289</v>
      </c>
    </row>
    <row r="25" spans="2:11" ht="15" customHeight="1" x14ac:dyDescent="0.15">
      <c r="B25" t="s">
        <v>25</v>
      </c>
      <c r="C25" s="6">
        <v>1987</v>
      </c>
      <c r="D25" s="5"/>
      <c r="E25" s="6">
        <v>0</v>
      </c>
      <c r="F25" s="5"/>
      <c r="G25" s="6">
        <v>1959</v>
      </c>
      <c r="H25" s="5"/>
      <c r="I25" s="6">
        <v>28</v>
      </c>
    </row>
    <row r="28" spans="2:11" ht="33" customHeight="1" x14ac:dyDescent="0.15">
      <c r="B28" t="s">
        <v>26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</row>
    <row r="29" spans="2:11" ht="15" customHeight="1" x14ac:dyDescent="0.15">
      <c r="B29" t="s">
        <v>27</v>
      </c>
      <c r="C29" s="2">
        <v>357054</v>
      </c>
      <c r="D29" s="3">
        <v>11.52</v>
      </c>
      <c r="E29" s="2">
        <v>313635</v>
      </c>
      <c r="F29" s="3">
        <v>18.170000000000002</v>
      </c>
      <c r="G29" s="2">
        <v>43247</v>
      </c>
      <c r="H29" s="3">
        <v>3.17</v>
      </c>
      <c r="I29" s="2">
        <v>172</v>
      </c>
    </row>
    <row r="30" spans="2:11" ht="15" customHeight="1" x14ac:dyDescent="0.15">
      <c r="B30" t="s">
        <v>29</v>
      </c>
      <c r="C30" s="2">
        <v>310332</v>
      </c>
      <c r="D30" s="3">
        <v>10.02</v>
      </c>
      <c r="E30" s="2">
        <v>264582</v>
      </c>
      <c r="F30" s="3">
        <v>15.33</v>
      </c>
      <c r="G30" s="2">
        <v>45627</v>
      </c>
      <c r="H30" s="3">
        <v>3.34</v>
      </c>
      <c r="I30" s="2">
        <v>123</v>
      </c>
    </row>
    <row r="31" spans="2:11" ht="15" customHeight="1" x14ac:dyDescent="0.15">
      <c r="B31" t="s">
        <v>28</v>
      </c>
      <c r="C31" s="2">
        <v>231791</v>
      </c>
      <c r="D31" s="3">
        <v>7.48</v>
      </c>
      <c r="E31" s="2">
        <v>127435</v>
      </c>
      <c r="F31" s="3">
        <v>7.38</v>
      </c>
      <c r="G31" s="2">
        <v>104017</v>
      </c>
      <c r="H31" s="3">
        <v>7.62</v>
      </c>
      <c r="I31" s="2">
        <v>339</v>
      </c>
    </row>
    <row r="32" spans="2:11" ht="15" customHeight="1" x14ac:dyDescent="0.15">
      <c r="B32" t="s">
        <v>30</v>
      </c>
      <c r="C32" s="2">
        <v>217492</v>
      </c>
      <c r="D32" s="3">
        <v>7.02</v>
      </c>
      <c r="E32" s="2">
        <v>118173</v>
      </c>
      <c r="F32" s="3">
        <v>6.85</v>
      </c>
      <c r="G32" s="2">
        <v>98968</v>
      </c>
      <c r="H32" s="3">
        <v>7.25</v>
      </c>
      <c r="I32" s="2">
        <v>351</v>
      </c>
    </row>
    <row r="33" spans="2:9" ht="15" customHeight="1" x14ac:dyDescent="0.15">
      <c r="B33" t="s">
        <v>35</v>
      </c>
      <c r="C33" s="2">
        <v>167174</v>
      </c>
      <c r="D33" s="3">
        <v>5.4</v>
      </c>
      <c r="E33" s="2">
        <v>50313</v>
      </c>
      <c r="F33" s="3">
        <v>2.91</v>
      </c>
      <c r="G33" s="2">
        <v>116834</v>
      </c>
      <c r="H33" s="3">
        <v>8.56</v>
      </c>
      <c r="I33" s="2">
        <v>27</v>
      </c>
    </row>
    <row r="34" spans="2:9" ht="15" customHeight="1" x14ac:dyDescent="0.15">
      <c r="B34" t="s">
        <v>32</v>
      </c>
      <c r="C34" s="2">
        <v>161398</v>
      </c>
      <c r="D34" s="3">
        <v>5.21</v>
      </c>
      <c r="E34" s="2">
        <v>114355</v>
      </c>
      <c r="F34" s="3">
        <v>6.63</v>
      </c>
      <c r="G34" s="2">
        <v>46341</v>
      </c>
      <c r="H34" s="3">
        <v>3.39</v>
      </c>
      <c r="I34" s="2">
        <v>702</v>
      </c>
    </row>
    <row r="35" spans="2:9" ht="15" customHeight="1" x14ac:dyDescent="0.15">
      <c r="B35" t="s">
        <v>34</v>
      </c>
      <c r="C35" s="2">
        <v>132547</v>
      </c>
      <c r="D35" s="3">
        <v>4.28</v>
      </c>
      <c r="E35" s="2">
        <v>63547</v>
      </c>
      <c r="F35" s="3">
        <v>3.68</v>
      </c>
      <c r="G35" s="2">
        <v>68987</v>
      </c>
      <c r="H35" s="3">
        <v>5.05</v>
      </c>
      <c r="I35" s="2">
        <v>13</v>
      </c>
    </row>
    <row r="36" spans="2:9" ht="15" customHeight="1" x14ac:dyDescent="0.15">
      <c r="B36" t="s">
        <v>37</v>
      </c>
      <c r="C36" s="2">
        <v>103204</v>
      </c>
      <c r="D36" s="3">
        <v>3.33</v>
      </c>
      <c r="E36" s="2">
        <v>77367</v>
      </c>
      <c r="F36" s="3">
        <v>4.4800000000000004</v>
      </c>
      <c r="G36" s="2">
        <v>25047</v>
      </c>
      <c r="H36" s="3">
        <v>1.83</v>
      </c>
      <c r="I36" s="2">
        <v>790</v>
      </c>
    </row>
    <row r="37" spans="2:9" ht="15" customHeight="1" x14ac:dyDescent="0.15">
      <c r="B37" t="s">
        <v>33</v>
      </c>
      <c r="C37" s="2">
        <v>101600</v>
      </c>
      <c r="D37" s="3">
        <v>3.28</v>
      </c>
      <c r="E37" s="2">
        <v>89231</v>
      </c>
      <c r="F37" s="3">
        <v>5.17</v>
      </c>
      <c r="G37" s="2">
        <v>12345</v>
      </c>
      <c r="H37" s="3">
        <v>0.9</v>
      </c>
      <c r="I37" s="2">
        <v>24</v>
      </c>
    </row>
    <row r="38" spans="2:9" ht="15" customHeight="1" x14ac:dyDescent="0.15">
      <c r="B38" t="s">
        <v>38</v>
      </c>
      <c r="C38" s="2">
        <v>98412</v>
      </c>
      <c r="D38" s="3">
        <v>3.18</v>
      </c>
      <c r="E38" s="2">
        <v>27155</v>
      </c>
      <c r="F38" s="3">
        <v>1.57</v>
      </c>
      <c r="G38" s="2">
        <v>71241</v>
      </c>
      <c r="H38" s="3">
        <v>5.22</v>
      </c>
      <c r="I38" s="2">
        <v>16</v>
      </c>
    </row>
    <row r="39" spans="2:9" ht="15" customHeight="1" x14ac:dyDescent="0.15">
      <c r="B39" t="s">
        <v>36</v>
      </c>
      <c r="C39" s="2">
        <v>90916</v>
      </c>
      <c r="D39" s="3">
        <v>2.93</v>
      </c>
      <c r="E39" s="2">
        <v>45078</v>
      </c>
      <c r="F39" s="3">
        <v>2.61</v>
      </c>
      <c r="G39" s="2">
        <v>45747</v>
      </c>
      <c r="H39" s="3">
        <v>3.35</v>
      </c>
      <c r="I39" s="2">
        <v>91</v>
      </c>
    </row>
    <row r="40" spans="2:9" ht="15" customHeight="1" x14ac:dyDescent="0.15">
      <c r="B40" t="s">
        <v>42</v>
      </c>
      <c r="C40" s="2">
        <v>89533</v>
      </c>
      <c r="D40" s="3">
        <v>2.89</v>
      </c>
      <c r="E40" s="2">
        <v>51565</v>
      </c>
      <c r="F40" s="3">
        <v>2.99</v>
      </c>
      <c r="G40" s="2">
        <v>37962</v>
      </c>
      <c r="H40" s="3">
        <v>2.78</v>
      </c>
      <c r="I40" s="2">
        <v>6</v>
      </c>
    </row>
    <row r="41" spans="2:9" ht="15" customHeight="1" x14ac:dyDescent="0.15">
      <c r="B41" t="s">
        <v>31</v>
      </c>
      <c r="C41" s="2">
        <v>82918</v>
      </c>
      <c r="D41" s="3">
        <v>2.68</v>
      </c>
      <c r="E41" s="2">
        <v>58267</v>
      </c>
      <c r="F41" s="3">
        <v>3.38</v>
      </c>
      <c r="G41" s="2">
        <v>24482</v>
      </c>
      <c r="H41" s="3">
        <v>1.79</v>
      </c>
      <c r="I41" s="2">
        <v>169</v>
      </c>
    </row>
    <row r="42" spans="2:9" ht="15" customHeight="1" x14ac:dyDescent="0.15">
      <c r="B42" t="s">
        <v>40</v>
      </c>
      <c r="C42" s="2">
        <v>60827</v>
      </c>
      <c r="D42" s="3">
        <v>1.96</v>
      </c>
      <c r="E42" s="2">
        <v>25608</v>
      </c>
      <c r="F42" s="3">
        <v>1.48</v>
      </c>
      <c r="G42" s="2">
        <v>35145</v>
      </c>
      <c r="H42" s="3">
        <v>2.57</v>
      </c>
      <c r="I42" s="2">
        <v>74</v>
      </c>
    </row>
    <row r="43" spans="2:9" ht="15" customHeight="1" x14ac:dyDescent="0.15">
      <c r="B43" t="s">
        <v>39</v>
      </c>
      <c r="C43" s="2">
        <v>45184</v>
      </c>
      <c r="D43" s="3">
        <v>1.46</v>
      </c>
      <c r="E43" s="2">
        <v>8037</v>
      </c>
      <c r="F43" s="3">
        <v>0.47</v>
      </c>
      <c r="G43" s="2">
        <v>37135</v>
      </c>
      <c r="H43" s="3">
        <v>2.72</v>
      </c>
      <c r="I43" s="2">
        <v>12</v>
      </c>
    </row>
    <row r="44" spans="2:9" ht="15" customHeight="1" x14ac:dyDescent="0.15">
      <c r="B44" t="s">
        <v>41</v>
      </c>
      <c r="C44" s="2">
        <v>44997</v>
      </c>
      <c r="D44" s="3">
        <v>1.45</v>
      </c>
      <c r="E44" s="2">
        <v>10448</v>
      </c>
      <c r="F44" s="3">
        <v>0.61</v>
      </c>
      <c r="G44" s="2">
        <v>34414</v>
      </c>
      <c r="H44" s="3">
        <v>2.52</v>
      </c>
      <c r="I44" s="2">
        <v>135</v>
      </c>
    </row>
    <row r="45" spans="2:9" ht="15" customHeight="1" x14ac:dyDescent="0.15">
      <c r="B45" t="s">
        <v>43</v>
      </c>
      <c r="C45" s="2">
        <v>44282</v>
      </c>
      <c r="D45" s="3">
        <v>1.43</v>
      </c>
      <c r="E45" s="2">
        <v>4951</v>
      </c>
      <c r="F45" s="3">
        <v>0.28999999999999998</v>
      </c>
      <c r="G45" s="2">
        <v>39314</v>
      </c>
      <c r="H45" s="3">
        <v>2.88</v>
      </c>
      <c r="I45" s="2">
        <v>17</v>
      </c>
    </row>
    <row r="46" spans="2:9" ht="15" customHeight="1" x14ac:dyDescent="0.15">
      <c r="B46" t="s">
        <v>67</v>
      </c>
      <c r="C46" s="2">
        <v>42685</v>
      </c>
      <c r="D46" s="3">
        <v>1.38</v>
      </c>
      <c r="E46" s="2">
        <v>17133</v>
      </c>
      <c r="F46" s="3">
        <v>0.99</v>
      </c>
      <c r="G46" s="2">
        <v>25549</v>
      </c>
      <c r="H46" s="3">
        <v>1.87</v>
      </c>
      <c r="I46" s="2">
        <v>3</v>
      </c>
    </row>
    <row r="47" spans="2:9" ht="15" customHeight="1" x14ac:dyDescent="0.15">
      <c r="B47" t="s">
        <v>44</v>
      </c>
      <c r="C47" s="2">
        <v>41850</v>
      </c>
      <c r="D47" s="3">
        <v>1.35</v>
      </c>
      <c r="E47" s="2">
        <v>8289</v>
      </c>
      <c r="F47" s="3">
        <v>0.48</v>
      </c>
      <c r="G47" s="2">
        <v>33493</v>
      </c>
      <c r="H47" s="3">
        <v>2.4500000000000002</v>
      </c>
      <c r="I47" s="2">
        <v>68</v>
      </c>
    </row>
    <row r="48" spans="2:9" ht="15" customHeight="1" x14ac:dyDescent="0.15">
      <c r="B48" t="s">
        <v>59</v>
      </c>
      <c r="C48" s="2">
        <v>39456</v>
      </c>
      <c r="D48" s="3">
        <v>1.27</v>
      </c>
      <c r="E48" s="2">
        <v>28086</v>
      </c>
      <c r="F48" s="3">
        <v>1.63</v>
      </c>
      <c r="G48" s="2">
        <v>11357</v>
      </c>
      <c r="H48" s="3">
        <v>0.83</v>
      </c>
      <c r="I48" s="2">
        <v>13</v>
      </c>
    </row>
    <row r="51" spans="2:9" ht="33" customHeight="1" x14ac:dyDescent="0.15">
      <c r="B51" t="s">
        <v>45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</row>
    <row r="52" spans="2:9" ht="15" customHeight="1" x14ac:dyDescent="0.15">
      <c r="B52" t="s">
        <v>48</v>
      </c>
      <c r="C52" s="2">
        <v>150182</v>
      </c>
      <c r="D52" s="3">
        <v>4.8499999999999996</v>
      </c>
      <c r="E52" s="2">
        <v>135139</v>
      </c>
      <c r="F52" s="3">
        <v>7.83</v>
      </c>
      <c r="G52" s="2">
        <v>15033</v>
      </c>
      <c r="H52" s="3">
        <v>1.1000000000000001</v>
      </c>
      <c r="I52" s="2">
        <v>10</v>
      </c>
    </row>
    <row r="53" spans="2:9" ht="15" customHeight="1" x14ac:dyDescent="0.15">
      <c r="B53" t="s">
        <v>46</v>
      </c>
      <c r="C53" s="2">
        <v>134571</v>
      </c>
      <c r="D53" s="3">
        <v>4.34</v>
      </c>
      <c r="E53" s="2">
        <v>94842</v>
      </c>
      <c r="F53" s="3">
        <v>5.49</v>
      </c>
      <c r="G53" s="2">
        <v>39712</v>
      </c>
      <c r="H53" s="3">
        <v>2.91</v>
      </c>
      <c r="I53" s="2">
        <v>17</v>
      </c>
    </row>
    <row r="54" spans="2:9" ht="15" customHeight="1" x14ac:dyDescent="0.15">
      <c r="B54" t="s">
        <v>53</v>
      </c>
      <c r="C54" s="2">
        <v>95169</v>
      </c>
      <c r="D54" s="3">
        <v>3.07</v>
      </c>
      <c r="E54" s="2">
        <v>90597</v>
      </c>
      <c r="F54" s="3">
        <v>5.25</v>
      </c>
      <c r="G54" s="2">
        <v>4565</v>
      </c>
      <c r="H54" s="3">
        <v>0.33</v>
      </c>
      <c r="I54" s="2">
        <v>7</v>
      </c>
    </row>
    <row r="55" spans="2:9" ht="15" customHeight="1" x14ac:dyDescent="0.15">
      <c r="B55" t="s">
        <v>49</v>
      </c>
      <c r="C55" s="2">
        <v>81533</v>
      </c>
      <c r="D55" s="3">
        <v>2.63</v>
      </c>
      <c r="E55" s="2">
        <v>74704</v>
      </c>
      <c r="F55" s="3">
        <v>4.33</v>
      </c>
      <c r="G55" s="2">
        <v>6824</v>
      </c>
      <c r="H55" s="3">
        <v>0.5</v>
      </c>
      <c r="I55" s="2">
        <v>5</v>
      </c>
    </row>
    <row r="56" spans="2:9" ht="15" customHeight="1" x14ac:dyDescent="0.15">
      <c r="B56" t="s">
        <v>47</v>
      </c>
      <c r="C56" s="2">
        <v>79060</v>
      </c>
      <c r="D56" s="3">
        <v>2.5499999999999998</v>
      </c>
      <c r="E56" s="2">
        <v>64544</v>
      </c>
      <c r="F56" s="3">
        <v>3.74</v>
      </c>
      <c r="G56" s="2">
        <v>14495</v>
      </c>
      <c r="H56" s="3">
        <v>1.06</v>
      </c>
      <c r="I56" s="2">
        <v>21</v>
      </c>
    </row>
    <row r="57" spans="2:9" ht="15" customHeight="1" x14ac:dyDescent="0.15">
      <c r="B57" t="s">
        <v>52</v>
      </c>
      <c r="C57" s="2">
        <v>73927</v>
      </c>
      <c r="D57" s="3">
        <v>2.39</v>
      </c>
      <c r="E57" s="2">
        <v>70328</v>
      </c>
      <c r="F57" s="3">
        <v>4.07</v>
      </c>
      <c r="G57" s="2">
        <v>3591</v>
      </c>
      <c r="H57" s="3">
        <v>0.26</v>
      </c>
      <c r="I57" s="2">
        <v>8</v>
      </c>
    </row>
    <row r="58" spans="2:9" ht="15" customHeight="1" x14ac:dyDescent="0.15">
      <c r="B58" t="s">
        <v>50</v>
      </c>
      <c r="C58" s="2">
        <v>73116</v>
      </c>
      <c r="D58" s="3">
        <v>2.36</v>
      </c>
      <c r="E58" s="2">
        <v>48362</v>
      </c>
      <c r="F58" s="3">
        <v>2.8</v>
      </c>
      <c r="G58" s="2">
        <v>24657</v>
      </c>
      <c r="H58" s="3">
        <v>1.81</v>
      </c>
      <c r="I58" s="2">
        <v>97</v>
      </c>
    </row>
    <row r="59" spans="2:9" ht="15" customHeight="1" x14ac:dyDescent="0.15">
      <c r="B59" t="s">
        <v>51</v>
      </c>
      <c r="C59" s="2">
        <v>70351</v>
      </c>
      <c r="D59" s="3">
        <v>2.27</v>
      </c>
      <c r="E59" s="2">
        <v>62549</v>
      </c>
      <c r="F59" s="3">
        <v>3.62</v>
      </c>
      <c r="G59" s="2">
        <v>7793</v>
      </c>
      <c r="H59" s="3">
        <v>0.56999999999999995</v>
      </c>
      <c r="I59" s="2">
        <v>9</v>
      </c>
    </row>
    <row r="60" spans="2:9" ht="15" customHeight="1" x14ac:dyDescent="0.15">
      <c r="B60" t="s">
        <v>54</v>
      </c>
      <c r="C60" s="2">
        <v>66630</v>
      </c>
      <c r="D60" s="3">
        <v>2.15</v>
      </c>
      <c r="E60" s="2">
        <v>54077</v>
      </c>
      <c r="F60" s="3">
        <v>3.13</v>
      </c>
      <c r="G60" s="2">
        <v>12313</v>
      </c>
      <c r="H60" s="3">
        <v>0.9</v>
      </c>
      <c r="I60" s="2">
        <v>240</v>
      </c>
    </row>
    <row r="61" spans="2:9" ht="15" customHeight="1" x14ac:dyDescent="0.15">
      <c r="B61" t="s">
        <v>55</v>
      </c>
      <c r="C61" s="2">
        <v>56535</v>
      </c>
      <c r="D61" s="3">
        <v>1.82</v>
      </c>
      <c r="E61" s="2">
        <v>38313</v>
      </c>
      <c r="F61" s="3">
        <v>2.2200000000000002</v>
      </c>
      <c r="G61" s="2">
        <v>17982</v>
      </c>
      <c r="H61" s="3">
        <v>1.32</v>
      </c>
      <c r="I61" s="2">
        <v>240</v>
      </c>
    </row>
    <row r="62" spans="2:9" ht="15" customHeight="1" x14ac:dyDescent="0.15">
      <c r="B62" t="s">
        <v>60</v>
      </c>
      <c r="C62" s="2">
        <v>50636</v>
      </c>
      <c r="D62" s="3">
        <v>1.63</v>
      </c>
      <c r="E62" s="2">
        <v>45988</v>
      </c>
      <c r="F62" s="3">
        <v>2.66</v>
      </c>
      <c r="G62" s="2">
        <v>4582</v>
      </c>
      <c r="H62" s="3">
        <v>0.34</v>
      </c>
      <c r="I62" s="2">
        <v>66</v>
      </c>
    </row>
    <row r="63" spans="2:9" ht="15" customHeight="1" x14ac:dyDescent="0.15">
      <c r="B63" t="s">
        <v>63</v>
      </c>
      <c r="C63" s="2">
        <v>48758</v>
      </c>
      <c r="D63" s="3">
        <v>1.57</v>
      </c>
      <c r="E63" s="2">
        <v>10630</v>
      </c>
      <c r="F63" s="3">
        <v>0.62</v>
      </c>
      <c r="G63" s="2">
        <v>38118</v>
      </c>
      <c r="H63" s="3">
        <v>2.79</v>
      </c>
      <c r="I63" s="2">
        <v>10</v>
      </c>
    </row>
    <row r="64" spans="2:9" ht="15" customHeight="1" x14ac:dyDescent="0.15">
      <c r="B64" t="s">
        <v>61</v>
      </c>
      <c r="C64" s="2">
        <v>47717</v>
      </c>
      <c r="D64" s="3">
        <v>1.54</v>
      </c>
      <c r="E64" s="2">
        <v>26057</v>
      </c>
      <c r="F64" s="3">
        <v>1.51</v>
      </c>
      <c r="G64" s="2">
        <v>21657</v>
      </c>
      <c r="H64" s="3">
        <v>1.59</v>
      </c>
      <c r="I64" s="2">
        <v>3</v>
      </c>
    </row>
    <row r="65" spans="2:9" ht="15" customHeight="1" x14ac:dyDescent="0.15">
      <c r="B65" t="s">
        <v>65</v>
      </c>
      <c r="C65" s="2">
        <v>44342</v>
      </c>
      <c r="D65" s="3">
        <v>1.43</v>
      </c>
      <c r="E65" s="2">
        <v>23034</v>
      </c>
      <c r="F65" s="3">
        <v>1.33</v>
      </c>
      <c r="G65" s="2">
        <v>21307</v>
      </c>
      <c r="H65" s="3">
        <v>1.56</v>
      </c>
      <c r="I65" s="2">
        <v>1</v>
      </c>
    </row>
    <row r="66" spans="2:9" ht="15" customHeight="1" x14ac:dyDescent="0.15">
      <c r="B66" t="s">
        <v>56</v>
      </c>
      <c r="C66" s="2">
        <v>44301</v>
      </c>
      <c r="D66" s="3">
        <v>1.43</v>
      </c>
      <c r="E66" s="2">
        <v>25556</v>
      </c>
      <c r="F66" s="3">
        <v>1.48</v>
      </c>
      <c r="G66" s="2">
        <v>18739</v>
      </c>
      <c r="H66" s="3">
        <v>1.37</v>
      </c>
      <c r="I66" s="2">
        <v>6</v>
      </c>
    </row>
    <row r="67" spans="2:9" ht="15" customHeight="1" x14ac:dyDescent="0.15">
      <c r="B67" t="s">
        <v>64</v>
      </c>
      <c r="C67" s="2">
        <v>43074</v>
      </c>
      <c r="D67" s="3">
        <v>1.39</v>
      </c>
      <c r="E67" s="2">
        <v>15373</v>
      </c>
      <c r="F67" s="3">
        <v>0.89</v>
      </c>
      <c r="G67" s="2">
        <v>27693</v>
      </c>
      <c r="H67" s="3">
        <v>2.0299999999999998</v>
      </c>
      <c r="I67" s="2">
        <v>8</v>
      </c>
    </row>
    <row r="68" spans="2:9" ht="15" customHeight="1" x14ac:dyDescent="0.15">
      <c r="B68" t="s">
        <v>62</v>
      </c>
      <c r="C68" s="2">
        <v>42318</v>
      </c>
      <c r="D68" s="3">
        <v>1.37</v>
      </c>
      <c r="E68" s="2">
        <v>17075</v>
      </c>
      <c r="F68" s="3">
        <v>0.99</v>
      </c>
      <c r="G68" s="2">
        <v>25232</v>
      </c>
      <c r="H68" s="3">
        <v>1.85</v>
      </c>
      <c r="I68" s="2">
        <v>11</v>
      </c>
    </row>
    <row r="69" spans="2:9" ht="15" customHeight="1" x14ac:dyDescent="0.15">
      <c r="B69" t="s">
        <v>57</v>
      </c>
      <c r="C69" s="2">
        <v>42182</v>
      </c>
      <c r="D69" s="3">
        <v>1.36</v>
      </c>
      <c r="E69" s="2">
        <v>20454</v>
      </c>
      <c r="F69" s="3">
        <v>1.19</v>
      </c>
      <c r="G69" s="2">
        <v>21711</v>
      </c>
      <c r="H69" s="3">
        <v>1.59</v>
      </c>
      <c r="I69" s="2">
        <v>17</v>
      </c>
    </row>
    <row r="70" spans="2:9" ht="15" customHeight="1" x14ac:dyDescent="0.15">
      <c r="B70" t="s">
        <v>66</v>
      </c>
      <c r="C70" s="2">
        <v>40438</v>
      </c>
      <c r="D70" s="3">
        <v>1.31</v>
      </c>
      <c r="E70" s="2">
        <v>8820</v>
      </c>
      <c r="F70" s="3">
        <v>0.51</v>
      </c>
      <c r="G70" s="2">
        <v>31609</v>
      </c>
      <c r="H70" s="3">
        <v>2.31</v>
      </c>
      <c r="I70" s="2">
        <v>9</v>
      </c>
    </row>
    <row r="71" spans="2:9" ht="15" customHeight="1" x14ac:dyDescent="0.15">
      <c r="B71" t="s">
        <v>68</v>
      </c>
      <c r="C71" s="2">
        <v>39385</v>
      </c>
      <c r="D71" s="3">
        <v>1.27</v>
      </c>
      <c r="E71" s="2">
        <v>28084</v>
      </c>
      <c r="F71" s="3">
        <v>1.63</v>
      </c>
      <c r="G71" s="2">
        <v>11288</v>
      </c>
      <c r="H71" s="3">
        <v>0.83</v>
      </c>
      <c r="I71" s="2">
        <v>13</v>
      </c>
    </row>
    <row r="74" spans="2:9" ht="15" customHeight="1" x14ac:dyDescent="0.15">
      <c r="B74" t="s">
        <v>58</v>
      </c>
    </row>
  </sheetData>
  <phoneticPr fontId="2"/>
  <pageMargins left="0.70866141732283505" right="0.70866141732283505" top="0.74803149606299202" bottom="0.74803149606299202" header="0.31496062992126" footer="0.31496062992126"/>
  <pageSetup paperSize="12" scale="81" orientation="portrait" cellComments="atEnd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2018-07-10T11:12:44Z</dcterms:created>
  <dcterms:modified xsi:type="dcterms:W3CDTF">2018-07-12T01:06:05Z</dcterms:modified>
</cp:coreProperties>
</file>